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'Sheet1'!$A$1:$J$343</definedName>
  </definedNames>
  <calcPr fullCalcOnLoad="1"/>
</workbook>
</file>

<file path=xl/sharedStrings.xml><?xml version="1.0" encoding="utf-8"?>
<sst xmlns="http://schemas.openxmlformats.org/spreadsheetml/2006/main" count="1060" uniqueCount="322">
  <si>
    <t>PAHANCO CORPORATION BERHAD (71024 T)</t>
  </si>
  <si>
    <t>QUARTERLY REPORT</t>
  </si>
  <si>
    <t>INDIVIDUAL QUARTER</t>
  </si>
  <si>
    <t xml:space="preserve">CURRENT </t>
  </si>
  <si>
    <t>YEAR</t>
  </si>
  <si>
    <t>QUARTER</t>
  </si>
  <si>
    <t>RM'000</t>
  </si>
  <si>
    <t>PRECEDING YEAR</t>
  </si>
  <si>
    <t>CORRESPONDING</t>
  </si>
  <si>
    <t xml:space="preserve">QUARTER </t>
  </si>
  <si>
    <t>CUMULATIVE QUARTER</t>
  </si>
  <si>
    <t>CURRENT</t>
  </si>
  <si>
    <t>TO DATE</t>
  </si>
  <si>
    <t>PERIOD</t>
  </si>
  <si>
    <t>Investment income</t>
  </si>
  <si>
    <t>(b)</t>
  </si>
  <si>
    <t>(a)</t>
  </si>
  <si>
    <t>(c)</t>
  </si>
  <si>
    <t>Depreciation and amortisation</t>
  </si>
  <si>
    <t xml:space="preserve">(d) </t>
  </si>
  <si>
    <t>(e)</t>
  </si>
  <si>
    <t>(g)</t>
  </si>
  <si>
    <t>interests and extraordinary items</t>
  </si>
  <si>
    <t>(h)</t>
  </si>
  <si>
    <t>Taxation</t>
  </si>
  <si>
    <t>(i)</t>
  </si>
  <si>
    <t>(ii)  Less minority interests</t>
  </si>
  <si>
    <t>(k)</t>
  </si>
  <si>
    <t>(i)  Extraordinary items</t>
  </si>
  <si>
    <t>(l)</t>
  </si>
  <si>
    <t>(ii)   Fully diluted (based on ………..</t>
  </si>
  <si>
    <t xml:space="preserve">        ordinary shares) (sen)</t>
  </si>
  <si>
    <t>CONSOLIDATED BALANCE SHEET</t>
  </si>
  <si>
    <t>AS AT</t>
  </si>
  <si>
    <t xml:space="preserve">END OF </t>
  </si>
  <si>
    <t>PRECEDING</t>
  </si>
  <si>
    <t>FINANCIAL</t>
  </si>
  <si>
    <t>Shareholders' Funds</t>
  </si>
  <si>
    <t>Share  Capital</t>
  </si>
  <si>
    <t>Reserves</t>
  </si>
  <si>
    <t>Exceptional items - expenditure w/o</t>
  </si>
  <si>
    <t>a.</t>
  </si>
  <si>
    <t>b.</t>
  </si>
  <si>
    <t>at cost</t>
  </si>
  <si>
    <t>(ii)</t>
  </si>
  <si>
    <t>at book value</t>
  </si>
  <si>
    <t>(iii)</t>
  </si>
  <si>
    <t>at market value</t>
  </si>
  <si>
    <t>The  group  borrowings</t>
  </si>
  <si>
    <t xml:space="preserve">Short term borrowings </t>
  </si>
  <si>
    <t>(i)   Short term trade finance</t>
  </si>
  <si>
    <t>(ii)  Revolving credit</t>
  </si>
  <si>
    <t xml:space="preserve">(iii) Term loan </t>
  </si>
  <si>
    <t>c.</t>
  </si>
  <si>
    <t>Long term borrowings</t>
  </si>
  <si>
    <t>(i)  Term loan of RM1,250,000 with interest  at</t>
  </si>
  <si>
    <t xml:space="preserve">      1.5% p.a.above BLR</t>
  </si>
  <si>
    <t xml:space="preserve">(ii)  Term loan of RM2,250,000 with interest at </t>
  </si>
  <si>
    <t xml:space="preserve">       1.75% p.a.above BNM funding rate</t>
  </si>
  <si>
    <t>(iii)  Term loan of RM5,000,000 with RM2,000,000</t>
  </si>
  <si>
    <t xml:space="preserve">        at interest rate of 6.5% p.a. and RM3,000,000</t>
  </si>
  <si>
    <t xml:space="preserve">        at 9.75% p.a.</t>
  </si>
  <si>
    <t>(iv)  Term loan of RM5,000,000 with interest</t>
  </si>
  <si>
    <t xml:space="preserve">        at 1.5% p.a.above BLR</t>
  </si>
  <si>
    <t>Both the short term and long term borrowings are in Ringgit Malaysia.</t>
  </si>
  <si>
    <t>Details of Contingent Liabilities.</t>
  </si>
  <si>
    <t>Profit/(loss)</t>
  </si>
  <si>
    <t>before taxation</t>
  </si>
  <si>
    <t>Assets</t>
  </si>
  <si>
    <t>Employed</t>
  </si>
  <si>
    <t>Hotel operation</t>
  </si>
  <si>
    <t>The Company</t>
  </si>
  <si>
    <t>Principal subsidiaries</t>
  </si>
  <si>
    <t>Profit/(loss) before taxation</t>
  </si>
  <si>
    <t>Prospects for the current year.</t>
  </si>
  <si>
    <t>Dividends</t>
  </si>
  <si>
    <t>BY ORDER OF THE BOARD</t>
  </si>
  <si>
    <t>of the company.</t>
  </si>
  <si>
    <t>(i)   Basic (based on weighted  average</t>
  </si>
  <si>
    <t xml:space="preserve">                                 </t>
  </si>
  <si>
    <t>PAHANCO CORPORATION BERHAD  (71024 T)</t>
  </si>
  <si>
    <t>to the date of this report.</t>
  </si>
  <si>
    <t xml:space="preserve">Industry segment </t>
  </si>
  <si>
    <t>Manufacturing</t>
  </si>
  <si>
    <t>Provision for current year</t>
  </si>
  <si>
    <t>The Board of Directors do not recommend  the payment of  dividend.</t>
  </si>
  <si>
    <t>CONSOLIDATED  INCOME  STATEMENT</t>
  </si>
  <si>
    <t>Share application pending allotment</t>
  </si>
  <si>
    <t xml:space="preserve">N. A. </t>
  </si>
  <si>
    <t>Material litigation to the date of this report.</t>
  </si>
  <si>
    <t>Guarantee for banking facilities extended  to subsidiary companies</t>
  </si>
  <si>
    <t>The performance in particleboard industry generally achieves better results in the second half than in</t>
  </si>
  <si>
    <t>the first half of the calender year.</t>
  </si>
  <si>
    <t>- Nil</t>
  </si>
  <si>
    <t>members of the company</t>
  </si>
  <si>
    <t>The figures have not been audited.</t>
  </si>
  <si>
    <t>31.12.2000</t>
  </si>
  <si>
    <t>Year to date</t>
  </si>
  <si>
    <t xml:space="preserve">Current quarter </t>
  </si>
  <si>
    <t>per share.</t>
  </si>
  <si>
    <t xml:space="preserve">25,000,000 shares to RM100,000,000.00 comprising 100,000,000 shares, </t>
  </si>
  <si>
    <t>The Securities Commission has approved the proposals on 16.06.2000.</t>
  </si>
  <si>
    <t>(d)</t>
  </si>
  <si>
    <t>(f)</t>
  </si>
  <si>
    <t>application on 09.01.2001.</t>
  </si>
  <si>
    <t>SEE TECK WAH</t>
  </si>
  <si>
    <t>Vice Chairman</t>
  </si>
  <si>
    <t>Revenue</t>
  </si>
  <si>
    <t xml:space="preserve">Other income </t>
  </si>
  <si>
    <t>Finance cost</t>
  </si>
  <si>
    <t>items</t>
  </si>
  <si>
    <t>Income tax</t>
  </si>
  <si>
    <t>associated companies</t>
  </si>
  <si>
    <t xml:space="preserve">     before deducting minority interest.</t>
  </si>
  <si>
    <t xml:space="preserve">(j)   </t>
  </si>
  <si>
    <t>(m)</t>
  </si>
  <si>
    <t xml:space="preserve">       (sen)</t>
  </si>
  <si>
    <t>execptional items,  income tax, minority</t>
  </si>
  <si>
    <t xml:space="preserve">       members of the company</t>
  </si>
  <si>
    <t>preference dividends if any:-</t>
  </si>
  <si>
    <t>Profit /(loss)     before     finance   cost,</t>
  </si>
  <si>
    <t>depreciation      and          amortisation,</t>
  </si>
  <si>
    <t xml:space="preserve">Profit/(loss)    before     income      tax, </t>
  </si>
  <si>
    <t>minority  interests    and   extraordinary</t>
  </si>
  <si>
    <t xml:space="preserve">Share   of     profits    and     losses  of </t>
  </si>
  <si>
    <t>Profit/(loss)     before     income     tax,</t>
  </si>
  <si>
    <t>minority   interests   and   extraordinary</t>
  </si>
  <si>
    <t>(i)  Profit/(loss)     after     income    tax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</si>
  <si>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</si>
  <si>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</si>
  <si>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</si>
  <si>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</si>
  <si>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</si>
  <si>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1.</t>
  </si>
  <si>
    <t>2.</t>
  </si>
  <si>
    <t>3.</t>
  </si>
  <si>
    <t>4.</t>
  </si>
  <si>
    <t>5.</t>
  </si>
  <si>
    <t>6.</t>
  </si>
  <si>
    <t>Intangible assets</t>
  </si>
  <si>
    <t>7.</t>
  </si>
  <si>
    <t>Other long term assets</t>
  </si>
  <si>
    <t>8.</t>
  </si>
  <si>
    <t>Current assets</t>
  </si>
  <si>
    <t>-    Inventories</t>
  </si>
  <si>
    <t>-    Trade receivables</t>
  </si>
  <si>
    <t>-    Short term investments</t>
  </si>
  <si>
    <t>-    Cash</t>
  </si>
  <si>
    <t>9.</t>
  </si>
  <si>
    <t>Current liabilities</t>
  </si>
  <si>
    <t>-    Trade payables</t>
  </si>
  <si>
    <t>-    Other payables</t>
  </si>
  <si>
    <t>-    Short term borrowings</t>
  </si>
  <si>
    <t xml:space="preserve">-    Provision for taxation </t>
  </si>
  <si>
    <t>-    Bank overdraft</t>
  </si>
  <si>
    <t xml:space="preserve">-    Proposed dividend </t>
  </si>
  <si>
    <t>10.</t>
  </si>
  <si>
    <t>11.</t>
  </si>
  <si>
    <t>-    Share premium</t>
  </si>
  <si>
    <t>-    Revaluation reserve</t>
  </si>
  <si>
    <t>-    Capital reserve</t>
  </si>
  <si>
    <t>-    Statutory reserve</t>
  </si>
  <si>
    <t>-    Retained profit</t>
  </si>
  <si>
    <t>-    Others</t>
  </si>
  <si>
    <t>12.</t>
  </si>
  <si>
    <t>Minority interests</t>
  </si>
  <si>
    <t>13.</t>
  </si>
  <si>
    <t>Other long term liabilities</t>
  </si>
  <si>
    <t>14.</t>
  </si>
  <si>
    <t>15.</t>
  </si>
  <si>
    <t>Deferred taxation</t>
  </si>
  <si>
    <t>16.</t>
  </si>
  <si>
    <t xml:space="preserve">Net     profit/(loss)      from     ordinary </t>
  </si>
  <si>
    <t>activities    attributable    to    members</t>
  </si>
  <si>
    <t xml:space="preserve">Net     profit/(loss)     attributable     to </t>
  </si>
  <si>
    <t xml:space="preserve">Loss  per share based on  2(m)  above </t>
  </si>
  <si>
    <t xml:space="preserve">after   deducting    any    provision   for </t>
  </si>
  <si>
    <t xml:space="preserve">Pre-acquisition  profit/(loss)         </t>
  </si>
  <si>
    <t xml:space="preserve">-    Others </t>
  </si>
  <si>
    <t>Net current liabilities</t>
  </si>
  <si>
    <t>(iii) Extraordinary  items attributable to</t>
  </si>
  <si>
    <t>accounts.  The accounting policies comply with the MASB requirement.</t>
  </si>
  <si>
    <t>quarter and financial year-to-date.</t>
  </si>
  <si>
    <t>Investments in quoted Securities as at the reporting period :-</t>
  </si>
  <si>
    <t>18.</t>
  </si>
  <si>
    <t>13</t>
  </si>
  <si>
    <t>Current year quarter</t>
  </si>
  <si>
    <t>17.</t>
  </si>
  <si>
    <t>19.</t>
  </si>
  <si>
    <t>21.</t>
  </si>
  <si>
    <t>20.</t>
  </si>
  <si>
    <t>The accounts are prepared under the same accounting policies and  the  methods  of  computation</t>
  </si>
  <si>
    <t>are followed in the quarterly financial statements as compared with the most recent annual  audited</t>
  </si>
  <si>
    <t>underwriters for the following proposals :-</t>
  </si>
  <si>
    <t xml:space="preserve">Pahanco  has   appointed  Malaysian  International  Merchant  Bankers   Berhad   as  adviser  and </t>
  </si>
  <si>
    <t>shall be in force for a period of 5 years from 12-02-1999 to 11-02-2004.</t>
  </si>
  <si>
    <t xml:space="preserve">Pahanco has launched the Employee Share Option Scheme ( ESOS ) in early 1999.  This  scheme </t>
  </si>
  <si>
    <t>There  were  no  sale  of   unquoted  investments  and/or  properties  respectively  for  the  current</t>
  </si>
  <si>
    <t xml:space="preserve">There  were  no  changes  in  the  composition of the Group  for the current  quarter  and  financial  </t>
  </si>
  <si>
    <t>Proposed  renounceable rights issue of up  to a maximum of  8,607,600  new  shares  with up to a</t>
  </si>
  <si>
    <t>maximum of 8,607,600 free detachable warrants on the basis of 2 new shares with 2 warrants  for</t>
  </si>
  <si>
    <t>every  5  existing  shares  held  (before  the  Proposed Bonus Issue) at an  issue  price of  RM1.50</t>
  </si>
  <si>
    <t xml:space="preserve">Proposed bonus  issue of up to a maximum of 15,063,300 new shares on the basis of 1  new share </t>
  </si>
  <si>
    <t>for every 2 shares held after the Proposed Rights Issue .</t>
  </si>
  <si>
    <t xml:space="preserve">Proposed  increase  in  authorised  share  capital of  Pahanco from  RM25,000,000.00 comprising </t>
  </si>
  <si>
    <t>submitted to Securities Commission on 17.11.2000. The Securities Commission has approved  the</t>
  </si>
  <si>
    <t>Subsequently, an application for extension of  time  in  relation  to  the  above  proposals  has been</t>
  </si>
  <si>
    <t>There were no issuances of debt and equity securities, share buy-backs, share cancellations, shares</t>
  </si>
  <si>
    <t xml:space="preserve">held as treasury shares and  resale of  treasury shares  for the current  financial year to date, except </t>
  </si>
  <si>
    <t>Scheme.</t>
  </si>
  <si>
    <t xml:space="preserve">the issue of 1,000 ordinary shares to the employees of Pahanco under the Employee Share Option </t>
  </si>
  <si>
    <t>guarantee of the company.</t>
  </si>
  <si>
    <t>The  borrowings  are  secured  by  legal  charge over certain property of the Group and Corporate</t>
  </si>
  <si>
    <t>Quality Act.1974</t>
  </si>
  <si>
    <t>Group operates principally in Malaysia.</t>
  </si>
  <si>
    <t>Review of the performance of the company and its principal subsidiaries for the current quarter and</t>
  </si>
  <si>
    <t xml:space="preserve">In  the opinion of  the Directors, no items, transactions or event of  a material and/or unusual  nature </t>
  </si>
  <si>
    <t xml:space="preserve">has arisen which would affect substantially the results of  the Group and of  the company's operation </t>
  </si>
  <si>
    <t>Contingent liability in respect of action against  the Company  for offences  under  the Environment</t>
  </si>
  <si>
    <t xml:space="preserve">There were no financial instruments  with  off  balance  sheet  risk  being  transacted  or contracted </t>
  </si>
  <si>
    <t>Information  on  the  Group's  operation  by  geographical segments  has not been presented as the</t>
  </si>
  <si>
    <t>investments. There were no restructuring and discontinuing operations.</t>
  </si>
  <si>
    <t xml:space="preserve">year-to-date including  business  combination,  acquisition or disposal of  subsidiary  and long term </t>
  </si>
  <si>
    <t>Financial year-to-date</t>
  </si>
  <si>
    <t xml:space="preserve">(a)   The revision to  the issue price of the rights  issue  from  RM1.50 per  rights share  to RM1.00   </t>
  </si>
  <si>
    <t xml:space="preserve">       per  rights  share  and  exercise  price  of the warrants from RM1.70 per share to RM1.00 per</t>
  </si>
  <si>
    <t>financial year-to-date.</t>
  </si>
  <si>
    <t xml:space="preserve">affected and  will   continue to affect the performance of the company and the principal  subsidiaries </t>
  </si>
  <si>
    <t xml:space="preserve">(b)   Exemption  to Pahanco from having to obtain underwriting for the Proposed Rights Issue on </t>
  </si>
  <si>
    <t xml:space="preserve">        the basis of the irrevocable undertaking to be given by the Substantial Shareholder to subscribe</t>
  </si>
  <si>
    <t xml:space="preserve">        for any unsubscribed rights shares not taken up by any shareholder; and</t>
  </si>
  <si>
    <t>(c)   The Proposed Extension of Time.</t>
  </si>
  <si>
    <t>NOTES</t>
  </si>
  <si>
    <t>The Securities Commission has approved the application on 7-9-2001.</t>
  </si>
  <si>
    <t>There were no extraordinary items for  the current quarter and financial year-to-date.</t>
  </si>
  <si>
    <t>to-date.</t>
  </si>
  <si>
    <t>Total number of ESOS shares exercised to-date : 1,314,000 shares.</t>
  </si>
  <si>
    <t xml:space="preserve">       share;</t>
  </si>
  <si>
    <t xml:space="preserve">quarter and current year-to-date respectively whereas the principal subsidiaries have incurred losses </t>
  </si>
  <si>
    <t>YEAR END</t>
  </si>
  <si>
    <t>There were no exceptional items for the current quarter and financial year-to-date.</t>
  </si>
  <si>
    <t>There were no purchase  and   sale  of quoted securites for the  current quarter and financial  year-</t>
  </si>
  <si>
    <t>the following :-</t>
  </si>
  <si>
    <t xml:space="preserve">An  application  dated  01.06.2001  was  submitted to Securities Commission seeking approval of  </t>
  </si>
  <si>
    <t>Segment information for the current financial year-to-date.</t>
  </si>
  <si>
    <t xml:space="preserve">is  the  global  economic downturn  that  has slowed down  the export market of the particleboard </t>
  </si>
  <si>
    <t>and furniture industries.</t>
  </si>
  <si>
    <t>Quarterly report on consolidated results for the fourth quarter ended 31.12.2001</t>
  </si>
  <si>
    <t>31.12.2001</t>
  </si>
  <si>
    <t xml:space="preserve">       of 20,813,995 ordinary shares) </t>
  </si>
  <si>
    <t>Over provision in prior year</t>
  </si>
  <si>
    <t>Transfer from deferred taxation</t>
  </si>
  <si>
    <t>An application dated 30.11.2001 was submitted to Securities Commission seeking the approval</t>
  </si>
  <si>
    <t>for the extension of time up to 31.07.2002 for Pahanco to complete the proposals.</t>
  </si>
  <si>
    <t>The Securities Commission has approved the application on 02.01.2002.</t>
  </si>
  <si>
    <t>The  loss  before  taxation  for  the  current  quarter  is  RM0.837  million  compared to the loss of</t>
  </si>
  <si>
    <t>RM0.747  million  in  the  preceding  quarter.  The Group loss in the fourth quarter is mainly due to</t>
  </si>
  <si>
    <t>weak domestic and international market.</t>
  </si>
  <si>
    <t xml:space="preserve">The  company  has  incurred  losses of  RM0.426 million  and  RM2.584 million in the current year </t>
  </si>
  <si>
    <t xml:space="preserve">of  RM0.411  million  and  RM2.741  million  in  the  repective  periods.  The  main factor that  has </t>
  </si>
  <si>
    <t>from 31st December 2001 to the date of this report.</t>
  </si>
  <si>
    <t xml:space="preserve">The prospects of the Group are adversely affected by the poor market sentiment during the current </t>
  </si>
  <si>
    <t>financial year.  The global economic slowdown has affected the demand for particleboard from the</t>
  </si>
  <si>
    <t xml:space="preserve">domestic and international furniture manufacturers.  This poor market sentiment may continue to </t>
  </si>
  <si>
    <t>affect the Group's performance in the foreseeable near future.</t>
  </si>
  <si>
    <t>Net tangible assets per share (CTS)</t>
  </si>
  <si>
    <t>Date :   28.02.2002</t>
  </si>
  <si>
    <t>Quarterly report on consolidated results for the first quarter ended 31.03.2002</t>
  </si>
  <si>
    <t>31.03.2002</t>
  </si>
  <si>
    <t>31.03.2001</t>
  </si>
  <si>
    <t xml:space="preserve">       of 20,825,889 ordinary shares) </t>
  </si>
  <si>
    <t>Total number of ESOS shares exercised to-date : 1,348,000 shares.</t>
  </si>
  <si>
    <t xml:space="preserve">the issue of 34,000 ordinary shares to the employees of Pahanco under the Employee Share Option </t>
  </si>
  <si>
    <t xml:space="preserve">      2.5% p.a.above BLR</t>
  </si>
  <si>
    <t xml:space="preserve">       2.5% p.a.above BNM funding rate</t>
  </si>
  <si>
    <t xml:space="preserve">       at interest rate of 6.5% p.a. and RM3,000,000</t>
  </si>
  <si>
    <t xml:space="preserve">       at 9.75% p.a.</t>
  </si>
  <si>
    <t xml:space="preserve">       at 2.5% p.a.above BLR</t>
  </si>
  <si>
    <t>The  loss  before  taxation  for  the  current  quarter  is  RM1.390  million  compared to the loss of</t>
  </si>
  <si>
    <t>The  company  has  incurred  losses of  RM0.712 million  in  the  first  quarter of the  financial year</t>
  </si>
  <si>
    <t>whereas the principal subsidiaries have incurred losses of RM0.678 million in the respective period.</t>
  </si>
  <si>
    <t xml:space="preserve">The  main  factor  that  has affected  the performance of the company and the principal subsidiaries </t>
  </si>
  <si>
    <t xml:space="preserve">is  the  global  economic downturn  that  has slowed down  the export market of  the particleboard </t>
  </si>
  <si>
    <t xml:space="preserve">has arisen which would affect substantially the results of the Group and of  the company's operation </t>
  </si>
  <si>
    <t>from 31st March 2002 to the date of this report.</t>
  </si>
  <si>
    <t xml:space="preserve">The  market  situation  has  shown  signs  of  improvement  towards  the  end of  the current quarter </t>
  </si>
  <si>
    <t xml:space="preserve">Barring  unforeseen circumstances,  the Directors of the Company are of the opinion that the Group </t>
  </si>
  <si>
    <t xml:space="preserve">Date :   </t>
  </si>
  <si>
    <t xml:space="preserve">     before deducting minority interests.</t>
  </si>
  <si>
    <t>although  the  demand  for  particleboard  was  sluggish  during  the first two months of the financial year.</t>
  </si>
  <si>
    <t>RM0.837  million  in  the  preceding  quarter.  The Group loss in the first quarter is mainly due to</t>
  </si>
  <si>
    <t>may perform better in the remaining quarters of the current year.</t>
  </si>
  <si>
    <t>Quarterly report on consolidated results for the financial quarter ended 30.06.2002</t>
  </si>
  <si>
    <t>30.06.2002</t>
  </si>
  <si>
    <t>30.06.2001</t>
  </si>
  <si>
    <t>The  loss  before  taxation  for  the  current  quarter  is  RM1.407  million  compared to the loss of</t>
  </si>
  <si>
    <t xml:space="preserve">       of 20,885,453 ordinary shares) </t>
  </si>
  <si>
    <t>Total number of ESOS shares exercised to-date : 1,492,000 shares.</t>
  </si>
  <si>
    <t xml:space="preserve">the issue of 178,000 ordinary shares to the employees of Pahanco under the Employee Share Option </t>
  </si>
  <si>
    <t>On 25-07-2002, the Securities Commission has approved the extension of time from 31-07-2002 to</t>
  </si>
  <si>
    <t>31-10-2002 for Pahanco to complete the proposed rights and bonus issues.</t>
  </si>
  <si>
    <t>RM1.390  million  in  the  preceding  quarter.  The Group loss in the second quarter is partly due to</t>
  </si>
  <si>
    <t>domestic and international market.</t>
  </si>
  <si>
    <t>for particleboard in the first half of the financial year.</t>
  </si>
  <si>
    <t xml:space="preserve">The  factors  that  have affected  the performance of the company and  the principal subsidiaries are the  </t>
  </si>
  <si>
    <t>breakdown of machinery in the months of February and March 2002 which caused a substantial volume</t>
  </si>
  <si>
    <t xml:space="preserve">the  sales  of  substantial  volume  of  2nd  grade  particleboard   produced  during   the  period  of   </t>
  </si>
  <si>
    <t xml:space="preserve">machinery  breakdown  in   the  first  quarter  of   the  financial  year  and  partly  due  to  the weak </t>
  </si>
  <si>
    <t>The  company  has  incurred  losses of  RM0.964 million  in  the  second  quarter of the  financial  year</t>
  </si>
  <si>
    <t>whereas  the  principal  subsidiaries  have incurred  losses of  RM0.443 million in the respective period.</t>
  </si>
  <si>
    <t xml:space="preserve">of  2nd grade particleboard being produced but sold in the current quarter,  besides  the weak demand </t>
  </si>
  <si>
    <t>30th June 2002 to the date of this report.</t>
  </si>
  <si>
    <t>arisen  which  would  affect substantially the results of the  Group and of  the company's operation from</t>
  </si>
  <si>
    <t>In the opinion of  the Directors, no items, transactions or event of  a material and/or unusual  nature has</t>
  </si>
  <si>
    <t>The performance in particleboard industry generally achieves better results in the second half than in the</t>
  </si>
  <si>
    <t>first half of the calender year.</t>
  </si>
  <si>
    <t>The  market  situation  has  shown  signs  of   improvement  during   the  current  quarter  although   the</t>
  </si>
  <si>
    <t>demand   for   particleboard  was  sluggish  during   the  first   quarter   of   the  financial  year.  Barring</t>
  </si>
  <si>
    <t>perform better in the remaining quarters of the current year.</t>
  </si>
  <si>
    <t>unforeseen  circumstances,  the  Directors  of  the  Company  are  of  the  opinion  that the  Group may</t>
  </si>
  <si>
    <t>The Abridged Prospectus together with Notice of Provisional Allotment has been despatched on the</t>
  </si>
  <si>
    <t>9th of August 2002 to the shareholders of Pahanco.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</si>
</sst>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43" fontId="1" fillId="0" borderId="0" xfId="15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 quotePrefix="1">
      <alignment horizontal="right"/>
    </xf>
    <xf numFmtId="165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Alignment="1">
      <alignment horizontal="left"/>
    </xf>
    <xf numFmtId="165" fontId="1" fillId="0" borderId="1" xfId="15" applyNumberFormat="1" applyFont="1" applyBorder="1" applyAlignment="1">
      <alignment horizontal="center"/>
    </xf>
    <xf numFmtId="43" fontId="1" fillId="0" borderId="0" xfId="15" applyFont="1" applyAlignment="1">
      <alignment horizontal="right"/>
    </xf>
    <xf numFmtId="165" fontId="1" fillId="0" borderId="1" xfId="15" applyNumberFormat="1" applyFont="1" applyBorder="1" applyAlignment="1">
      <alignment/>
    </xf>
    <xf numFmtId="13" fontId="1" fillId="0" borderId="0" xfId="15" applyNumberFormat="1" applyFont="1" applyAlignment="1">
      <alignment/>
    </xf>
    <xf numFmtId="14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9"/>
  <sheetViews>
    <sheetView workbookViewId="0" topLeftCell="A1">
      <selection activeCell="J146" sqref="J146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34.421875" style="1" customWidth="1"/>
    <col min="4" max="4" width="11.57421875" style="1" customWidth="1"/>
    <col min="5" max="5" width="2.421875" style="1" customWidth="1"/>
    <col min="6" max="6" width="16.140625" style="1" customWidth="1"/>
    <col min="7" max="7" width="4.421875" style="1" customWidth="1"/>
    <col min="8" max="8" width="13.7109375" style="1" customWidth="1"/>
    <col min="9" max="9" width="2.421875" style="1" customWidth="1"/>
    <col min="10" max="10" width="19.7109375" style="1" customWidth="1"/>
    <col min="11" max="16384" width="9.140625" style="1" customWidth="1"/>
  </cols>
  <sheetData>
    <row r="1" ht="15.75">
      <c r="C1" s="1" t="s">
        <v>0</v>
      </c>
    </row>
    <row r="3" ht="15.75">
      <c r="C3" s="1" t="s">
        <v>1</v>
      </c>
    </row>
    <row r="5" ht="15.75">
      <c r="C5" s="2" t="s">
        <v>247</v>
      </c>
    </row>
    <row r="6" ht="15.75">
      <c r="C6" s="2" t="s">
        <v>95</v>
      </c>
    </row>
    <row r="8" ht="15.75">
      <c r="C8" s="2" t="s">
        <v>86</v>
      </c>
    </row>
    <row r="9" spans="4:10" ht="15.75">
      <c r="D9" s="22" t="s">
        <v>2</v>
      </c>
      <c r="E9" s="22"/>
      <c r="F9" s="22"/>
      <c r="H9" s="22" t="s">
        <v>10</v>
      </c>
      <c r="I9" s="22"/>
      <c r="J9" s="22"/>
    </row>
    <row r="10" spans="4:10" ht="15.75">
      <c r="D10" s="3" t="s">
        <v>3</v>
      </c>
      <c r="F10" s="3" t="s">
        <v>7</v>
      </c>
      <c r="H10" s="3" t="s">
        <v>11</v>
      </c>
      <c r="I10" s="3"/>
      <c r="J10" s="3" t="s">
        <v>7</v>
      </c>
    </row>
    <row r="11" spans="4:10" ht="15.75">
      <c r="D11" s="3" t="s">
        <v>4</v>
      </c>
      <c r="F11" s="3" t="s">
        <v>8</v>
      </c>
      <c r="H11" s="3" t="s">
        <v>4</v>
      </c>
      <c r="I11" s="3"/>
      <c r="J11" s="3" t="s">
        <v>8</v>
      </c>
    </row>
    <row r="12" spans="4:10" ht="15.75">
      <c r="D12" s="3" t="s">
        <v>5</v>
      </c>
      <c r="F12" s="3" t="s">
        <v>9</v>
      </c>
      <c r="H12" s="3" t="s">
        <v>12</v>
      </c>
      <c r="I12" s="3"/>
      <c r="J12" s="3" t="s">
        <v>13</v>
      </c>
    </row>
    <row r="13" spans="4:10" ht="15.75">
      <c r="D13" s="4" t="s">
        <v>248</v>
      </c>
      <c r="F13" s="4" t="s">
        <v>96</v>
      </c>
      <c r="H13" s="4" t="s">
        <v>248</v>
      </c>
      <c r="I13" s="3"/>
      <c r="J13" s="4" t="s">
        <v>96</v>
      </c>
    </row>
    <row r="14" spans="4:10" ht="15.75">
      <c r="D14" s="3" t="s">
        <v>6</v>
      </c>
      <c r="F14" s="3" t="s">
        <v>6</v>
      </c>
      <c r="H14" s="3" t="s">
        <v>6</v>
      </c>
      <c r="I14" s="3"/>
      <c r="J14" s="3" t="s">
        <v>6</v>
      </c>
    </row>
    <row r="16" spans="1:10" ht="15.75">
      <c r="A16" s="4" t="s">
        <v>133</v>
      </c>
      <c r="B16" s="1" t="s">
        <v>16</v>
      </c>
      <c r="C16" s="1" t="s">
        <v>107</v>
      </c>
      <c r="D16" s="5">
        <v>8314</v>
      </c>
      <c r="E16" s="5"/>
      <c r="F16" s="6">
        <v>10431</v>
      </c>
      <c r="G16" s="5"/>
      <c r="H16" s="5">
        <v>32377</v>
      </c>
      <c r="J16" s="7">
        <v>43136</v>
      </c>
    </row>
    <row r="17" spans="1:8" ht="15.75">
      <c r="A17" s="3"/>
      <c r="D17" s="5"/>
      <c r="E17" s="5"/>
      <c r="F17" s="5"/>
      <c r="G17" s="5"/>
      <c r="H17" s="5"/>
    </row>
    <row r="18" spans="1:10" ht="15.75">
      <c r="A18" s="3"/>
      <c r="B18" s="1" t="s">
        <v>15</v>
      </c>
      <c r="C18" s="1" t="s">
        <v>14</v>
      </c>
      <c r="D18" s="7">
        <v>2</v>
      </c>
      <c r="E18" s="5"/>
      <c r="F18" s="6">
        <v>9</v>
      </c>
      <c r="G18" s="5"/>
      <c r="H18" s="7">
        <v>8</v>
      </c>
      <c r="J18" s="7">
        <v>9</v>
      </c>
    </row>
    <row r="19" spans="1:8" ht="15.75">
      <c r="A19" s="3"/>
      <c r="D19" s="5"/>
      <c r="E19" s="5"/>
      <c r="F19" s="5"/>
      <c r="G19" s="5"/>
      <c r="H19" s="5"/>
    </row>
    <row r="20" spans="1:10" ht="15.75">
      <c r="A20" s="3"/>
      <c r="B20" s="1" t="s">
        <v>17</v>
      </c>
      <c r="C20" s="2" t="s">
        <v>108</v>
      </c>
      <c r="D20" s="5">
        <v>78</v>
      </c>
      <c r="E20" s="5"/>
      <c r="F20" s="7">
        <v>39</v>
      </c>
      <c r="G20" s="5"/>
      <c r="H20" s="5">
        <v>224</v>
      </c>
      <c r="J20" s="7">
        <v>17</v>
      </c>
    </row>
    <row r="21" spans="1:10" ht="15.75">
      <c r="A21" s="3"/>
      <c r="D21" s="5"/>
      <c r="E21" s="5"/>
      <c r="F21" s="5"/>
      <c r="G21" s="5"/>
      <c r="H21" s="5"/>
      <c r="J21" s="8"/>
    </row>
    <row r="22" spans="1:10" ht="15.75">
      <c r="A22" s="4" t="s">
        <v>134</v>
      </c>
      <c r="B22" s="1" t="s">
        <v>16</v>
      </c>
      <c r="C22" s="2" t="s">
        <v>120</v>
      </c>
      <c r="D22" s="5">
        <v>738</v>
      </c>
      <c r="E22" s="5"/>
      <c r="F22" s="6">
        <v>2456</v>
      </c>
      <c r="G22" s="5"/>
      <c r="H22" s="5">
        <v>1376</v>
      </c>
      <c r="J22" s="7">
        <v>8011</v>
      </c>
    </row>
    <row r="23" spans="1:10" ht="15.75">
      <c r="A23" s="3"/>
      <c r="C23" s="2" t="s">
        <v>121</v>
      </c>
      <c r="D23" s="5"/>
      <c r="E23" s="5"/>
      <c r="F23" s="5"/>
      <c r="G23" s="5"/>
      <c r="H23" s="5"/>
      <c r="J23" s="8"/>
    </row>
    <row r="24" spans="1:10" ht="15.75">
      <c r="A24" s="3"/>
      <c r="C24" s="2" t="s">
        <v>117</v>
      </c>
      <c r="D24" s="5"/>
      <c r="E24" s="5"/>
      <c r="F24" s="5"/>
      <c r="G24" s="5"/>
      <c r="H24" s="5"/>
      <c r="J24" s="8"/>
    </row>
    <row r="25" spans="1:10" ht="15.75">
      <c r="A25" s="3"/>
      <c r="C25" s="1" t="s">
        <v>22</v>
      </c>
      <c r="D25" s="5"/>
      <c r="E25" s="5"/>
      <c r="F25" s="5"/>
      <c r="G25" s="5"/>
      <c r="H25" s="5"/>
      <c r="J25" s="8"/>
    </row>
    <row r="26" spans="1:10" ht="15.75">
      <c r="A26" s="3"/>
      <c r="D26" s="5"/>
      <c r="E26" s="5"/>
      <c r="F26" s="5"/>
      <c r="G26" s="5"/>
      <c r="H26" s="5"/>
      <c r="J26" s="8"/>
    </row>
    <row r="27" spans="1:10" ht="15.75">
      <c r="A27" s="3"/>
      <c r="B27" s="1" t="s">
        <v>15</v>
      </c>
      <c r="C27" s="1" t="s">
        <v>109</v>
      </c>
      <c r="D27" s="5">
        <v>573</v>
      </c>
      <c r="E27" s="5"/>
      <c r="F27" s="6">
        <v>633</v>
      </c>
      <c r="G27" s="5"/>
      <c r="H27" s="5">
        <v>2548</v>
      </c>
      <c r="J27" s="7">
        <v>2990</v>
      </c>
    </row>
    <row r="28" spans="1:10" ht="15.75">
      <c r="A28" s="3"/>
      <c r="D28" s="5"/>
      <c r="E28" s="5"/>
      <c r="F28" s="5"/>
      <c r="G28" s="5"/>
      <c r="H28" s="5"/>
      <c r="J28" s="8"/>
    </row>
    <row r="29" spans="1:10" ht="15.75">
      <c r="A29" s="3"/>
      <c r="B29" s="1" t="s">
        <v>17</v>
      </c>
      <c r="C29" s="1" t="s">
        <v>18</v>
      </c>
      <c r="D29" s="5">
        <v>1002</v>
      </c>
      <c r="E29" s="5"/>
      <c r="F29" s="6">
        <v>1098</v>
      </c>
      <c r="G29" s="5"/>
      <c r="H29" s="5">
        <v>4153</v>
      </c>
      <c r="J29" s="7">
        <v>4469</v>
      </c>
    </row>
    <row r="30" spans="1:10" ht="15.75">
      <c r="A30" s="3"/>
      <c r="D30" s="5"/>
      <c r="E30" s="5"/>
      <c r="F30" s="5"/>
      <c r="G30" s="5"/>
      <c r="H30" s="5"/>
      <c r="J30" s="8"/>
    </row>
    <row r="31" spans="1:10" ht="15.75">
      <c r="A31" s="3"/>
      <c r="B31" s="1" t="s">
        <v>19</v>
      </c>
      <c r="C31" s="1" t="s">
        <v>40</v>
      </c>
      <c r="D31" s="7">
        <v>0</v>
      </c>
      <c r="E31" s="5"/>
      <c r="F31" s="6">
        <v>0</v>
      </c>
      <c r="G31" s="5"/>
      <c r="H31" s="7">
        <v>0</v>
      </c>
      <c r="J31" s="7">
        <v>0</v>
      </c>
    </row>
    <row r="32" spans="1:10" ht="15.75">
      <c r="A32" s="3"/>
      <c r="D32" s="5"/>
      <c r="E32" s="5"/>
      <c r="F32" s="5"/>
      <c r="G32" s="5"/>
      <c r="H32" s="5"/>
      <c r="J32" s="8"/>
    </row>
    <row r="33" spans="1:10" ht="15.75">
      <c r="A33" s="3"/>
      <c r="B33" s="2" t="s">
        <v>20</v>
      </c>
      <c r="C33" s="2" t="s">
        <v>122</v>
      </c>
      <c r="D33" s="5">
        <v>-837</v>
      </c>
      <c r="E33" s="5"/>
      <c r="F33" s="6">
        <v>725</v>
      </c>
      <c r="G33" s="5"/>
      <c r="H33" s="5">
        <v>-5325</v>
      </c>
      <c r="J33" s="7">
        <v>552</v>
      </c>
    </row>
    <row r="34" spans="1:10" ht="15.75">
      <c r="A34" s="3"/>
      <c r="C34" s="2" t="s">
        <v>123</v>
      </c>
      <c r="D34" s="5"/>
      <c r="E34" s="5"/>
      <c r="F34" s="5"/>
      <c r="G34" s="5"/>
      <c r="H34" s="5"/>
      <c r="J34" s="8"/>
    </row>
    <row r="35" spans="1:10" ht="15.75">
      <c r="A35" s="3"/>
      <c r="C35" s="1" t="s">
        <v>110</v>
      </c>
      <c r="D35" s="5"/>
      <c r="E35" s="5"/>
      <c r="F35" s="5"/>
      <c r="G35" s="5"/>
      <c r="H35" s="5"/>
      <c r="J35" s="8"/>
    </row>
    <row r="36" spans="1:10" ht="15.75">
      <c r="A36" s="3"/>
      <c r="D36" s="5"/>
      <c r="E36" s="5"/>
      <c r="F36" s="5"/>
      <c r="G36" s="5"/>
      <c r="H36" s="5"/>
      <c r="J36" s="8"/>
    </row>
    <row r="37" spans="1:10" ht="15.75">
      <c r="A37" s="3"/>
      <c r="B37" s="1" t="s">
        <v>103</v>
      </c>
      <c r="C37" s="2" t="s">
        <v>124</v>
      </c>
      <c r="D37" s="5">
        <v>0</v>
      </c>
      <c r="E37" s="5"/>
      <c r="F37" s="5">
        <v>0</v>
      </c>
      <c r="G37" s="5"/>
      <c r="H37" s="5">
        <v>0</v>
      </c>
      <c r="J37" s="8">
        <v>0</v>
      </c>
    </row>
    <row r="38" spans="1:10" ht="15.75">
      <c r="A38" s="3"/>
      <c r="C38" s="1" t="s">
        <v>112</v>
      </c>
      <c r="D38" s="5"/>
      <c r="E38" s="5"/>
      <c r="F38" s="5"/>
      <c r="G38" s="5"/>
      <c r="H38" s="5"/>
      <c r="J38" s="8"/>
    </row>
    <row r="39" spans="1:10" ht="15.75">
      <c r="A39" s="3"/>
      <c r="D39" s="5"/>
      <c r="E39" s="5"/>
      <c r="F39" s="5"/>
      <c r="G39" s="5"/>
      <c r="H39" s="5"/>
      <c r="J39" s="8"/>
    </row>
    <row r="40" spans="1:10" ht="15.75">
      <c r="A40" s="3"/>
      <c r="B40" s="2" t="s">
        <v>21</v>
      </c>
      <c r="C40" s="2" t="s">
        <v>125</v>
      </c>
      <c r="D40" s="5">
        <v>-837</v>
      </c>
      <c r="E40" s="5"/>
      <c r="F40" s="6">
        <v>725</v>
      </c>
      <c r="G40" s="5"/>
      <c r="H40" s="5">
        <v>-5325</v>
      </c>
      <c r="J40" s="7">
        <v>552</v>
      </c>
    </row>
    <row r="41" spans="1:10" ht="15.75">
      <c r="A41" s="3"/>
      <c r="B41" s="2"/>
      <c r="C41" s="2" t="s">
        <v>126</v>
      </c>
      <c r="D41" s="5"/>
      <c r="E41" s="5"/>
      <c r="F41" s="6"/>
      <c r="G41" s="5"/>
      <c r="H41" s="5"/>
      <c r="J41" s="7"/>
    </row>
    <row r="42" spans="1:10" ht="15.75">
      <c r="A42" s="3"/>
      <c r="C42" s="1" t="s">
        <v>110</v>
      </c>
      <c r="D42" s="5"/>
      <c r="E42" s="5"/>
      <c r="F42" s="5"/>
      <c r="G42" s="5"/>
      <c r="H42" s="5"/>
      <c r="J42" s="8"/>
    </row>
    <row r="43" spans="1:10" ht="15.75">
      <c r="A43" s="3"/>
      <c r="D43" s="5"/>
      <c r="E43" s="5"/>
      <c r="F43" s="5"/>
      <c r="G43" s="5"/>
      <c r="H43" s="5"/>
      <c r="J43" s="8"/>
    </row>
    <row r="44" spans="1:10" ht="15.75">
      <c r="A44" s="3"/>
      <c r="B44" s="2" t="s">
        <v>23</v>
      </c>
      <c r="C44" s="16" t="s">
        <v>111</v>
      </c>
      <c r="D44" s="5">
        <v>82</v>
      </c>
      <c r="E44" s="5"/>
      <c r="F44" s="6">
        <v>-221</v>
      </c>
      <c r="G44" s="5"/>
      <c r="H44" s="5">
        <v>81</v>
      </c>
      <c r="J44" s="7">
        <v>-1343</v>
      </c>
    </row>
    <row r="45" spans="1:10" ht="15.75">
      <c r="A45" s="3"/>
      <c r="D45" s="5"/>
      <c r="E45" s="5"/>
      <c r="F45" s="5"/>
      <c r="G45" s="5"/>
      <c r="H45" s="5"/>
      <c r="J45" s="8"/>
    </row>
    <row r="46" spans="1:10" ht="15.75">
      <c r="A46" s="3"/>
      <c r="B46" s="2" t="s">
        <v>25</v>
      </c>
      <c r="C46" s="2" t="s">
        <v>127</v>
      </c>
      <c r="D46" s="5">
        <v>-755</v>
      </c>
      <c r="E46" s="5"/>
      <c r="F46" s="5">
        <v>504</v>
      </c>
      <c r="G46" s="5"/>
      <c r="H46" s="5">
        <v>-5244</v>
      </c>
      <c r="J46" s="8">
        <v>-791</v>
      </c>
    </row>
    <row r="47" spans="1:10" ht="15.75">
      <c r="A47" s="3"/>
      <c r="C47" s="2" t="s">
        <v>113</v>
      </c>
      <c r="D47" s="5"/>
      <c r="E47" s="5"/>
      <c r="F47" s="5"/>
      <c r="G47" s="5"/>
      <c r="H47" s="5"/>
      <c r="J47" s="8"/>
    </row>
    <row r="48" spans="1:10" ht="15.75">
      <c r="A48" s="3"/>
      <c r="D48" s="5"/>
      <c r="E48" s="5"/>
      <c r="F48" s="5"/>
      <c r="G48" s="5"/>
      <c r="H48" s="5"/>
      <c r="J48" s="8"/>
    </row>
    <row r="49" spans="1:10" ht="15.75">
      <c r="A49" s="3"/>
      <c r="C49" s="2" t="s">
        <v>26</v>
      </c>
      <c r="D49" s="5">
        <v>0</v>
      </c>
      <c r="E49" s="5"/>
      <c r="F49" s="5">
        <v>0</v>
      </c>
      <c r="G49" s="5"/>
      <c r="H49" s="5">
        <v>0</v>
      </c>
      <c r="J49" s="8">
        <v>0</v>
      </c>
    </row>
    <row r="50" spans="1:10" ht="15.75">
      <c r="A50" s="3"/>
      <c r="D50" s="5"/>
      <c r="E50" s="5"/>
      <c r="F50" s="5"/>
      <c r="G50" s="5"/>
      <c r="H50" s="5"/>
      <c r="J50" s="8"/>
    </row>
    <row r="51" spans="1:10" ht="15.75">
      <c r="A51" s="3"/>
      <c r="B51" s="1" t="s">
        <v>114</v>
      </c>
      <c r="C51" s="2" t="s">
        <v>177</v>
      </c>
      <c r="D51" s="5">
        <v>0</v>
      </c>
      <c r="E51" s="5"/>
      <c r="F51" s="5">
        <v>0</v>
      </c>
      <c r="G51" s="5"/>
      <c r="H51" s="5">
        <v>0</v>
      </c>
      <c r="J51" s="8">
        <v>0</v>
      </c>
    </row>
    <row r="52" spans="1:10" ht="15.75">
      <c r="A52" s="3"/>
      <c r="D52" s="5"/>
      <c r="E52" s="5"/>
      <c r="F52" s="5"/>
      <c r="G52" s="5"/>
      <c r="H52" s="5"/>
      <c r="J52" s="8"/>
    </row>
    <row r="53" spans="1:10" ht="15.75">
      <c r="A53" s="3"/>
      <c r="D53" s="5"/>
      <c r="E53" s="5"/>
      <c r="F53" s="5"/>
      <c r="G53" s="5"/>
      <c r="H53" s="5"/>
      <c r="J53" s="8"/>
    </row>
    <row r="54" spans="1:10" ht="15.75">
      <c r="A54" s="3"/>
      <c r="D54" s="22" t="s">
        <v>2</v>
      </c>
      <c r="E54" s="22"/>
      <c r="F54" s="22"/>
      <c r="H54" s="22" t="s">
        <v>10</v>
      </c>
      <c r="I54" s="22"/>
      <c r="J54" s="22"/>
    </row>
    <row r="55" spans="1:10" ht="15.75">
      <c r="A55" s="3"/>
      <c r="D55" s="3" t="s">
        <v>3</v>
      </c>
      <c r="F55" s="3" t="s">
        <v>7</v>
      </c>
      <c r="H55" s="3" t="s">
        <v>11</v>
      </c>
      <c r="I55" s="3"/>
      <c r="J55" s="3" t="s">
        <v>7</v>
      </c>
    </row>
    <row r="56" spans="1:10" ht="15.75">
      <c r="A56" s="3"/>
      <c r="D56" s="3" t="s">
        <v>4</v>
      </c>
      <c r="F56" s="3" t="s">
        <v>8</v>
      </c>
      <c r="H56" s="3" t="s">
        <v>4</v>
      </c>
      <c r="I56" s="3"/>
      <c r="J56" s="3" t="s">
        <v>8</v>
      </c>
    </row>
    <row r="57" spans="1:10" ht="15.75">
      <c r="A57" s="3"/>
      <c r="D57" s="3" t="s">
        <v>5</v>
      </c>
      <c r="F57" s="3" t="s">
        <v>9</v>
      </c>
      <c r="H57" s="3" t="s">
        <v>12</v>
      </c>
      <c r="I57" s="3"/>
      <c r="J57" s="3" t="s">
        <v>13</v>
      </c>
    </row>
    <row r="58" spans="1:10" ht="15.75">
      <c r="A58" s="3"/>
      <c r="D58" s="4" t="s">
        <v>248</v>
      </c>
      <c r="F58" s="4" t="s">
        <v>96</v>
      </c>
      <c r="H58" s="4" t="s">
        <v>248</v>
      </c>
      <c r="I58" s="3"/>
      <c r="J58" s="4" t="s">
        <v>96</v>
      </c>
    </row>
    <row r="59" spans="1:10" ht="15.75">
      <c r="A59" s="3"/>
      <c r="D59" s="3" t="s">
        <v>6</v>
      </c>
      <c r="F59" s="3" t="s">
        <v>6</v>
      </c>
      <c r="H59" s="3" t="s">
        <v>6</v>
      </c>
      <c r="I59" s="3"/>
      <c r="J59" s="3" t="s">
        <v>6</v>
      </c>
    </row>
    <row r="60" spans="1:10" ht="15.75">
      <c r="A60" s="3"/>
      <c r="D60" s="5"/>
      <c r="E60" s="5"/>
      <c r="F60" s="5"/>
      <c r="G60" s="5"/>
      <c r="H60" s="5"/>
      <c r="J60" s="8"/>
    </row>
    <row r="61" spans="1:10" ht="15.75">
      <c r="A61" s="3"/>
      <c r="B61" s="1" t="s">
        <v>27</v>
      </c>
      <c r="C61" s="2" t="s">
        <v>172</v>
      </c>
      <c r="D61" s="5">
        <v>-755</v>
      </c>
      <c r="E61" s="5"/>
      <c r="F61" s="5">
        <v>504</v>
      </c>
      <c r="G61" s="5"/>
      <c r="H61" s="5">
        <v>-5244</v>
      </c>
      <c r="J61" s="8">
        <v>-791</v>
      </c>
    </row>
    <row r="62" spans="1:10" ht="15.75">
      <c r="A62" s="3"/>
      <c r="C62" s="2" t="s">
        <v>173</v>
      </c>
      <c r="D62" s="5"/>
      <c r="E62" s="5"/>
      <c r="F62" s="5"/>
      <c r="G62" s="5"/>
      <c r="H62" s="5"/>
      <c r="J62" s="8"/>
    </row>
    <row r="63" spans="1:10" ht="15.75">
      <c r="A63" s="3"/>
      <c r="C63" s="1" t="s">
        <v>77</v>
      </c>
      <c r="D63" s="5"/>
      <c r="E63" s="5"/>
      <c r="F63" s="5"/>
      <c r="G63" s="5"/>
      <c r="H63" s="5"/>
      <c r="J63" s="8"/>
    </row>
    <row r="64" spans="1:10" ht="15.75">
      <c r="A64" s="3"/>
      <c r="D64" s="5"/>
      <c r="E64" s="5"/>
      <c r="F64" s="5"/>
      <c r="G64" s="5"/>
      <c r="H64" s="5"/>
      <c r="J64" s="8"/>
    </row>
    <row r="65" spans="1:10" ht="15.75">
      <c r="A65" s="3"/>
      <c r="B65" s="2" t="s">
        <v>29</v>
      </c>
      <c r="C65" s="1" t="s">
        <v>28</v>
      </c>
      <c r="D65" s="5">
        <v>0</v>
      </c>
      <c r="E65" s="5"/>
      <c r="F65" s="5">
        <v>0</v>
      </c>
      <c r="G65" s="5"/>
      <c r="H65" s="5">
        <v>0</v>
      </c>
      <c r="J65" s="8">
        <v>0</v>
      </c>
    </row>
    <row r="66" spans="1:10" ht="15.75">
      <c r="A66" s="3"/>
      <c r="C66" s="1" t="s">
        <v>26</v>
      </c>
      <c r="D66" s="5">
        <v>0</v>
      </c>
      <c r="E66" s="5"/>
      <c r="F66" s="5">
        <v>0</v>
      </c>
      <c r="G66" s="5"/>
      <c r="H66" s="5">
        <v>0</v>
      </c>
      <c r="J66" s="8">
        <v>0</v>
      </c>
    </row>
    <row r="67" spans="1:10" ht="15.75">
      <c r="A67" s="3"/>
      <c r="C67" s="2" t="s">
        <v>180</v>
      </c>
      <c r="D67" s="5">
        <v>0</v>
      </c>
      <c r="E67" s="5"/>
      <c r="F67" s="5">
        <v>0</v>
      </c>
      <c r="G67" s="5"/>
      <c r="H67" s="5">
        <v>0</v>
      </c>
      <c r="J67" s="8">
        <v>0</v>
      </c>
    </row>
    <row r="68" spans="1:10" ht="15.75">
      <c r="A68" s="3"/>
      <c r="C68" s="2" t="s">
        <v>118</v>
      </c>
      <c r="D68" s="5"/>
      <c r="E68" s="5"/>
      <c r="F68" s="5"/>
      <c r="G68" s="5"/>
      <c r="H68" s="5"/>
      <c r="J68" s="8"/>
    </row>
    <row r="69" spans="1:10" ht="15.75">
      <c r="A69" s="3"/>
      <c r="D69" s="5"/>
      <c r="E69" s="5"/>
      <c r="F69" s="5"/>
      <c r="G69" s="5"/>
      <c r="H69" s="5"/>
      <c r="J69" s="8"/>
    </row>
    <row r="70" spans="1:10" ht="15.75">
      <c r="A70" s="3"/>
      <c r="B70" s="1" t="s">
        <v>115</v>
      </c>
      <c r="C70" s="2" t="s">
        <v>174</v>
      </c>
      <c r="D70" s="5">
        <v>-755</v>
      </c>
      <c r="E70" s="5"/>
      <c r="F70" s="5">
        <v>504</v>
      </c>
      <c r="G70" s="5"/>
      <c r="H70" s="5">
        <v>-5244</v>
      </c>
      <c r="J70" s="8">
        <v>-791</v>
      </c>
    </row>
    <row r="71" spans="1:10" ht="15.75">
      <c r="A71" s="3"/>
      <c r="C71" s="1" t="s">
        <v>94</v>
      </c>
      <c r="D71" s="5"/>
      <c r="E71" s="5"/>
      <c r="F71" s="5"/>
      <c r="G71" s="5"/>
      <c r="H71" s="5"/>
      <c r="J71" s="8"/>
    </row>
    <row r="72" spans="1:10" ht="15.75">
      <c r="A72" s="3"/>
      <c r="D72" s="5"/>
      <c r="E72" s="5"/>
      <c r="F72" s="5"/>
      <c r="G72" s="5"/>
      <c r="H72" s="5"/>
      <c r="J72" s="8"/>
    </row>
    <row r="73" spans="1:10" ht="15.75">
      <c r="A73" s="4" t="s">
        <v>135</v>
      </c>
      <c r="B73" s="1" t="s">
        <v>16</v>
      </c>
      <c r="C73" s="2" t="s">
        <v>175</v>
      </c>
      <c r="D73" s="9"/>
      <c r="E73" s="9"/>
      <c r="G73" s="9"/>
      <c r="H73" s="9"/>
      <c r="J73" s="8"/>
    </row>
    <row r="74" spans="1:10" ht="15.75">
      <c r="A74" s="3"/>
      <c r="C74" s="2" t="s">
        <v>176</v>
      </c>
      <c r="D74" s="9"/>
      <c r="E74" s="9"/>
      <c r="F74" s="9"/>
      <c r="G74" s="9"/>
      <c r="H74" s="9"/>
      <c r="J74" s="8"/>
    </row>
    <row r="75" spans="1:10" ht="15.75">
      <c r="A75" s="3"/>
      <c r="C75" s="2" t="s">
        <v>119</v>
      </c>
      <c r="D75" s="9"/>
      <c r="E75" s="9"/>
      <c r="F75" s="9"/>
      <c r="G75" s="9"/>
      <c r="H75" s="9"/>
      <c r="J75" s="8"/>
    </row>
    <row r="76" spans="1:10" ht="15.75">
      <c r="A76" s="3"/>
      <c r="D76" s="9"/>
      <c r="E76" s="9"/>
      <c r="F76" s="9"/>
      <c r="G76" s="9"/>
      <c r="H76" s="9"/>
      <c r="J76" s="8"/>
    </row>
    <row r="77" spans="1:10" ht="15.75">
      <c r="A77" s="3"/>
      <c r="C77" s="1" t="s">
        <v>78</v>
      </c>
      <c r="D77" s="7">
        <v>-4</v>
      </c>
      <c r="E77" s="9"/>
      <c r="F77" s="6">
        <v>2</v>
      </c>
      <c r="G77" s="9"/>
      <c r="H77" s="5">
        <v>-25</v>
      </c>
      <c r="J77" s="7">
        <v>-4</v>
      </c>
    </row>
    <row r="78" spans="1:8" ht="15.75">
      <c r="A78" s="3"/>
      <c r="C78" s="2" t="s">
        <v>249</v>
      </c>
      <c r="D78" s="9"/>
      <c r="E78" s="9"/>
      <c r="F78" s="9"/>
      <c r="G78" s="9"/>
      <c r="H78" s="9"/>
    </row>
    <row r="79" spans="1:8" ht="15.75">
      <c r="A79" s="3"/>
      <c r="C79" s="16" t="s">
        <v>116</v>
      </c>
      <c r="D79" s="9"/>
      <c r="E79" s="9"/>
      <c r="F79" s="9"/>
      <c r="G79" s="9"/>
      <c r="H79" s="9"/>
    </row>
    <row r="80" ht="15.75">
      <c r="A80" s="3"/>
    </row>
    <row r="81" spans="1:3" ht="15.75">
      <c r="A81" s="3"/>
      <c r="C81" s="1" t="s">
        <v>30</v>
      </c>
    </row>
    <row r="82" spans="1:6" ht="15.75">
      <c r="A82" s="3"/>
      <c r="C82" s="1" t="s">
        <v>31</v>
      </c>
      <c r="F82" s="3"/>
    </row>
    <row r="83" spans="1:10" ht="15.75">
      <c r="A83" s="3"/>
      <c r="J83" s="1" t="s">
        <v>79</v>
      </c>
    </row>
    <row r="84" ht="15.75">
      <c r="A84" s="3"/>
    </row>
    <row r="85" spans="1:3" ht="15.75">
      <c r="A85" s="3"/>
      <c r="C85" s="1" t="s">
        <v>0</v>
      </c>
    </row>
    <row r="86" ht="15.75">
      <c r="A86" s="3"/>
    </row>
    <row r="87" spans="1:3" ht="15.75">
      <c r="A87" s="3"/>
      <c r="C87" s="1" t="s">
        <v>32</v>
      </c>
    </row>
    <row r="88" spans="1:10" ht="15.75">
      <c r="A88" s="3"/>
      <c r="H88" s="10" t="s">
        <v>33</v>
      </c>
      <c r="J88" s="10" t="s">
        <v>33</v>
      </c>
    </row>
    <row r="89" spans="1:10" ht="15.75">
      <c r="A89" s="3"/>
      <c r="H89" s="10" t="s">
        <v>34</v>
      </c>
      <c r="J89" s="10" t="s">
        <v>35</v>
      </c>
    </row>
    <row r="90" spans="1:10" ht="15.75">
      <c r="A90" s="3"/>
      <c r="H90" s="10" t="s">
        <v>3</v>
      </c>
      <c r="J90" s="10" t="s">
        <v>36</v>
      </c>
    </row>
    <row r="91" spans="1:10" ht="15.75">
      <c r="A91" s="3"/>
      <c r="H91" s="10" t="s">
        <v>9</v>
      </c>
      <c r="J91" s="10" t="s">
        <v>239</v>
      </c>
    </row>
    <row r="92" spans="1:10" ht="15.75">
      <c r="A92" s="3"/>
      <c r="H92" s="11" t="s">
        <v>248</v>
      </c>
      <c r="J92" s="11" t="s">
        <v>96</v>
      </c>
    </row>
    <row r="93" spans="1:10" ht="15.75">
      <c r="A93" s="3"/>
      <c r="H93" s="10" t="s">
        <v>6</v>
      </c>
      <c r="J93" s="10" t="s">
        <v>6</v>
      </c>
    </row>
    <row r="94" ht="15.75">
      <c r="A94" s="3"/>
    </row>
    <row r="95" spans="1:10" ht="15.75">
      <c r="A95" s="3"/>
      <c r="B95" s="4" t="s">
        <v>133</v>
      </c>
      <c r="C95" s="1" t="s">
        <v>128</v>
      </c>
      <c r="G95" s="5"/>
      <c r="H95" s="5">
        <v>53181</v>
      </c>
      <c r="J95" s="5">
        <v>57254</v>
      </c>
    </row>
    <row r="96" spans="1:10" ht="15.75">
      <c r="A96" s="3"/>
      <c r="G96" s="5"/>
      <c r="H96" s="5"/>
      <c r="J96" s="5"/>
    </row>
    <row r="97" spans="1:10" ht="15.75">
      <c r="A97" s="3"/>
      <c r="B97" s="4" t="s">
        <v>134</v>
      </c>
      <c r="C97" s="2" t="s">
        <v>129</v>
      </c>
      <c r="G97" s="5"/>
      <c r="H97" s="12">
        <v>0</v>
      </c>
      <c r="I97" s="10"/>
      <c r="J97" s="5">
        <v>0</v>
      </c>
    </row>
    <row r="98" spans="1:10" ht="15.75">
      <c r="A98" s="3"/>
      <c r="C98" s="2"/>
      <c r="G98" s="5"/>
      <c r="H98" s="12"/>
      <c r="I98" s="10"/>
      <c r="J98" s="12"/>
    </row>
    <row r="99" spans="1:10" ht="15.75">
      <c r="A99" s="3"/>
      <c r="B99" s="4" t="s">
        <v>135</v>
      </c>
      <c r="C99" s="1" t="s">
        <v>130</v>
      </c>
      <c r="G99" s="5"/>
      <c r="H99" s="5">
        <v>0</v>
      </c>
      <c r="J99" s="5">
        <v>0</v>
      </c>
    </row>
    <row r="100" spans="1:10" ht="15.75">
      <c r="A100" s="3"/>
      <c r="G100" s="5"/>
      <c r="H100" s="5"/>
      <c r="J100" s="5"/>
    </row>
    <row r="101" spans="1:10" ht="15.75">
      <c r="A101" s="3"/>
      <c r="B101" s="4" t="s">
        <v>136</v>
      </c>
      <c r="C101" s="1" t="s">
        <v>131</v>
      </c>
      <c r="G101" s="5"/>
      <c r="H101" s="7">
        <v>126</v>
      </c>
      <c r="J101" s="5">
        <v>126</v>
      </c>
    </row>
    <row r="102" spans="1:10" ht="15.75">
      <c r="A102" s="3"/>
      <c r="G102" s="5"/>
      <c r="H102" s="5"/>
      <c r="J102" s="5"/>
    </row>
    <row r="103" spans="1:10" ht="15.75">
      <c r="A103" s="3"/>
      <c r="B103" s="4" t="s">
        <v>137</v>
      </c>
      <c r="C103" s="1" t="s">
        <v>132</v>
      </c>
      <c r="G103" s="5"/>
      <c r="H103" s="5">
        <v>0</v>
      </c>
      <c r="J103" s="5">
        <v>0</v>
      </c>
    </row>
    <row r="104" spans="1:10" ht="15.75">
      <c r="A104" s="3"/>
      <c r="G104" s="5"/>
      <c r="H104" s="5"/>
      <c r="J104" s="5"/>
    </row>
    <row r="105" spans="1:10" ht="15.75">
      <c r="A105" s="3"/>
      <c r="B105" s="4" t="s">
        <v>138</v>
      </c>
      <c r="C105" s="1" t="s">
        <v>139</v>
      </c>
      <c r="G105" s="5"/>
      <c r="H105" s="5">
        <v>0</v>
      </c>
      <c r="J105" s="5">
        <v>0</v>
      </c>
    </row>
    <row r="106" spans="1:10" ht="15.75">
      <c r="A106" s="3"/>
      <c r="B106" s="4"/>
      <c r="G106" s="5"/>
      <c r="H106" s="5"/>
      <c r="J106" s="5"/>
    </row>
    <row r="107" spans="1:10" ht="15.75">
      <c r="A107" s="3"/>
      <c r="B107" s="4" t="s">
        <v>140</v>
      </c>
      <c r="C107" s="1" t="s">
        <v>141</v>
      </c>
      <c r="G107" s="5"/>
      <c r="H107" s="5">
        <v>0</v>
      </c>
      <c r="J107" s="5">
        <v>0</v>
      </c>
    </row>
    <row r="108" spans="1:10" ht="15.75">
      <c r="A108" s="3"/>
      <c r="B108" s="4"/>
      <c r="G108" s="5"/>
      <c r="H108" s="5"/>
      <c r="J108" s="5"/>
    </row>
    <row r="109" spans="1:10" ht="15.75">
      <c r="A109" s="3"/>
      <c r="B109" s="4" t="s">
        <v>142</v>
      </c>
      <c r="C109" s="1" t="s">
        <v>143</v>
      </c>
      <c r="G109" s="5"/>
      <c r="H109" s="5"/>
      <c r="J109" s="5"/>
    </row>
    <row r="110" spans="1:10" ht="15.75">
      <c r="A110" s="3"/>
      <c r="B110" s="4"/>
      <c r="C110" s="2" t="s">
        <v>144</v>
      </c>
      <c r="G110" s="5"/>
      <c r="H110" s="5">
        <v>13760</v>
      </c>
      <c r="J110" s="5">
        <v>13638</v>
      </c>
    </row>
    <row r="111" spans="1:10" ht="15.75">
      <c r="A111" s="3"/>
      <c r="C111" s="2" t="s">
        <v>145</v>
      </c>
      <c r="G111" s="5"/>
      <c r="H111" s="13">
        <v>12444</v>
      </c>
      <c r="J111" s="13">
        <v>13317</v>
      </c>
    </row>
    <row r="112" spans="1:10" ht="15.75">
      <c r="A112" s="3"/>
      <c r="C112" s="2" t="s">
        <v>146</v>
      </c>
      <c r="G112" s="5"/>
      <c r="H112" s="5">
        <v>0</v>
      </c>
      <c r="J112" s="5">
        <v>0</v>
      </c>
    </row>
    <row r="113" spans="1:10" ht="15.75">
      <c r="A113" s="3"/>
      <c r="C113" s="2" t="s">
        <v>147</v>
      </c>
      <c r="G113" s="5"/>
      <c r="H113" s="14">
        <v>150</v>
      </c>
      <c r="J113" s="14">
        <v>863</v>
      </c>
    </row>
    <row r="114" spans="1:10" ht="15.75">
      <c r="A114" s="3"/>
      <c r="C114" s="2" t="s">
        <v>178</v>
      </c>
      <c r="G114" s="5"/>
      <c r="H114" s="5">
        <v>1260</v>
      </c>
      <c r="J114" s="5">
        <v>20</v>
      </c>
    </row>
    <row r="115" spans="1:10" ht="15.75">
      <c r="A115" s="3"/>
      <c r="G115" s="5"/>
      <c r="H115" s="5"/>
      <c r="J115" s="5"/>
    </row>
    <row r="116" spans="1:10" ht="15.75">
      <c r="A116" s="3"/>
      <c r="B116" s="4" t="s">
        <v>148</v>
      </c>
      <c r="C116" s="2" t="s">
        <v>149</v>
      </c>
      <c r="G116" s="5"/>
      <c r="H116" s="5"/>
      <c r="J116" s="5"/>
    </row>
    <row r="117" spans="1:10" ht="15.75">
      <c r="A117" s="3"/>
      <c r="C117" s="2" t="s">
        <v>150</v>
      </c>
      <c r="G117" s="5"/>
      <c r="H117" s="5">
        <v>8134</v>
      </c>
      <c r="J117" s="5">
        <v>6645</v>
      </c>
    </row>
    <row r="118" spans="1:10" ht="15.75">
      <c r="A118" s="3"/>
      <c r="C118" s="2" t="s">
        <v>151</v>
      </c>
      <c r="G118" s="5"/>
      <c r="H118" s="5">
        <v>2454</v>
      </c>
      <c r="J118" s="5">
        <v>4236</v>
      </c>
    </row>
    <row r="119" spans="1:10" ht="15.75">
      <c r="A119" s="3"/>
      <c r="C119" s="2" t="s">
        <v>152</v>
      </c>
      <c r="G119" s="5"/>
      <c r="H119" s="5">
        <v>22382</v>
      </c>
      <c r="J119" s="5">
        <v>19018</v>
      </c>
    </row>
    <row r="120" spans="1:10" ht="15.75">
      <c r="A120" s="3"/>
      <c r="C120" s="2" t="s">
        <v>154</v>
      </c>
      <c r="G120" s="5"/>
      <c r="H120" s="5">
        <v>10569</v>
      </c>
      <c r="J120" s="5">
        <v>9407</v>
      </c>
    </row>
    <row r="121" spans="1:10" ht="15.75">
      <c r="A121" s="3"/>
      <c r="C121" s="2" t="s">
        <v>153</v>
      </c>
      <c r="G121" s="5"/>
      <c r="H121" s="7">
        <v>0</v>
      </c>
      <c r="J121" s="12">
        <v>70</v>
      </c>
    </row>
    <row r="122" spans="1:10" ht="15.75">
      <c r="A122" s="3"/>
      <c r="C122" s="2" t="s">
        <v>155</v>
      </c>
      <c r="G122" s="5"/>
      <c r="H122" s="14">
        <v>0</v>
      </c>
      <c r="J122" s="14">
        <v>0</v>
      </c>
    </row>
    <row r="123" spans="1:10" ht="15.75">
      <c r="A123" s="3"/>
      <c r="C123" s="2" t="s">
        <v>178</v>
      </c>
      <c r="G123" s="5"/>
      <c r="H123" s="5">
        <v>243</v>
      </c>
      <c r="J123" s="5">
        <v>8</v>
      </c>
    </row>
    <row r="124" spans="1:10" ht="15.75">
      <c r="A124" s="3"/>
      <c r="G124" s="5"/>
      <c r="H124" s="5"/>
      <c r="J124" s="5"/>
    </row>
    <row r="125" spans="1:10" ht="15.75">
      <c r="A125" s="3"/>
      <c r="B125" s="4" t="s">
        <v>156</v>
      </c>
      <c r="C125" s="2" t="s">
        <v>179</v>
      </c>
      <c r="G125" s="5"/>
      <c r="H125" s="5">
        <v>-16168</v>
      </c>
      <c r="J125" s="5">
        <v>-11546</v>
      </c>
    </row>
    <row r="126" spans="1:10" ht="15.75">
      <c r="A126" s="3"/>
      <c r="G126" s="5"/>
      <c r="H126" s="5"/>
      <c r="J126" s="5"/>
    </row>
    <row r="127" spans="1:10" ht="15.75">
      <c r="A127" s="3"/>
      <c r="B127" s="4" t="s">
        <v>157</v>
      </c>
      <c r="C127" s="1" t="s">
        <v>37</v>
      </c>
      <c r="G127" s="5"/>
      <c r="H127" s="5"/>
      <c r="J127" s="5"/>
    </row>
    <row r="128" spans="1:10" ht="15.75">
      <c r="A128" s="3"/>
      <c r="C128" s="1" t="s">
        <v>38</v>
      </c>
      <c r="G128" s="5"/>
      <c r="H128" s="5">
        <v>20814</v>
      </c>
      <c r="J128" s="5">
        <v>20813</v>
      </c>
    </row>
    <row r="129" spans="1:10" ht="15.75">
      <c r="A129" s="3"/>
      <c r="C129" s="1" t="s">
        <v>87</v>
      </c>
      <c r="G129" s="5"/>
      <c r="H129" s="12">
        <v>0</v>
      </c>
      <c r="J129" s="5">
        <v>1</v>
      </c>
    </row>
    <row r="130" spans="1:10" ht="15.75">
      <c r="A130" s="3"/>
      <c r="C130" s="1" t="s">
        <v>39</v>
      </c>
      <c r="G130" s="5"/>
      <c r="H130" s="12"/>
      <c r="J130" s="12"/>
    </row>
    <row r="131" spans="1:10" ht="15.75">
      <c r="A131" s="3"/>
      <c r="C131" s="2" t="s">
        <v>158</v>
      </c>
      <c r="G131" s="5"/>
      <c r="H131" s="5">
        <v>2876</v>
      </c>
      <c r="J131" s="5">
        <v>2876</v>
      </c>
    </row>
    <row r="132" spans="1:10" ht="15.75">
      <c r="A132" s="3"/>
      <c r="C132" s="2" t="s">
        <v>159</v>
      </c>
      <c r="G132" s="5"/>
      <c r="H132" s="13">
        <v>0</v>
      </c>
      <c r="J132" s="13">
        <v>0</v>
      </c>
    </row>
    <row r="133" spans="1:10" ht="15.75">
      <c r="A133" s="3"/>
      <c r="C133" s="2" t="s">
        <v>160</v>
      </c>
      <c r="G133" s="5"/>
      <c r="H133" s="13">
        <v>38</v>
      </c>
      <c r="J133" s="13">
        <v>38</v>
      </c>
    </row>
    <row r="134" spans="1:10" ht="15.75">
      <c r="A134" s="3"/>
      <c r="C134" s="2" t="s">
        <v>161</v>
      </c>
      <c r="G134" s="5"/>
      <c r="H134" s="13">
        <v>0</v>
      </c>
      <c r="J134" s="13">
        <v>0</v>
      </c>
    </row>
    <row r="135" spans="1:10" ht="15.75">
      <c r="A135" s="3"/>
      <c r="C135" s="2" t="s">
        <v>162</v>
      </c>
      <c r="G135" s="5"/>
      <c r="H135" s="5">
        <v>8291</v>
      </c>
      <c r="J135" s="5">
        <v>13535</v>
      </c>
    </row>
    <row r="136" spans="1:10" ht="15.75">
      <c r="A136" s="3"/>
      <c r="C136" s="2" t="s">
        <v>163</v>
      </c>
      <c r="G136" s="5"/>
      <c r="H136" s="5">
        <v>23</v>
      </c>
      <c r="J136" s="5">
        <v>23</v>
      </c>
    </row>
    <row r="137" spans="1:10" ht="15.75">
      <c r="A137" s="3"/>
      <c r="G137" s="5"/>
      <c r="H137" s="5"/>
      <c r="J137" s="5"/>
    </row>
    <row r="138" spans="1:10" ht="15.75">
      <c r="A138" s="3"/>
      <c r="B138" s="4" t="s">
        <v>164</v>
      </c>
      <c r="C138" s="2" t="s">
        <v>165</v>
      </c>
      <c r="G138" s="5"/>
      <c r="H138" s="13">
        <v>0</v>
      </c>
      <c r="J138" s="13">
        <v>0</v>
      </c>
    </row>
    <row r="139" spans="1:10" ht="15.75">
      <c r="A139" s="3"/>
      <c r="B139" s="4"/>
      <c r="C139" s="2"/>
      <c r="G139" s="5"/>
      <c r="H139" s="13"/>
      <c r="J139" s="13"/>
    </row>
    <row r="140" spans="1:10" ht="15.75">
      <c r="A140" s="3"/>
      <c r="B140" s="4" t="s">
        <v>166</v>
      </c>
      <c r="C140" s="2" t="s">
        <v>54</v>
      </c>
      <c r="G140" s="5"/>
      <c r="H140" s="5">
        <v>4477</v>
      </c>
      <c r="J140" s="5">
        <v>7848</v>
      </c>
    </row>
    <row r="141" spans="1:10" ht="15.75">
      <c r="A141" s="3"/>
      <c r="B141" s="4"/>
      <c r="C141" s="2"/>
      <c r="G141" s="5"/>
      <c r="H141" s="5"/>
      <c r="J141" s="5"/>
    </row>
    <row r="142" spans="1:10" ht="15.75">
      <c r="A142" s="3"/>
      <c r="B142" s="4" t="s">
        <v>168</v>
      </c>
      <c r="C142" s="2" t="s">
        <v>167</v>
      </c>
      <c r="G142" s="5"/>
      <c r="H142" s="5">
        <v>0</v>
      </c>
      <c r="J142" s="5">
        <v>0</v>
      </c>
    </row>
    <row r="143" spans="1:10" ht="15.75">
      <c r="A143" s="3"/>
      <c r="B143" s="3"/>
      <c r="C143" s="2"/>
      <c r="G143" s="5"/>
      <c r="H143" s="5"/>
      <c r="J143" s="5"/>
    </row>
    <row r="144" spans="1:10" ht="15.75">
      <c r="A144" s="3"/>
      <c r="B144" s="4" t="s">
        <v>169</v>
      </c>
      <c r="C144" s="1" t="s">
        <v>170</v>
      </c>
      <c r="G144" s="5"/>
      <c r="H144" s="5">
        <v>620</v>
      </c>
      <c r="J144" s="5">
        <v>700</v>
      </c>
    </row>
    <row r="145" spans="1:10" ht="15.75">
      <c r="A145" s="3"/>
      <c r="G145" s="5"/>
      <c r="H145" s="5"/>
      <c r="J145" s="5"/>
    </row>
    <row r="146" spans="1:10" ht="15.75">
      <c r="A146" s="3"/>
      <c r="B146" s="4" t="s">
        <v>171</v>
      </c>
      <c r="C146" s="2" t="s">
        <v>265</v>
      </c>
      <c r="G146" s="5"/>
      <c r="H146" s="5">
        <v>154</v>
      </c>
      <c r="J146" s="5">
        <v>179</v>
      </c>
    </row>
    <row r="147" spans="1:9" ht="15.75">
      <c r="A147" s="3"/>
      <c r="F147" s="5"/>
      <c r="G147" s="5"/>
      <c r="H147" s="5"/>
      <c r="I147" s="5"/>
    </row>
    <row r="148" spans="1:10" ht="15.75">
      <c r="A148" s="3"/>
      <c r="C148" s="1" t="s">
        <v>80</v>
      </c>
      <c r="F148" s="9"/>
      <c r="G148" s="9"/>
      <c r="H148" s="9"/>
      <c r="I148" s="9"/>
      <c r="J148" s="9"/>
    </row>
    <row r="149" spans="1:10" ht="15.75">
      <c r="A149" s="3"/>
      <c r="F149" s="9"/>
      <c r="G149" s="9"/>
      <c r="H149" s="9"/>
      <c r="I149" s="9"/>
      <c r="J149" s="9"/>
    </row>
    <row r="150" spans="1:10" ht="15.75">
      <c r="A150" s="16" t="s">
        <v>232</v>
      </c>
      <c r="C150" s="2"/>
      <c r="F150" s="9"/>
      <c r="G150" s="9"/>
      <c r="H150" s="9"/>
      <c r="I150" s="9"/>
      <c r="J150" s="9"/>
    </row>
    <row r="151" spans="1:10" ht="15.75">
      <c r="A151" s="3"/>
      <c r="F151" s="9"/>
      <c r="G151" s="9"/>
      <c r="H151" s="9"/>
      <c r="I151" s="9"/>
      <c r="J151" s="9"/>
    </row>
    <row r="152" spans="1:3" ht="15.75">
      <c r="A152" s="4" t="s">
        <v>133</v>
      </c>
      <c r="C152" s="16" t="s">
        <v>191</v>
      </c>
    </row>
    <row r="153" spans="1:3" ht="15.75">
      <c r="A153" s="3"/>
      <c r="C153" s="1" t="s">
        <v>192</v>
      </c>
    </row>
    <row r="154" spans="1:3" ht="15.75">
      <c r="A154" s="3"/>
      <c r="C154" s="16" t="s">
        <v>181</v>
      </c>
    </row>
    <row r="155" ht="15.75">
      <c r="A155" s="3"/>
    </row>
    <row r="156" spans="1:3" ht="15.75">
      <c r="A156" s="4" t="s">
        <v>134</v>
      </c>
      <c r="C156" s="2" t="s">
        <v>240</v>
      </c>
    </row>
    <row r="157" ht="15.75">
      <c r="A157" s="3"/>
    </row>
    <row r="158" spans="1:3" ht="15.75">
      <c r="A158" s="4" t="s">
        <v>135</v>
      </c>
      <c r="C158" s="1" t="s">
        <v>234</v>
      </c>
    </row>
    <row r="159" ht="15.75">
      <c r="A159" s="3"/>
    </row>
    <row r="160" spans="1:10" ht="15.75">
      <c r="A160" s="3"/>
      <c r="H160" s="1" t="s">
        <v>98</v>
      </c>
      <c r="J160" s="10" t="s">
        <v>97</v>
      </c>
    </row>
    <row r="161" spans="1:10" ht="15.75">
      <c r="A161" s="4" t="s">
        <v>136</v>
      </c>
      <c r="C161" s="1" t="s">
        <v>24</v>
      </c>
      <c r="H161" s="10" t="s">
        <v>6</v>
      </c>
      <c r="J161" s="10" t="s">
        <v>6</v>
      </c>
    </row>
    <row r="162" spans="1:10" ht="15.75">
      <c r="A162" s="3"/>
      <c r="H162" s="18"/>
      <c r="J162" s="7"/>
    </row>
    <row r="163" spans="1:10" ht="15.75">
      <c r="A163" s="3"/>
      <c r="C163" s="1" t="s">
        <v>84</v>
      </c>
      <c r="H163" s="5">
        <v>-46</v>
      </c>
      <c r="J163" s="7">
        <v>-47</v>
      </c>
    </row>
    <row r="164" spans="1:10" ht="15.75">
      <c r="A164" s="3"/>
      <c r="C164" s="1" t="s">
        <v>250</v>
      </c>
      <c r="H164" s="5">
        <v>48</v>
      </c>
      <c r="J164" s="7">
        <v>48</v>
      </c>
    </row>
    <row r="165" spans="1:10" ht="15.75">
      <c r="A165" s="3"/>
      <c r="C165" s="2" t="s">
        <v>251</v>
      </c>
      <c r="H165" s="5">
        <v>80</v>
      </c>
      <c r="J165" s="7">
        <v>80</v>
      </c>
    </row>
    <row r="166" spans="1:10" ht="16.5" thickBot="1">
      <c r="A166" s="3"/>
      <c r="H166" s="19">
        <f>SUM(H163:H165)</f>
        <v>82</v>
      </c>
      <c r="J166" s="17">
        <f>SUM(J162:J165)</f>
        <v>81</v>
      </c>
    </row>
    <row r="167" ht="16.5" thickTop="1">
      <c r="A167" s="3"/>
    </row>
    <row r="168" spans="1:3" ht="15.75">
      <c r="A168" s="4" t="s">
        <v>137</v>
      </c>
      <c r="C168" s="1" t="s">
        <v>197</v>
      </c>
    </row>
    <row r="169" spans="1:3" ht="15.75">
      <c r="A169" s="3"/>
      <c r="C169" s="1" t="s">
        <v>182</v>
      </c>
    </row>
    <row r="170" ht="15.75">
      <c r="A170" s="3"/>
    </row>
    <row r="171" spans="1:3" ht="15.75">
      <c r="A171" s="4" t="s">
        <v>138</v>
      </c>
      <c r="B171" s="1" t="s">
        <v>41</v>
      </c>
      <c r="C171" s="1" t="s">
        <v>241</v>
      </c>
    </row>
    <row r="172" spans="1:3" ht="15.75">
      <c r="A172" s="4"/>
      <c r="C172" s="1" t="s">
        <v>235</v>
      </c>
    </row>
    <row r="173" spans="1:3" ht="15.75">
      <c r="A173" s="3"/>
      <c r="B173" s="1" t="s">
        <v>42</v>
      </c>
      <c r="C173" s="1" t="s">
        <v>183</v>
      </c>
    </row>
    <row r="174" spans="1:10" ht="15.75">
      <c r="A174" s="3"/>
      <c r="J174" s="10" t="s">
        <v>6</v>
      </c>
    </row>
    <row r="175" spans="1:10" ht="15.75">
      <c r="A175" s="3"/>
      <c r="B175" s="1" t="s">
        <v>25</v>
      </c>
      <c r="C175" s="1" t="s">
        <v>43</v>
      </c>
      <c r="J175" s="5">
        <v>298</v>
      </c>
    </row>
    <row r="176" spans="1:10" ht="15.75">
      <c r="A176" s="3"/>
      <c r="B176" s="1" t="s">
        <v>44</v>
      </c>
      <c r="C176" s="1" t="s">
        <v>45</v>
      </c>
      <c r="J176" s="5">
        <v>126</v>
      </c>
    </row>
    <row r="177" spans="1:10" ht="15.75">
      <c r="A177" s="3"/>
      <c r="B177" s="1" t="s">
        <v>46</v>
      </c>
      <c r="C177" s="1" t="s">
        <v>47</v>
      </c>
      <c r="J177" s="5">
        <v>160</v>
      </c>
    </row>
    <row r="178" spans="1:6" ht="15.75">
      <c r="A178" s="3"/>
      <c r="F178" s="8"/>
    </row>
    <row r="179" spans="1:3" ht="15.75">
      <c r="A179" s="4" t="s">
        <v>140</v>
      </c>
      <c r="C179" s="1" t="s">
        <v>198</v>
      </c>
    </row>
    <row r="180" spans="1:3" ht="15.75">
      <c r="A180" s="3"/>
      <c r="C180" s="1" t="s">
        <v>222</v>
      </c>
    </row>
    <row r="181" spans="1:3" ht="15.75">
      <c r="A181" s="3"/>
      <c r="C181" s="1" t="s">
        <v>221</v>
      </c>
    </row>
    <row r="182" ht="15.75">
      <c r="A182" s="3"/>
    </row>
    <row r="183" spans="1:3" ht="15.75">
      <c r="A183" s="4" t="s">
        <v>142</v>
      </c>
      <c r="C183" s="2" t="s">
        <v>196</v>
      </c>
    </row>
    <row r="184" spans="1:3" ht="15.75">
      <c r="A184" s="3"/>
      <c r="C184" s="1" t="s">
        <v>195</v>
      </c>
    </row>
    <row r="185" ht="13.5" customHeight="1">
      <c r="A185" s="3"/>
    </row>
    <row r="186" ht="11.25" customHeight="1">
      <c r="A186" s="3"/>
    </row>
    <row r="187" spans="1:3" ht="15.75">
      <c r="A187" s="3"/>
      <c r="C187" s="1" t="s">
        <v>236</v>
      </c>
    </row>
    <row r="188" ht="15.75">
      <c r="A188" s="3"/>
    </row>
    <row r="189" ht="9" customHeight="1">
      <c r="A189" s="3"/>
    </row>
    <row r="190" spans="1:3" ht="15.75">
      <c r="A190" s="3"/>
      <c r="C190" s="1" t="s">
        <v>194</v>
      </c>
    </row>
    <row r="191" spans="1:3" ht="15.75">
      <c r="A191" s="3"/>
      <c r="C191" s="1" t="s">
        <v>193</v>
      </c>
    </row>
    <row r="192" ht="15.75">
      <c r="A192" s="3"/>
    </row>
    <row r="193" spans="1:3" ht="15.75">
      <c r="A193" s="3"/>
      <c r="B193" s="4" t="s">
        <v>16</v>
      </c>
      <c r="C193" s="16" t="s">
        <v>199</v>
      </c>
    </row>
    <row r="194" spans="1:3" ht="15.75">
      <c r="A194" s="3"/>
      <c r="B194" s="3"/>
      <c r="C194" s="16" t="s">
        <v>200</v>
      </c>
    </row>
    <row r="195" spans="1:3" ht="15.75">
      <c r="A195" s="3"/>
      <c r="B195" s="3"/>
      <c r="C195" s="16" t="s">
        <v>201</v>
      </c>
    </row>
    <row r="196" spans="1:3" ht="15.75">
      <c r="A196" s="3"/>
      <c r="B196" s="3"/>
      <c r="C196" s="16" t="s">
        <v>99</v>
      </c>
    </row>
    <row r="197" spans="1:2" ht="15.75">
      <c r="A197" s="3"/>
      <c r="B197" s="3"/>
    </row>
    <row r="198" spans="1:3" ht="15.75">
      <c r="A198" s="3"/>
      <c r="B198" s="4" t="s">
        <v>15</v>
      </c>
      <c r="C198" s="16" t="s">
        <v>202</v>
      </c>
    </row>
    <row r="199" spans="1:3" ht="15.75">
      <c r="A199" s="3"/>
      <c r="B199" s="3"/>
      <c r="C199" s="16" t="s">
        <v>203</v>
      </c>
    </row>
    <row r="200" spans="1:2" ht="15.75">
      <c r="A200" s="3"/>
      <c r="B200" s="3"/>
    </row>
    <row r="201" spans="1:3" ht="15.75">
      <c r="A201" s="3"/>
      <c r="B201" s="4" t="s">
        <v>17</v>
      </c>
      <c r="C201" s="16" t="s">
        <v>204</v>
      </c>
    </row>
    <row r="202" spans="1:3" ht="15.75">
      <c r="A202" s="3"/>
      <c r="B202" s="3"/>
      <c r="C202" s="16" t="s">
        <v>100</v>
      </c>
    </row>
    <row r="203" spans="1:2" ht="15.75">
      <c r="A203" s="3"/>
      <c r="B203" s="3"/>
    </row>
    <row r="204" spans="1:3" ht="15.75">
      <c r="A204" s="3"/>
      <c r="B204" s="4" t="s">
        <v>102</v>
      </c>
      <c r="C204" s="16" t="s">
        <v>101</v>
      </c>
    </row>
    <row r="205" spans="1:2" ht="15.75">
      <c r="A205" s="3"/>
      <c r="B205" s="3"/>
    </row>
    <row r="206" spans="1:3" ht="15.75">
      <c r="A206" s="3"/>
      <c r="B206" s="4" t="s">
        <v>20</v>
      </c>
      <c r="C206" s="16" t="s">
        <v>206</v>
      </c>
    </row>
    <row r="207" spans="1:3" ht="15.75">
      <c r="A207" s="3"/>
      <c r="B207" s="3"/>
      <c r="C207" s="16" t="s">
        <v>205</v>
      </c>
    </row>
    <row r="208" spans="1:3" ht="15.75">
      <c r="A208" s="3"/>
      <c r="B208" s="3"/>
      <c r="C208" s="2" t="s">
        <v>104</v>
      </c>
    </row>
    <row r="209" spans="1:3" ht="15.75">
      <c r="A209" s="3"/>
      <c r="B209" s="3"/>
      <c r="C209" s="16"/>
    </row>
    <row r="210" spans="1:3" ht="15.75">
      <c r="A210" s="3"/>
      <c r="B210" s="4" t="s">
        <v>103</v>
      </c>
      <c r="C210" s="16" t="s">
        <v>243</v>
      </c>
    </row>
    <row r="211" spans="1:3" ht="15.75">
      <c r="A211" s="3"/>
      <c r="B211" s="4"/>
      <c r="C211" s="16" t="s">
        <v>242</v>
      </c>
    </row>
    <row r="212" spans="1:3" ht="15.75">
      <c r="A212" s="3"/>
      <c r="C212" s="16"/>
    </row>
    <row r="213" spans="1:3" ht="15.75">
      <c r="A213" s="3"/>
      <c r="C213" s="16" t="s">
        <v>224</v>
      </c>
    </row>
    <row r="214" spans="1:3" ht="15.75">
      <c r="A214" s="3"/>
      <c r="C214" s="16" t="s">
        <v>225</v>
      </c>
    </row>
    <row r="215" spans="1:3" ht="15.75">
      <c r="A215" s="3"/>
      <c r="C215" s="16" t="s">
        <v>237</v>
      </c>
    </row>
    <row r="216" spans="1:3" ht="15.75">
      <c r="A216" s="3"/>
      <c r="C216" s="16"/>
    </row>
    <row r="217" spans="1:3" ht="15.75">
      <c r="A217" s="3"/>
      <c r="C217" s="16" t="s">
        <v>228</v>
      </c>
    </row>
    <row r="218" spans="1:3" ht="15.75">
      <c r="A218" s="3"/>
      <c r="C218" s="16" t="s">
        <v>229</v>
      </c>
    </row>
    <row r="219" spans="1:3" ht="15.75">
      <c r="A219" s="3"/>
      <c r="C219" s="16" t="s">
        <v>230</v>
      </c>
    </row>
    <row r="220" spans="1:3" ht="15.75">
      <c r="A220" s="3"/>
      <c r="C220" s="16"/>
    </row>
    <row r="221" spans="1:3" ht="15.75">
      <c r="A221" s="3"/>
      <c r="C221" s="2" t="s">
        <v>231</v>
      </c>
    </row>
    <row r="222" spans="1:3" ht="15.75">
      <c r="A222" s="3"/>
      <c r="C222" s="16"/>
    </row>
    <row r="223" spans="1:3" ht="15.75">
      <c r="A223" s="3"/>
      <c r="C223" s="16" t="s">
        <v>233</v>
      </c>
    </row>
    <row r="224" spans="1:3" ht="15.75">
      <c r="A224" s="3"/>
      <c r="C224" s="16"/>
    </row>
    <row r="225" spans="1:3" ht="15.75">
      <c r="A225" s="3"/>
      <c r="B225" s="4" t="s">
        <v>21</v>
      </c>
      <c r="C225" s="16" t="s">
        <v>252</v>
      </c>
    </row>
    <row r="226" spans="1:3" ht="15.75">
      <c r="A226" s="3"/>
      <c r="C226" s="2" t="s">
        <v>253</v>
      </c>
    </row>
    <row r="227" spans="1:3" ht="15.75">
      <c r="A227" s="3"/>
      <c r="C227" s="2"/>
    </row>
    <row r="228" spans="1:3" ht="15.75">
      <c r="A228" s="3"/>
      <c r="C228" s="16" t="s">
        <v>254</v>
      </c>
    </row>
    <row r="229" spans="1:3" ht="15.75">
      <c r="A229" s="3"/>
      <c r="C229" s="16"/>
    </row>
    <row r="230" spans="1:3" ht="15.75">
      <c r="A230" s="4" t="s">
        <v>148</v>
      </c>
      <c r="C230" s="1" t="s">
        <v>207</v>
      </c>
    </row>
    <row r="231" spans="1:3" ht="15.75">
      <c r="A231" s="3"/>
      <c r="C231" s="16" t="s">
        <v>208</v>
      </c>
    </row>
    <row r="232" spans="1:3" ht="15.75">
      <c r="A232" s="3"/>
      <c r="C232" s="16" t="s">
        <v>210</v>
      </c>
    </row>
    <row r="233" spans="1:3" ht="15.75">
      <c r="A233" s="3"/>
      <c r="C233" s="16" t="s">
        <v>209</v>
      </c>
    </row>
    <row r="234" ht="15.75">
      <c r="A234" s="3"/>
    </row>
    <row r="235" spans="1:3" ht="15.75">
      <c r="A235" s="4" t="s">
        <v>156</v>
      </c>
      <c r="C235" s="1" t="s">
        <v>48</v>
      </c>
    </row>
    <row r="236" spans="1:3" ht="15.75">
      <c r="A236" s="3"/>
      <c r="B236" s="1" t="s">
        <v>41</v>
      </c>
      <c r="C236" s="1" t="s">
        <v>212</v>
      </c>
    </row>
    <row r="237" spans="1:3" ht="15.75">
      <c r="A237" s="3"/>
      <c r="C237" s="1" t="s">
        <v>211</v>
      </c>
    </row>
    <row r="238" spans="1:10" ht="15.75">
      <c r="A238" s="3"/>
      <c r="J238" s="10" t="s">
        <v>6</v>
      </c>
    </row>
    <row r="239" spans="1:3" ht="15.75">
      <c r="A239" s="3"/>
      <c r="B239" s="1" t="s">
        <v>42</v>
      </c>
      <c r="C239" s="1" t="s">
        <v>49</v>
      </c>
    </row>
    <row r="240" spans="1:10" ht="15.75">
      <c r="A240" s="3"/>
      <c r="C240" s="1" t="s">
        <v>50</v>
      </c>
      <c r="J240" s="5">
        <v>15209</v>
      </c>
    </row>
    <row r="241" spans="1:10" ht="15.75">
      <c r="A241" s="3"/>
      <c r="C241" s="1" t="s">
        <v>51</v>
      </c>
      <c r="J241" s="5">
        <v>2700</v>
      </c>
    </row>
    <row r="242" spans="1:10" ht="15.75">
      <c r="A242" s="3"/>
      <c r="C242" s="1" t="s">
        <v>52</v>
      </c>
      <c r="J242" s="14">
        <v>4473</v>
      </c>
    </row>
    <row r="243" spans="1:10" ht="15.75">
      <c r="A243" s="3"/>
      <c r="J243" s="14">
        <v>22382</v>
      </c>
    </row>
    <row r="244" spans="1:10" ht="15.75">
      <c r="A244" s="3"/>
      <c r="J244" s="15"/>
    </row>
    <row r="245" spans="1:10" ht="15.75">
      <c r="A245" s="3"/>
      <c r="J245" s="10" t="s">
        <v>6</v>
      </c>
    </row>
    <row r="246" spans="1:3" ht="15.75">
      <c r="A246" s="3"/>
      <c r="C246" s="1" t="s">
        <v>54</v>
      </c>
    </row>
    <row r="247" spans="1:10" ht="15.75">
      <c r="A247" s="3"/>
      <c r="C247" s="1" t="s">
        <v>55</v>
      </c>
      <c r="J247" s="5">
        <v>347</v>
      </c>
    </row>
    <row r="248" spans="1:10" ht="15.75">
      <c r="A248" s="3"/>
      <c r="C248" s="1" t="s">
        <v>56</v>
      </c>
      <c r="J248" s="5"/>
    </row>
    <row r="249" spans="1:10" ht="15.75">
      <c r="A249" s="3"/>
      <c r="C249" s="1" t="s">
        <v>57</v>
      </c>
      <c r="J249" s="5">
        <v>638</v>
      </c>
    </row>
    <row r="250" spans="1:6" ht="15.75">
      <c r="A250" s="3"/>
      <c r="C250" s="1" t="s">
        <v>58</v>
      </c>
      <c r="F250" s="5"/>
    </row>
    <row r="251" spans="1:10" ht="15.75">
      <c r="A251" s="3"/>
      <c r="C251" s="1" t="s">
        <v>59</v>
      </c>
      <c r="J251" s="5">
        <v>2083</v>
      </c>
    </row>
    <row r="252" spans="1:10" ht="15.75">
      <c r="A252" s="3"/>
      <c r="C252" s="1" t="s">
        <v>60</v>
      </c>
      <c r="J252" s="5"/>
    </row>
    <row r="253" spans="1:10" ht="15.75">
      <c r="A253" s="3"/>
      <c r="C253" s="1" t="s">
        <v>61</v>
      </c>
      <c r="J253" s="5"/>
    </row>
    <row r="254" spans="1:10" ht="15.75">
      <c r="A254" s="3"/>
      <c r="C254" s="1" t="s">
        <v>62</v>
      </c>
      <c r="J254" s="5">
        <v>1409</v>
      </c>
    </row>
    <row r="255" spans="1:10" ht="15.75">
      <c r="A255" s="3"/>
      <c r="C255" s="1" t="s">
        <v>63</v>
      </c>
      <c r="J255" s="5"/>
    </row>
    <row r="256" spans="1:10" ht="15.75">
      <c r="A256" s="3"/>
      <c r="J256" s="14">
        <f>SUM(J247:J254)</f>
        <v>4477</v>
      </c>
    </row>
    <row r="257" spans="1:6" ht="15.75">
      <c r="A257" s="3"/>
      <c r="F257" s="9"/>
    </row>
    <row r="258" spans="1:6" ht="15.75">
      <c r="A258" s="3"/>
      <c r="B258" s="1" t="s">
        <v>53</v>
      </c>
      <c r="C258" s="1" t="s">
        <v>64</v>
      </c>
      <c r="F258" s="9"/>
    </row>
    <row r="259" spans="1:6" ht="15.75">
      <c r="A259" s="3"/>
      <c r="F259" s="9"/>
    </row>
    <row r="260" spans="1:6" ht="15.75">
      <c r="A260" s="4" t="s">
        <v>157</v>
      </c>
      <c r="C260" s="1" t="s">
        <v>65</v>
      </c>
      <c r="F260" s="9"/>
    </row>
    <row r="261" spans="1:6" ht="15.75">
      <c r="A261" s="3"/>
      <c r="F261" s="9"/>
    </row>
    <row r="262" spans="1:10" ht="15.75">
      <c r="A262" s="3"/>
      <c r="C262" s="2" t="s">
        <v>90</v>
      </c>
      <c r="F262" s="9"/>
      <c r="J262" s="5">
        <v>19518</v>
      </c>
    </row>
    <row r="263" spans="1:10" ht="15.75">
      <c r="A263" s="3"/>
      <c r="C263" s="2"/>
      <c r="F263" s="9"/>
      <c r="J263" s="5"/>
    </row>
    <row r="264" spans="1:10" ht="15.75">
      <c r="A264" s="3"/>
      <c r="C264" s="1" t="s">
        <v>218</v>
      </c>
      <c r="J264" s="5">
        <v>300</v>
      </c>
    </row>
    <row r="265" spans="1:10" ht="15.75">
      <c r="A265" s="3"/>
      <c r="C265" s="1" t="s">
        <v>213</v>
      </c>
      <c r="J265" s="5"/>
    </row>
    <row r="266" spans="1:10" ht="15.75">
      <c r="A266" s="3"/>
      <c r="C266" s="2"/>
      <c r="F266" s="9"/>
      <c r="J266" s="8">
        <f>SUM(J262:J264)</f>
        <v>19818</v>
      </c>
    </row>
    <row r="267" spans="1:6" ht="15.75">
      <c r="A267" s="3"/>
      <c r="F267" s="9"/>
    </row>
    <row r="268" spans="1:3" ht="15.75">
      <c r="A268" s="4" t="s">
        <v>164</v>
      </c>
      <c r="C268" s="1" t="s">
        <v>219</v>
      </c>
    </row>
    <row r="269" spans="1:3" ht="15.75">
      <c r="A269" s="3"/>
      <c r="C269" s="1" t="s">
        <v>81</v>
      </c>
    </row>
    <row r="270" ht="15.75">
      <c r="A270" s="3"/>
    </row>
    <row r="271" spans="1:3" ht="15.75">
      <c r="A271" s="4" t="s">
        <v>185</v>
      </c>
      <c r="C271" s="1" t="s">
        <v>89</v>
      </c>
    </row>
    <row r="272" spans="1:3" ht="15.75">
      <c r="A272" s="3"/>
      <c r="C272" s="2" t="s">
        <v>93</v>
      </c>
    </row>
    <row r="273" ht="15.75">
      <c r="A273" s="3"/>
    </row>
    <row r="274" spans="1:3" ht="15.75">
      <c r="A274" s="4" t="s">
        <v>168</v>
      </c>
      <c r="C274" s="1" t="s">
        <v>244</v>
      </c>
    </row>
    <row r="275" spans="1:10" ht="15.75">
      <c r="A275" s="3"/>
      <c r="F275" s="10" t="s">
        <v>107</v>
      </c>
      <c r="G275" s="3"/>
      <c r="H275" s="10" t="s">
        <v>66</v>
      </c>
      <c r="J275" s="10" t="s">
        <v>68</v>
      </c>
    </row>
    <row r="276" spans="1:10" ht="15.75">
      <c r="A276" s="3"/>
      <c r="F276" s="3"/>
      <c r="G276" s="3"/>
      <c r="H276" s="10" t="s">
        <v>67</v>
      </c>
      <c r="J276" s="10" t="s">
        <v>69</v>
      </c>
    </row>
    <row r="277" spans="1:10" ht="15.75">
      <c r="A277" s="3"/>
      <c r="C277" s="1" t="s">
        <v>82</v>
      </c>
      <c r="F277" s="10" t="s">
        <v>6</v>
      </c>
      <c r="G277" s="3"/>
      <c r="H277" s="10" t="s">
        <v>6</v>
      </c>
      <c r="J277" s="10" t="s">
        <v>6</v>
      </c>
    </row>
    <row r="278" spans="1:10" ht="15.75">
      <c r="A278" s="3"/>
      <c r="C278" s="1" t="s">
        <v>83</v>
      </c>
      <c r="F278" s="5">
        <v>30595</v>
      </c>
      <c r="G278" s="5"/>
      <c r="H278" s="5">
        <v>-4766</v>
      </c>
      <c r="J278" s="5">
        <v>63093</v>
      </c>
    </row>
    <row r="279" spans="1:10" ht="15.75">
      <c r="A279" s="3"/>
      <c r="C279" s="1" t="s">
        <v>70</v>
      </c>
      <c r="F279" s="5">
        <v>1782</v>
      </c>
      <c r="G279" s="5"/>
      <c r="H279" s="5">
        <v>-559</v>
      </c>
      <c r="J279" s="5">
        <v>16589</v>
      </c>
    </row>
    <row r="280" spans="1:10" ht="15.75">
      <c r="A280" s="3"/>
      <c r="F280" s="14">
        <v>32377</v>
      </c>
      <c r="G280" s="5"/>
      <c r="H280" s="14">
        <v>-5325</v>
      </c>
      <c r="J280" s="14">
        <v>79682</v>
      </c>
    </row>
    <row r="281" spans="1:10" ht="15.75">
      <c r="A281" s="3"/>
      <c r="F281" s="14"/>
      <c r="G281" s="5"/>
      <c r="H281" s="14"/>
      <c r="J281" s="14"/>
    </row>
    <row r="282" ht="15.75">
      <c r="A282" s="3"/>
    </row>
    <row r="283" spans="1:3" ht="15.75">
      <c r="A283" s="3"/>
      <c r="C283" s="1" t="s">
        <v>220</v>
      </c>
    </row>
    <row r="284" spans="1:3" ht="15.75">
      <c r="A284" s="3"/>
      <c r="C284" s="1" t="s">
        <v>214</v>
      </c>
    </row>
    <row r="285" ht="15.75">
      <c r="A285" s="3"/>
    </row>
    <row r="286" spans="1:3" ht="15.75">
      <c r="A286" s="4" t="s">
        <v>169</v>
      </c>
      <c r="C286" s="2" t="s">
        <v>255</v>
      </c>
    </row>
    <row r="287" spans="1:3" ht="15.75">
      <c r="A287" s="3"/>
      <c r="C287" s="2" t="s">
        <v>256</v>
      </c>
    </row>
    <row r="288" spans="1:3" ht="15.75">
      <c r="A288" s="3"/>
      <c r="C288" s="16" t="s">
        <v>257</v>
      </c>
    </row>
    <row r="289" spans="1:3" ht="15.75">
      <c r="A289" s="3"/>
      <c r="C289" s="16"/>
    </row>
    <row r="290" spans="1:3" ht="15.75">
      <c r="A290" s="4" t="s">
        <v>171</v>
      </c>
      <c r="C290" s="1" t="s">
        <v>215</v>
      </c>
    </row>
    <row r="291" spans="1:3" ht="15.75">
      <c r="A291" s="3"/>
      <c r="C291" s="1" t="s">
        <v>226</v>
      </c>
    </row>
    <row r="292" ht="15.75">
      <c r="A292" s="3"/>
    </row>
    <row r="293" spans="1:10" ht="15.75">
      <c r="A293" s="3"/>
      <c r="C293" s="1" t="s">
        <v>73</v>
      </c>
      <c r="H293" s="10" t="s">
        <v>71</v>
      </c>
      <c r="J293" s="1" t="s">
        <v>72</v>
      </c>
    </row>
    <row r="294" spans="1:10" ht="15.75">
      <c r="A294" s="3"/>
      <c r="H294" s="10" t="s">
        <v>6</v>
      </c>
      <c r="J294" s="10" t="s">
        <v>6</v>
      </c>
    </row>
    <row r="295" spans="1:10" ht="15.75">
      <c r="A295" s="3"/>
      <c r="H295" s="10"/>
      <c r="J295" s="10"/>
    </row>
    <row r="296" spans="1:10" ht="15.75">
      <c r="A296" s="3"/>
      <c r="C296" s="1" t="s">
        <v>186</v>
      </c>
      <c r="H296" s="5">
        <v>-426</v>
      </c>
      <c r="J296" s="5">
        <v>-411</v>
      </c>
    </row>
    <row r="297" spans="1:10" ht="15.75">
      <c r="A297" s="3"/>
      <c r="C297" s="1" t="s">
        <v>223</v>
      </c>
      <c r="H297" s="5">
        <v>-2584</v>
      </c>
      <c r="I297" s="5"/>
      <c r="J297" s="5">
        <v>-2741</v>
      </c>
    </row>
    <row r="298" ht="15.75">
      <c r="A298" s="3"/>
    </row>
    <row r="299" spans="1:3" ht="15.75">
      <c r="A299" s="3"/>
      <c r="C299" s="2" t="s">
        <v>258</v>
      </c>
    </row>
    <row r="300" spans="1:3" ht="15.75">
      <c r="A300" s="3"/>
      <c r="C300" s="1" t="s">
        <v>238</v>
      </c>
    </row>
    <row r="301" spans="1:3" ht="15.75">
      <c r="A301" s="3"/>
      <c r="C301" s="2" t="s">
        <v>259</v>
      </c>
    </row>
    <row r="302" spans="1:3" ht="15.75">
      <c r="A302" s="3"/>
      <c r="C302" s="1" t="s">
        <v>227</v>
      </c>
    </row>
    <row r="303" spans="1:3" ht="15.75">
      <c r="A303" s="3"/>
      <c r="C303" s="2" t="s">
        <v>245</v>
      </c>
    </row>
    <row r="304" spans="1:3" ht="15.75">
      <c r="A304" s="3"/>
      <c r="C304" s="1" t="s">
        <v>246</v>
      </c>
    </row>
    <row r="305" ht="15.75">
      <c r="A305" s="3"/>
    </row>
    <row r="306" spans="1:3" ht="15.75">
      <c r="A306" s="4" t="s">
        <v>187</v>
      </c>
      <c r="C306" s="16" t="s">
        <v>216</v>
      </c>
    </row>
    <row r="307" spans="1:3" ht="15.75">
      <c r="A307" s="3"/>
      <c r="C307" s="16" t="s">
        <v>217</v>
      </c>
    </row>
    <row r="308" spans="1:3" ht="15.75">
      <c r="A308" s="3"/>
      <c r="C308" s="2" t="s">
        <v>260</v>
      </c>
    </row>
    <row r="309" ht="15.75">
      <c r="A309" s="3"/>
    </row>
    <row r="310" spans="1:3" ht="15.75">
      <c r="A310" s="4" t="s">
        <v>184</v>
      </c>
      <c r="C310" s="2" t="s">
        <v>91</v>
      </c>
    </row>
    <row r="311" spans="1:3" ht="15.75">
      <c r="A311" s="3"/>
      <c r="C311" s="2" t="s">
        <v>92</v>
      </c>
    </row>
    <row r="312" ht="15.75">
      <c r="A312" s="3"/>
    </row>
    <row r="313" spans="1:3" ht="15.75">
      <c r="A313" s="4" t="s">
        <v>188</v>
      </c>
      <c r="C313" s="1" t="s">
        <v>74</v>
      </c>
    </row>
    <row r="314" ht="15.75">
      <c r="A314" s="3"/>
    </row>
    <row r="315" spans="1:3" ht="15.75">
      <c r="A315" s="3"/>
      <c r="C315" s="16" t="s">
        <v>261</v>
      </c>
    </row>
    <row r="316" spans="1:3" ht="15.75">
      <c r="A316" s="3"/>
      <c r="C316" s="16" t="s">
        <v>262</v>
      </c>
    </row>
    <row r="317" spans="1:3" ht="15.75">
      <c r="A317" s="3"/>
      <c r="C317" s="16" t="s">
        <v>263</v>
      </c>
    </row>
    <row r="318" spans="1:3" ht="15.75">
      <c r="A318" s="3"/>
      <c r="C318" s="16" t="s">
        <v>264</v>
      </c>
    </row>
    <row r="319" ht="15.75">
      <c r="A319" s="3"/>
    </row>
    <row r="320" spans="1:3" ht="15.75">
      <c r="A320" s="4" t="s">
        <v>190</v>
      </c>
      <c r="C320" s="1" t="s">
        <v>88</v>
      </c>
    </row>
    <row r="321" ht="15.75">
      <c r="A321" s="3"/>
    </row>
    <row r="322" ht="15.75">
      <c r="A322" s="3"/>
    </row>
    <row r="323" spans="1:3" ht="15.75">
      <c r="A323" s="4" t="s">
        <v>189</v>
      </c>
      <c r="C323" s="1" t="s">
        <v>75</v>
      </c>
    </row>
    <row r="324" ht="15.75">
      <c r="A324" s="3"/>
    </row>
    <row r="325" spans="1:3" ht="15.75">
      <c r="A325" s="3"/>
      <c r="C325" s="1" t="s">
        <v>85</v>
      </c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spans="1:3" ht="15.75">
      <c r="A331" s="3"/>
      <c r="C331" s="1" t="s">
        <v>76</v>
      </c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spans="1:3" ht="15.75">
      <c r="A339" s="3"/>
      <c r="C339" s="1" t="s">
        <v>105</v>
      </c>
    </row>
    <row r="340" spans="1:3" ht="15.75">
      <c r="A340" s="3"/>
      <c r="C340" s="1" t="s">
        <v>106</v>
      </c>
    </row>
    <row r="341" ht="15.75">
      <c r="A341" s="3"/>
    </row>
    <row r="342" spans="1:3" ht="15.75">
      <c r="A342" s="3"/>
      <c r="C342" s="2" t="s">
        <v>266</v>
      </c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</sheetData>
  <mergeCells count="4">
    <mergeCell ref="H9:J9"/>
    <mergeCell ref="D9:F9"/>
    <mergeCell ref="D54:F54"/>
    <mergeCell ref="H54:J54"/>
  </mergeCells>
  <printOptions horizontalCentered="1"/>
  <pageMargins left="0.94" right="0.92" top="0.78" bottom="1.05" header="0.5" footer="1.03"/>
  <pageSetup horizontalDpi="180" verticalDpi="180" orientation="portrait" scale="69" r:id="rId1"/>
  <headerFooter alignWithMargins="0">
    <oddFooter>&amp;CPage &amp;P</oddFooter>
  </headerFooter>
  <rowBreaks count="6" manualBreakCount="6">
    <brk id="52" max="9" man="1"/>
    <brk id="84" max="255" man="1"/>
    <brk id="146" max="9" man="1"/>
    <brk id="205" max="9" man="1"/>
    <brk id="267" max="9" man="1"/>
    <brk id="3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8"/>
  <sheetViews>
    <sheetView workbookViewId="0" topLeftCell="A1">
      <selection activeCell="C33" sqref="C33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36.28125" style="1" customWidth="1"/>
    <col min="4" max="4" width="11.57421875" style="1" customWidth="1"/>
    <col min="5" max="5" width="2.421875" style="1" customWidth="1"/>
    <col min="6" max="6" width="16.140625" style="1" customWidth="1"/>
    <col min="7" max="7" width="4.421875" style="1" customWidth="1"/>
    <col min="8" max="8" width="13.421875" style="1" customWidth="1"/>
    <col min="9" max="9" width="2.421875" style="1" customWidth="1"/>
    <col min="10" max="10" width="19.7109375" style="1" customWidth="1"/>
    <col min="11" max="16384" width="9.140625" style="1" customWidth="1"/>
  </cols>
  <sheetData>
    <row r="1" ht="15.75">
      <c r="C1" s="1" t="s">
        <v>0</v>
      </c>
    </row>
    <row r="3" ht="15.75">
      <c r="C3" s="1" t="s">
        <v>1</v>
      </c>
    </row>
    <row r="5" ht="15.75">
      <c r="C5" s="2" t="s">
        <v>267</v>
      </c>
    </row>
    <row r="6" ht="15.75">
      <c r="C6" s="2" t="s">
        <v>95</v>
      </c>
    </row>
    <row r="8" ht="15.75">
      <c r="C8" s="2" t="s">
        <v>86</v>
      </c>
    </row>
    <row r="9" spans="4:10" ht="15.75">
      <c r="D9" s="22" t="s">
        <v>2</v>
      </c>
      <c r="E9" s="22"/>
      <c r="F9" s="22"/>
      <c r="H9" s="22" t="s">
        <v>10</v>
      </c>
      <c r="I9" s="22"/>
      <c r="J9" s="22"/>
    </row>
    <row r="10" spans="4:10" ht="15.75">
      <c r="D10" s="3" t="s">
        <v>3</v>
      </c>
      <c r="F10" s="3" t="s">
        <v>7</v>
      </c>
      <c r="H10" s="3" t="s">
        <v>11</v>
      </c>
      <c r="I10" s="3"/>
      <c r="J10" s="3" t="s">
        <v>7</v>
      </c>
    </row>
    <row r="11" spans="4:10" ht="15.75">
      <c r="D11" s="3" t="s">
        <v>4</v>
      </c>
      <c r="F11" s="3" t="s">
        <v>8</v>
      </c>
      <c r="H11" s="3" t="s">
        <v>4</v>
      </c>
      <c r="I11" s="3"/>
      <c r="J11" s="3" t="s">
        <v>8</v>
      </c>
    </row>
    <row r="12" spans="4:10" ht="15.75">
      <c r="D12" s="3" t="s">
        <v>5</v>
      </c>
      <c r="F12" s="3" t="s">
        <v>9</v>
      </c>
      <c r="H12" s="3" t="s">
        <v>5</v>
      </c>
      <c r="I12" s="3"/>
      <c r="J12" s="3" t="s">
        <v>5</v>
      </c>
    </row>
    <row r="13" spans="4:10" ht="15.75">
      <c r="D13" s="4" t="s">
        <v>268</v>
      </c>
      <c r="F13" s="4" t="s">
        <v>269</v>
      </c>
      <c r="H13" s="4" t="s">
        <v>268</v>
      </c>
      <c r="I13" s="3"/>
      <c r="J13" s="4" t="s">
        <v>269</v>
      </c>
    </row>
    <row r="14" spans="4:10" ht="15.75">
      <c r="D14" s="3" t="s">
        <v>6</v>
      </c>
      <c r="F14" s="3" t="s">
        <v>6</v>
      </c>
      <c r="H14" s="3" t="s">
        <v>6</v>
      </c>
      <c r="I14" s="3"/>
      <c r="J14" s="3" t="s">
        <v>6</v>
      </c>
    </row>
    <row r="16" spans="1:10" ht="15.75">
      <c r="A16" s="4" t="s">
        <v>133</v>
      </c>
      <c r="B16" s="1" t="s">
        <v>16</v>
      </c>
      <c r="C16" s="1" t="s">
        <v>107</v>
      </c>
      <c r="D16" s="5">
        <v>6537</v>
      </c>
      <c r="E16" s="5"/>
      <c r="F16" s="6">
        <v>7554</v>
      </c>
      <c r="G16" s="5"/>
      <c r="H16" s="5">
        <v>6537</v>
      </c>
      <c r="J16" s="7">
        <v>7554</v>
      </c>
    </row>
    <row r="17" spans="1:8" ht="15.75">
      <c r="A17" s="3"/>
      <c r="D17" s="5"/>
      <c r="E17" s="5"/>
      <c r="F17" s="5"/>
      <c r="G17" s="5"/>
      <c r="H17" s="5"/>
    </row>
    <row r="18" spans="1:10" ht="15.75">
      <c r="A18" s="3"/>
      <c r="B18" s="1" t="s">
        <v>15</v>
      </c>
      <c r="C18" s="1" t="s">
        <v>14</v>
      </c>
      <c r="D18" s="7">
        <v>0</v>
      </c>
      <c r="E18" s="5"/>
      <c r="F18" s="6">
        <v>0</v>
      </c>
      <c r="G18" s="5"/>
      <c r="H18" s="7">
        <v>0</v>
      </c>
      <c r="J18" s="7">
        <v>0</v>
      </c>
    </row>
    <row r="19" spans="1:8" ht="15.75">
      <c r="A19" s="3"/>
      <c r="D19" s="5"/>
      <c r="E19" s="5"/>
      <c r="F19" s="5"/>
      <c r="G19" s="5"/>
      <c r="H19" s="5"/>
    </row>
    <row r="20" spans="1:10" ht="15.75">
      <c r="A20" s="3"/>
      <c r="B20" s="1" t="s">
        <v>17</v>
      </c>
      <c r="C20" s="2" t="s">
        <v>108</v>
      </c>
      <c r="D20" s="5">
        <v>19</v>
      </c>
      <c r="E20" s="5"/>
      <c r="F20" s="7">
        <v>44</v>
      </c>
      <c r="G20" s="5"/>
      <c r="H20" s="5">
        <v>19</v>
      </c>
      <c r="J20" s="7">
        <v>44</v>
      </c>
    </row>
    <row r="21" spans="1:10" ht="15.75">
      <c r="A21" s="3"/>
      <c r="D21" s="5"/>
      <c r="E21" s="5"/>
      <c r="F21" s="5"/>
      <c r="G21" s="5"/>
      <c r="H21" s="5"/>
      <c r="J21" s="8"/>
    </row>
    <row r="22" spans="1:10" ht="15.75">
      <c r="A22" s="4" t="s">
        <v>134</v>
      </c>
      <c r="B22" s="1" t="s">
        <v>16</v>
      </c>
      <c r="C22" s="2" t="s">
        <v>120</v>
      </c>
      <c r="D22" s="5">
        <v>190</v>
      </c>
      <c r="E22" s="5"/>
      <c r="F22" s="6">
        <v>860</v>
      </c>
      <c r="G22" s="5"/>
      <c r="H22" s="5">
        <v>190</v>
      </c>
      <c r="J22" s="7">
        <v>860</v>
      </c>
    </row>
    <row r="23" spans="1:10" ht="15.75">
      <c r="A23" s="3"/>
      <c r="C23" s="2" t="s">
        <v>121</v>
      </c>
      <c r="D23" s="5"/>
      <c r="E23" s="5"/>
      <c r="F23" s="5"/>
      <c r="G23" s="5"/>
      <c r="H23" s="5"/>
      <c r="J23" s="8"/>
    </row>
    <row r="24" spans="1:10" ht="15.75">
      <c r="A24" s="3"/>
      <c r="C24" s="2" t="s">
        <v>117</v>
      </c>
      <c r="D24" s="5"/>
      <c r="E24" s="5"/>
      <c r="F24" s="5"/>
      <c r="G24" s="5"/>
      <c r="H24" s="5"/>
      <c r="J24" s="8"/>
    </row>
    <row r="25" spans="1:10" ht="15.75">
      <c r="A25" s="3"/>
      <c r="C25" s="1" t="s">
        <v>22</v>
      </c>
      <c r="D25" s="5"/>
      <c r="E25" s="5"/>
      <c r="F25" s="5"/>
      <c r="G25" s="5"/>
      <c r="H25" s="5"/>
      <c r="J25" s="8"/>
    </row>
    <row r="26" spans="1:10" ht="15.75">
      <c r="A26" s="3"/>
      <c r="D26" s="5"/>
      <c r="E26" s="5"/>
      <c r="F26" s="5"/>
      <c r="G26" s="5"/>
      <c r="H26" s="5"/>
      <c r="J26" s="8"/>
    </row>
    <row r="27" spans="1:10" ht="15.75">
      <c r="A27" s="3"/>
      <c r="B27" s="1" t="s">
        <v>15</v>
      </c>
      <c r="C27" s="1" t="s">
        <v>109</v>
      </c>
      <c r="D27" s="5">
        <v>593</v>
      </c>
      <c r="E27" s="5"/>
      <c r="F27" s="6">
        <v>663</v>
      </c>
      <c r="G27" s="5"/>
      <c r="H27" s="5">
        <v>593</v>
      </c>
      <c r="J27" s="7">
        <v>663</v>
      </c>
    </row>
    <row r="28" spans="1:10" ht="15.75">
      <c r="A28" s="3"/>
      <c r="D28" s="5"/>
      <c r="E28" s="5"/>
      <c r="F28" s="5"/>
      <c r="G28" s="5"/>
      <c r="H28" s="5"/>
      <c r="J28" s="8"/>
    </row>
    <row r="29" spans="1:10" ht="15.75">
      <c r="A29" s="3"/>
      <c r="B29" s="1" t="s">
        <v>17</v>
      </c>
      <c r="C29" s="1" t="s">
        <v>18</v>
      </c>
      <c r="D29" s="5">
        <v>987</v>
      </c>
      <c r="E29" s="5"/>
      <c r="F29" s="6">
        <v>1113</v>
      </c>
      <c r="G29" s="5"/>
      <c r="H29" s="5">
        <v>987</v>
      </c>
      <c r="J29" s="7">
        <v>1113</v>
      </c>
    </row>
    <row r="30" spans="1:10" ht="15.75">
      <c r="A30" s="3"/>
      <c r="D30" s="5"/>
      <c r="E30" s="5"/>
      <c r="F30" s="5"/>
      <c r="G30" s="5"/>
      <c r="H30" s="5"/>
      <c r="J30" s="8"/>
    </row>
    <row r="31" spans="1:10" ht="15.75">
      <c r="A31" s="3"/>
      <c r="B31" s="1" t="s">
        <v>19</v>
      </c>
      <c r="C31" s="1" t="s">
        <v>40</v>
      </c>
      <c r="D31" s="7">
        <v>0</v>
      </c>
      <c r="E31" s="5"/>
      <c r="F31" s="6">
        <v>0</v>
      </c>
      <c r="G31" s="5"/>
      <c r="H31" s="7">
        <v>0</v>
      </c>
      <c r="J31" s="7">
        <v>0</v>
      </c>
    </row>
    <row r="32" spans="1:10" ht="15.75">
      <c r="A32" s="3"/>
      <c r="D32" s="5"/>
      <c r="E32" s="5"/>
      <c r="F32" s="5"/>
      <c r="G32" s="5"/>
      <c r="H32" s="5"/>
      <c r="J32" s="8"/>
    </row>
    <row r="33" spans="1:10" ht="15.75">
      <c r="A33" s="3"/>
      <c r="B33" s="2" t="s">
        <v>20</v>
      </c>
      <c r="C33" s="2" t="s">
        <v>122</v>
      </c>
      <c r="D33" s="5">
        <v>-1390</v>
      </c>
      <c r="E33" s="5"/>
      <c r="F33" s="6">
        <v>-916</v>
      </c>
      <c r="G33" s="5"/>
      <c r="H33" s="5">
        <v>-1390</v>
      </c>
      <c r="J33" s="7">
        <v>-916</v>
      </c>
    </row>
    <row r="34" spans="1:10" ht="15.75">
      <c r="A34" s="3"/>
      <c r="C34" s="2" t="s">
        <v>123</v>
      </c>
      <c r="D34" s="5"/>
      <c r="E34" s="5"/>
      <c r="F34" s="5"/>
      <c r="G34" s="5"/>
      <c r="H34" s="5"/>
      <c r="J34" s="8"/>
    </row>
    <row r="35" spans="1:10" ht="15.75">
      <c r="A35" s="3"/>
      <c r="C35" s="1" t="s">
        <v>110</v>
      </c>
      <c r="D35" s="5"/>
      <c r="E35" s="5"/>
      <c r="F35" s="5"/>
      <c r="G35" s="5"/>
      <c r="H35" s="5"/>
      <c r="J35" s="8"/>
    </row>
    <row r="36" spans="1:10" ht="15.75">
      <c r="A36" s="3"/>
      <c r="D36" s="5"/>
      <c r="E36" s="5"/>
      <c r="F36" s="5"/>
      <c r="G36" s="5"/>
      <c r="H36" s="5"/>
      <c r="J36" s="8"/>
    </row>
    <row r="37" spans="1:10" ht="15.75">
      <c r="A37" s="3"/>
      <c r="B37" s="1" t="s">
        <v>103</v>
      </c>
      <c r="C37" s="2" t="s">
        <v>124</v>
      </c>
      <c r="D37" s="5">
        <v>0</v>
      </c>
      <c r="E37" s="5"/>
      <c r="F37" s="5">
        <v>0</v>
      </c>
      <c r="G37" s="5"/>
      <c r="H37" s="5">
        <v>0</v>
      </c>
      <c r="J37" s="8">
        <v>0</v>
      </c>
    </row>
    <row r="38" spans="1:10" ht="15.75">
      <c r="A38" s="3"/>
      <c r="C38" s="1" t="s">
        <v>112</v>
      </c>
      <c r="D38" s="5"/>
      <c r="E38" s="5"/>
      <c r="F38" s="5"/>
      <c r="G38" s="5"/>
      <c r="H38" s="5"/>
      <c r="J38" s="8"/>
    </row>
    <row r="39" spans="1:10" ht="15.75">
      <c r="A39" s="3"/>
      <c r="D39" s="5"/>
      <c r="E39" s="5"/>
      <c r="F39" s="5"/>
      <c r="G39" s="5"/>
      <c r="H39" s="5"/>
      <c r="J39" s="8"/>
    </row>
    <row r="40" spans="1:10" ht="15.75">
      <c r="A40" s="3"/>
      <c r="B40" s="2" t="s">
        <v>21</v>
      </c>
      <c r="C40" s="2" t="s">
        <v>125</v>
      </c>
      <c r="D40" s="5">
        <v>-1390</v>
      </c>
      <c r="E40" s="5"/>
      <c r="F40" s="6">
        <v>-916</v>
      </c>
      <c r="G40" s="5"/>
      <c r="H40" s="5">
        <v>-1390</v>
      </c>
      <c r="J40" s="7">
        <v>-916</v>
      </c>
    </row>
    <row r="41" spans="1:10" ht="15.75">
      <c r="A41" s="3"/>
      <c r="B41" s="2"/>
      <c r="C41" s="2" t="s">
        <v>126</v>
      </c>
      <c r="D41" s="5"/>
      <c r="E41" s="5"/>
      <c r="F41" s="6"/>
      <c r="G41" s="5"/>
      <c r="H41" s="5"/>
      <c r="J41" s="7"/>
    </row>
    <row r="42" spans="1:10" ht="15.75">
      <c r="A42" s="3"/>
      <c r="C42" s="1" t="s">
        <v>110</v>
      </c>
      <c r="D42" s="5"/>
      <c r="E42" s="5"/>
      <c r="F42" s="5"/>
      <c r="G42" s="5"/>
      <c r="H42" s="5"/>
      <c r="J42" s="8"/>
    </row>
    <row r="43" spans="1:10" ht="15.75">
      <c r="A43" s="3"/>
      <c r="D43" s="5"/>
      <c r="E43" s="5"/>
      <c r="F43" s="5"/>
      <c r="G43" s="5"/>
      <c r="H43" s="5"/>
      <c r="J43" s="8"/>
    </row>
    <row r="44" spans="1:10" ht="15.75">
      <c r="A44" s="3"/>
      <c r="B44" s="2" t="s">
        <v>23</v>
      </c>
      <c r="C44" s="16" t="s">
        <v>111</v>
      </c>
      <c r="D44" s="5">
        <v>0</v>
      </c>
      <c r="E44" s="5"/>
      <c r="F44" s="6">
        <v>0</v>
      </c>
      <c r="G44" s="5"/>
      <c r="H44" s="5">
        <v>0</v>
      </c>
      <c r="J44" s="7">
        <v>0</v>
      </c>
    </row>
    <row r="45" spans="1:10" ht="15.75">
      <c r="A45" s="3"/>
      <c r="D45" s="5"/>
      <c r="E45" s="5"/>
      <c r="F45" s="5"/>
      <c r="G45" s="5"/>
      <c r="H45" s="5"/>
      <c r="J45" s="8"/>
    </row>
    <row r="46" spans="1:10" ht="15.75">
      <c r="A46" s="3"/>
      <c r="B46" s="2" t="s">
        <v>25</v>
      </c>
      <c r="C46" s="2" t="s">
        <v>127</v>
      </c>
      <c r="D46" s="5">
        <v>-1390</v>
      </c>
      <c r="E46" s="5"/>
      <c r="F46" s="5">
        <v>-916</v>
      </c>
      <c r="G46" s="5"/>
      <c r="H46" s="5">
        <v>-1390</v>
      </c>
      <c r="J46" s="8">
        <v>-916</v>
      </c>
    </row>
    <row r="47" spans="1:10" ht="15.75">
      <c r="A47" s="3"/>
      <c r="C47" s="2" t="s">
        <v>288</v>
      </c>
      <c r="D47" s="5"/>
      <c r="E47" s="5"/>
      <c r="F47" s="5"/>
      <c r="G47" s="5"/>
      <c r="H47" s="5"/>
      <c r="J47" s="8"/>
    </row>
    <row r="48" spans="1:10" ht="15.75">
      <c r="A48" s="3"/>
      <c r="D48" s="5"/>
      <c r="E48" s="5"/>
      <c r="F48" s="5"/>
      <c r="G48" s="5"/>
      <c r="H48" s="5"/>
      <c r="J48" s="8"/>
    </row>
    <row r="49" spans="1:10" ht="15.75">
      <c r="A49" s="3"/>
      <c r="C49" s="2" t="s">
        <v>26</v>
      </c>
      <c r="D49" s="5">
        <v>0</v>
      </c>
      <c r="E49" s="5"/>
      <c r="F49" s="5">
        <v>0</v>
      </c>
      <c r="G49" s="5"/>
      <c r="H49" s="5">
        <v>0</v>
      </c>
      <c r="J49" s="8">
        <v>0</v>
      </c>
    </row>
    <row r="50" spans="1:10" ht="15.75">
      <c r="A50" s="3"/>
      <c r="D50" s="5"/>
      <c r="E50" s="5"/>
      <c r="F50" s="5"/>
      <c r="G50" s="5"/>
      <c r="H50" s="5"/>
      <c r="J50" s="8"/>
    </row>
    <row r="51" spans="1:10" ht="15.75">
      <c r="A51" s="3"/>
      <c r="B51" s="1" t="s">
        <v>114</v>
      </c>
      <c r="C51" s="2" t="s">
        <v>177</v>
      </c>
      <c r="D51" s="5">
        <v>0</v>
      </c>
      <c r="E51" s="5"/>
      <c r="F51" s="5">
        <v>0</v>
      </c>
      <c r="G51" s="5"/>
      <c r="H51" s="5">
        <v>0</v>
      </c>
      <c r="J51" s="8">
        <v>0</v>
      </c>
    </row>
    <row r="52" spans="1:10" ht="15.75">
      <c r="A52" s="3"/>
      <c r="D52" s="5"/>
      <c r="E52" s="5"/>
      <c r="F52" s="5"/>
      <c r="G52" s="5"/>
      <c r="H52" s="5"/>
      <c r="J52" s="8"/>
    </row>
    <row r="53" spans="1:10" ht="15.75">
      <c r="A53" s="3"/>
      <c r="D53" s="5"/>
      <c r="E53" s="5"/>
      <c r="F53" s="5"/>
      <c r="G53" s="5"/>
      <c r="H53" s="5"/>
      <c r="J53" s="8"/>
    </row>
    <row r="54" spans="1:10" ht="15.75">
      <c r="A54" s="3"/>
      <c r="D54" s="22" t="s">
        <v>2</v>
      </c>
      <c r="E54" s="22"/>
      <c r="F54" s="22"/>
      <c r="H54" s="22" t="s">
        <v>10</v>
      </c>
      <c r="I54" s="22"/>
      <c r="J54" s="22"/>
    </row>
    <row r="55" spans="1:10" ht="15.75">
      <c r="A55" s="3"/>
      <c r="D55" s="3" t="s">
        <v>3</v>
      </c>
      <c r="F55" s="3" t="s">
        <v>7</v>
      </c>
      <c r="H55" s="3" t="s">
        <v>11</v>
      </c>
      <c r="I55" s="3"/>
      <c r="J55" s="3" t="s">
        <v>7</v>
      </c>
    </row>
    <row r="56" spans="1:10" ht="15.75">
      <c r="A56" s="3"/>
      <c r="D56" s="3" t="s">
        <v>4</v>
      </c>
      <c r="F56" s="3" t="s">
        <v>8</v>
      </c>
      <c r="H56" s="3" t="s">
        <v>4</v>
      </c>
      <c r="I56" s="3"/>
      <c r="J56" s="3" t="s">
        <v>8</v>
      </c>
    </row>
    <row r="57" spans="1:10" ht="15.75">
      <c r="A57" s="3"/>
      <c r="D57" s="3" t="s">
        <v>5</v>
      </c>
      <c r="F57" s="3" t="s">
        <v>9</v>
      </c>
      <c r="H57" s="3" t="s">
        <v>5</v>
      </c>
      <c r="I57" s="3"/>
      <c r="J57" s="3" t="s">
        <v>5</v>
      </c>
    </row>
    <row r="58" spans="1:10" ht="15.75">
      <c r="A58" s="3"/>
      <c r="D58" s="4" t="s">
        <v>268</v>
      </c>
      <c r="F58" s="4" t="s">
        <v>269</v>
      </c>
      <c r="H58" s="4" t="s">
        <v>268</v>
      </c>
      <c r="I58" s="3"/>
      <c r="J58" s="4" t="s">
        <v>269</v>
      </c>
    </row>
    <row r="59" spans="1:10" ht="15.75">
      <c r="A59" s="3"/>
      <c r="D59" s="3" t="s">
        <v>6</v>
      </c>
      <c r="F59" s="3" t="s">
        <v>6</v>
      </c>
      <c r="H59" s="3" t="s">
        <v>6</v>
      </c>
      <c r="I59" s="3"/>
      <c r="J59" s="3" t="s">
        <v>6</v>
      </c>
    </row>
    <row r="60" spans="1:10" ht="15.75">
      <c r="A60" s="3"/>
      <c r="D60" s="5"/>
      <c r="E60" s="5"/>
      <c r="F60" s="5"/>
      <c r="G60" s="5"/>
      <c r="H60" s="5"/>
      <c r="J60" s="8"/>
    </row>
    <row r="61" spans="1:10" ht="15.75">
      <c r="A61" s="3"/>
      <c r="B61" s="1" t="s">
        <v>27</v>
      </c>
      <c r="C61" s="2" t="s">
        <v>172</v>
      </c>
      <c r="D61" s="5">
        <v>-1390</v>
      </c>
      <c r="E61" s="5"/>
      <c r="F61" s="5">
        <v>-916</v>
      </c>
      <c r="G61" s="5"/>
      <c r="H61" s="5">
        <v>-1390</v>
      </c>
      <c r="J61" s="8">
        <v>-916</v>
      </c>
    </row>
    <row r="62" spans="1:10" ht="15.75">
      <c r="A62" s="3"/>
      <c r="C62" s="2" t="s">
        <v>173</v>
      </c>
      <c r="D62" s="5"/>
      <c r="E62" s="5"/>
      <c r="F62" s="5"/>
      <c r="G62" s="5"/>
      <c r="H62" s="5"/>
      <c r="J62" s="8"/>
    </row>
    <row r="63" spans="1:10" ht="15.75">
      <c r="A63" s="3"/>
      <c r="C63" s="1" t="s">
        <v>77</v>
      </c>
      <c r="D63" s="5"/>
      <c r="E63" s="5"/>
      <c r="F63" s="5"/>
      <c r="G63" s="5"/>
      <c r="H63" s="5"/>
      <c r="J63" s="8"/>
    </row>
    <row r="64" spans="1:10" ht="15.75">
      <c r="A64" s="3"/>
      <c r="D64" s="5"/>
      <c r="E64" s="5"/>
      <c r="F64" s="5"/>
      <c r="G64" s="5"/>
      <c r="H64" s="5"/>
      <c r="J64" s="8"/>
    </row>
    <row r="65" spans="1:10" ht="15.75">
      <c r="A65" s="3"/>
      <c r="B65" s="2" t="s">
        <v>29</v>
      </c>
      <c r="C65" s="1" t="s">
        <v>28</v>
      </c>
      <c r="D65" s="5">
        <v>0</v>
      </c>
      <c r="E65" s="5"/>
      <c r="F65" s="5">
        <v>0</v>
      </c>
      <c r="G65" s="5"/>
      <c r="H65" s="5">
        <v>0</v>
      </c>
      <c r="J65" s="8">
        <v>0</v>
      </c>
    </row>
    <row r="66" spans="1:10" ht="15.75">
      <c r="A66" s="3"/>
      <c r="C66" s="1" t="s">
        <v>26</v>
      </c>
      <c r="D66" s="5">
        <v>0</v>
      </c>
      <c r="E66" s="5"/>
      <c r="F66" s="5">
        <v>0</v>
      </c>
      <c r="G66" s="5"/>
      <c r="H66" s="5">
        <v>0</v>
      </c>
      <c r="J66" s="8">
        <v>0</v>
      </c>
    </row>
    <row r="67" spans="1:10" ht="15.75">
      <c r="A67" s="3"/>
      <c r="C67" s="2" t="s">
        <v>180</v>
      </c>
      <c r="D67" s="5">
        <v>0</v>
      </c>
      <c r="E67" s="5"/>
      <c r="F67" s="5">
        <v>0</v>
      </c>
      <c r="G67" s="5"/>
      <c r="H67" s="5">
        <v>0</v>
      </c>
      <c r="J67" s="8">
        <v>0</v>
      </c>
    </row>
    <row r="68" spans="1:10" ht="15.75">
      <c r="A68" s="3"/>
      <c r="C68" s="2" t="s">
        <v>118</v>
      </c>
      <c r="D68" s="5"/>
      <c r="E68" s="5"/>
      <c r="F68" s="5"/>
      <c r="G68" s="5"/>
      <c r="H68" s="5"/>
      <c r="J68" s="8"/>
    </row>
    <row r="69" spans="1:10" ht="15.75">
      <c r="A69" s="3"/>
      <c r="D69" s="5"/>
      <c r="E69" s="5"/>
      <c r="F69" s="5"/>
      <c r="G69" s="5"/>
      <c r="H69" s="5"/>
      <c r="J69" s="8"/>
    </row>
    <row r="70" spans="1:10" ht="15.75">
      <c r="A70" s="3"/>
      <c r="B70" s="1" t="s">
        <v>115</v>
      </c>
      <c r="C70" s="2" t="s">
        <v>174</v>
      </c>
      <c r="D70" s="5">
        <v>-1390</v>
      </c>
      <c r="E70" s="5"/>
      <c r="F70" s="5">
        <v>-916</v>
      </c>
      <c r="G70" s="5"/>
      <c r="H70" s="5">
        <v>-1390</v>
      </c>
      <c r="J70" s="8">
        <v>-916</v>
      </c>
    </row>
    <row r="71" spans="1:10" ht="15.75">
      <c r="A71" s="3"/>
      <c r="C71" s="1" t="s">
        <v>94</v>
      </c>
      <c r="D71" s="5"/>
      <c r="E71" s="5"/>
      <c r="F71" s="5"/>
      <c r="G71" s="5"/>
      <c r="H71" s="5"/>
      <c r="J71" s="8"/>
    </row>
    <row r="72" spans="1:10" ht="15.75">
      <c r="A72" s="3"/>
      <c r="D72" s="5"/>
      <c r="E72" s="5"/>
      <c r="F72" s="5"/>
      <c r="G72" s="5"/>
      <c r="H72" s="5"/>
      <c r="J72" s="8"/>
    </row>
    <row r="73" spans="1:10" ht="15.75">
      <c r="A73" s="4" t="s">
        <v>135</v>
      </c>
      <c r="B73" s="1" t="s">
        <v>16</v>
      </c>
      <c r="C73" s="2" t="s">
        <v>175</v>
      </c>
      <c r="D73" s="9"/>
      <c r="E73" s="9"/>
      <c r="G73" s="9"/>
      <c r="H73" s="9"/>
      <c r="J73" s="8"/>
    </row>
    <row r="74" spans="1:10" ht="15.75">
      <c r="A74" s="3"/>
      <c r="C74" s="2" t="s">
        <v>176</v>
      </c>
      <c r="D74" s="9"/>
      <c r="E74" s="9"/>
      <c r="F74" s="9"/>
      <c r="G74" s="9"/>
      <c r="H74" s="9"/>
      <c r="J74" s="8"/>
    </row>
    <row r="75" spans="1:10" ht="15.75">
      <c r="A75" s="3"/>
      <c r="C75" s="2" t="s">
        <v>119</v>
      </c>
      <c r="D75" s="9"/>
      <c r="E75" s="9"/>
      <c r="F75" s="9"/>
      <c r="G75" s="9"/>
      <c r="H75" s="9"/>
      <c r="J75" s="8"/>
    </row>
    <row r="76" spans="1:10" ht="15.75">
      <c r="A76" s="3"/>
      <c r="D76" s="9"/>
      <c r="E76" s="9"/>
      <c r="F76" s="9"/>
      <c r="G76" s="9"/>
      <c r="H76" s="9"/>
      <c r="J76" s="8"/>
    </row>
    <row r="77" spans="1:10" ht="15.75">
      <c r="A77" s="3"/>
      <c r="C77" s="1" t="s">
        <v>78</v>
      </c>
      <c r="D77" s="7">
        <v>-7</v>
      </c>
      <c r="E77" s="9"/>
      <c r="F77" s="6">
        <v>-4</v>
      </c>
      <c r="G77" s="9"/>
      <c r="H77" s="5">
        <v>-7</v>
      </c>
      <c r="J77" s="7">
        <v>-4</v>
      </c>
    </row>
    <row r="78" spans="1:8" ht="15.75">
      <c r="A78" s="3"/>
      <c r="C78" s="2" t="s">
        <v>270</v>
      </c>
      <c r="D78" s="9"/>
      <c r="E78" s="9"/>
      <c r="F78" s="9"/>
      <c r="G78" s="9"/>
      <c r="H78" s="9"/>
    </row>
    <row r="79" spans="1:8" ht="15.75">
      <c r="A79" s="3"/>
      <c r="C79" s="16" t="s">
        <v>116</v>
      </c>
      <c r="D79" s="9"/>
      <c r="E79" s="9"/>
      <c r="F79" s="9"/>
      <c r="G79" s="9"/>
      <c r="H79" s="9"/>
    </row>
    <row r="80" ht="15.75">
      <c r="A80" s="3"/>
    </row>
    <row r="81" spans="1:3" ht="15.75">
      <c r="A81" s="3"/>
      <c r="C81" s="1" t="s">
        <v>30</v>
      </c>
    </row>
    <row r="82" spans="1:6" ht="15.75">
      <c r="A82" s="3"/>
      <c r="C82" s="1" t="s">
        <v>31</v>
      </c>
      <c r="F82" s="3"/>
    </row>
    <row r="83" spans="1:10" ht="15.75">
      <c r="A83" s="3"/>
      <c r="J83" s="1" t="s">
        <v>79</v>
      </c>
    </row>
    <row r="84" ht="15.75">
      <c r="A84" s="3"/>
    </row>
    <row r="85" spans="1:3" ht="15.75">
      <c r="A85" s="3"/>
      <c r="C85" s="1" t="s">
        <v>0</v>
      </c>
    </row>
    <row r="86" ht="15.75">
      <c r="A86" s="3"/>
    </row>
    <row r="87" spans="1:3" ht="15.75">
      <c r="A87" s="3"/>
      <c r="C87" s="1" t="s">
        <v>32</v>
      </c>
    </row>
    <row r="88" spans="1:10" ht="15.75">
      <c r="A88" s="3"/>
      <c r="H88" s="10" t="s">
        <v>33</v>
      </c>
      <c r="J88" s="10" t="s">
        <v>33</v>
      </c>
    </row>
    <row r="89" spans="1:10" ht="15.75">
      <c r="A89" s="3"/>
      <c r="H89" s="10" t="s">
        <v>34</v>
      </c>
      <c r="J89" s="10" t="s">
        <v>35</v>
      </c>
    </row>
    <row r="90" spans="1:10" ht="15.75">
      <c r="A90" s="3"/>
      <c r="H90" s="10" t="s">
        <v>3</v>
      </c>
      <c r="J90" s="10" t="s">
        <v>36</v>
      </c>
    </row>
    <row r="91" spans="1:10" ht="15.75">
      <c r="A91" s="3"/>
      <c r="H91" s="10" t="s">
        <v>9</v>
      </c>
      <c r="J91" s="10" t="s">
        <v>239</v>
      </c>
    </row>
    <row r="92" spans="1:10" ht="15.75">
      <c r="A92" s="3"/>
      <c r="H92" s="11" t="s">
        <v>268</v>
      </c>
      <c r="J92" s="11" t="s">
        <v>248</v>
      </c>
    </row>
    <row r="93" spans="1:10" ht="15.75">
      <c r="A93" s="3"/>
      <c r="H93" s="10" t="s">
        <v>6</v>
      </c>
      <c r="J93" s="10" t="s">
        <v>6</v>
      </c>
    </row>
    <row r="94" ht="15.75">
      <c r="A94" s="3"/>
    </row>
    <row r="95" spans="1:10" ht="15.75">
      <c r="A95" s="3"/>
      <c r="B95" s="4" t="s">
        <v>133</v>
      </c>
      <c r="C95" s="1" t="s">
        <v>128</v>
      </c>
      <c r="G95" s="5"/>
      <c r="H95" s="5">
        <v>52196</v>
      </c>
      <c r="J95" s="5">
        <v>53181</v>
      </c>
    </row>
    <row r="96" spans="1:10" ht="15.75">
      <c r="A96" s="3"/>
      <c r="G96" s="5"/>
      <c r="H96" s="5"/>
      <c r="J96" s="5"/>
    </row>
    <row r="97" spans="1:10" ht="15.75">
      <c r="A97" s="3"/>
      <c r="B97" s="4" t="s">
        <v>134</v>
      </c>
      <c r="C97" s="2" t="s">
        <v>129</v>
      </c>
      <c r="G97" s="5"/>
      <c r="H97" s="12">
        <v>0</v>
      </c>
      <c r="I97" s="10"/>
      <c r="J97" s="5">
        <v>0</v>
      </c>
    </row>
    <row r="98" spans="1:10" ht="15.75">
      <c r="A98" s="3"/>
      <c r="C98" s="2"/>
      <c r="G98" s="5"/>
      <c r="H98" s="12"/>
      <c r="I98" s="10"/>
      <c r="J98" s="12"/>
    </row>
    <row r="99" spans="1:10" ht="15.75">
      <c r="A99" s="3"/>
      <c r="B99" s="4" t="s">
        <v>135</v>
      </c>
      <c r="C99" s="1" t="s">
        <v>130</v>
      </c>
      <c r="G99" s="5"/>
      <c r="H99" s="5">
        <v>0</v>
      </c>
      <c r="J99" s="5">
        <v>0</v>
      </c>
    </row>
    <row r="100" spans="1:10" ht="15.75">
      <c r="A100" s="3"/>
      <c r="G100" s="5"/>
      <c r="H100" s="5"/>
      <c r="J100" s="5"/>
    </row>
    <row r="101" spans="1:10" ht="15.75">
      <c r="A101" s="3"/>
      <c r="B101" s="4" t="s">
        <v>136</v>
      </c>
      <c r="C101" s="1" t="s">
        <v>131</v>
      </c>
      <c r="G101" s="5"/>
      <c r="H101" s="7">
        <v>126</v>
      </c>
      <c r="J101" s="5">
        <v>126</v>
      </c>
    </row>
    <row r="102" spans="1:10" ht="15.75">
      <c r="A102" s="3"/>
      <c r="G102" s="5"/>
      <c r="H102" s="5"/>
      <c r="J102" s="5"/>
    </row>
    <row r="103" spans="1:10" ht="15.75">
      <c r="A103" s="3"/>
      <c r="B103" s="4" t="s">
        <v>137</v>
      </c>
      <c r="C103" s="1" t="s">
        <v>132</v>
      </c>
      <c r="G103" s="5"/>
      <c r="H103" s="5">
        <v>0</v>
      </c>
      <c r="J103" s="5">
        <v>0</v>
      </c>
    </row>
    <row r="104" spans="1:10" ht="15.75">
      <c r="A104" s="3"/>
      <c r="G104" s="5"/>
      <c r="H104" s="5"/>
      <c r="J104" s="5"/>
    </row>
    <row r="105" spans="1:10" ht="15.75">
      <c r="A105" s="3"/>
      <c r="B105" s="4" t="s">
        <v>138</v>
      </c>
      <c r="C105" s="1" t="s">
        <v>139</v>
      </c>
      <c r="G105" s="5"/>
      <c r="H105" s="5">
        <v>0</v>
      </c>
      <c r="J105" s="5">
        <v>0</v>
      </c>
    </row>
    <row r="106" spans="1:10" ht="15.75">
      <c r="A106" s="3"/>
      <c r="B106" s="4"/>
      <c r="G106" s="5"/>
      <c r="H106" s="5"/>
      <c r="J106" s="5"/>
    </row>
    <row r="107" spans="1:10" ht="15.75">
      <c r="A107" s="3"/>
      <c r="B107" s="4" t="s">
        <v>140</v>
      </c>
      <c r="C107" s="1" t="s">
        <v>141</v>
      </c>
      <c r="G107" s="5"/>
      <c r="H107" s="5">
        <v>0</v>
      </c>
      <c r="J107" s="5">
        <v>0</v>
      </c>
    </row>
    <row r="108" spans="1:10" ht="15.75">
      <c r="A108" s="3"/>
      <c r="B108" s="4"/>
      <c r="G108" s="5"/>
      <c r="H108" s="5"/>
      <c r="J108" s="5"/>
    </row>
    <row r="109" spans="1:10" ht="15.75">
      <c r="A109" s="3"/>
      <c r="B109" s="4" t="s">
        <v>142</v>
      </c>
      <c r="C109" s="1" t="s">
        <v>143</v>
      </c>
      <c r="G109" s="5"/>
      <c r="H109" s="5"/>
      <c r="J109" s="5"/>
    </row>
    <row r="110" spans="1:10" ht="15.75">
      <c r="A110" s="3"/>
      <c r="B110" s="4"/>
      <c r="C110" s="2" t="s">
        <v>144</v>
      </c>
      <c r="G110" s="5"/>
      <c r="H110" s="5">
        <v>13976</v>
      </c>
      <c r="J110" s="5">
        <v>13760</v>
      </c>
    </row>
    <row r="111" spans="1:10" ht="15.75">
      <c r="A111" s="3"/>
      <c r="C111" s="2" t="s">
        <v>145</v>
      </c>
      <c r="G111" s="5"/>
      <c r="H111" s="13">
        <v>11566</v>
      </c>
      <c r="J111" s="13">
        <v>12314</v>
      </c>
    </row>
    <row r="112" spans="1:10" ht="15.75">
      <c r="A112" s="3"/>
      <c r="C112" s="2" t="s">
        <v>146</v>
      </c>
      <c r="G112" s="5"/>
      <c r="H112" s="5">
        <v>0</v>
      </c>
      <c r="J112" s="5">
        <v>0</v>
      </c>
    </row>
    <row r="113" spans="1:10" ht="15.75">
      <c r="A113" s="3"/>
      <c r="C113" s="2" t="s">
        <v>147</v>
      </c>
      <c r="G113" s="5"/>
      <c r="H113" s="14">
        <v>150</v>
      </c>
      <c r="J113" s="14">
        <v>150</v>
      </c>
    </row>
    <row r="114" spans="1:10" ht="15.75">
      <c r="A114" s="3"/>
      <c r="C114" s="2" t="s">
        <v>178</v>
      </c>
      <c r="G114" s="5"/>
      <c r="H114" s="5">
        <v>1257</v>
      </c>
      <c r="J114" s="5">
        <v>1257</v>
      </c>
    </row>
    <row r="115" spans="1:10" ht="15.75">
      <c r="A115" s="3"/>
      <c r="G115" s="5"/>
      <c r="H115" s="5"/>
      <c r="J115" s="5"/>
    </row>
    <row r="116" spans="1:10" ht="15.75">
      <c r="A116" s="3"/>
      <c r="B116" s="4" t="s">
        <v>148</v>
      </c>
      <c r="C116" s="2" t="s">
        <v>149</v>
      </c>
      <c r="G116" s="5"/>
      <c r="H116" s="5"/>
      <c r="J116" s="5"/>
    </row>
    <row r="117" spans="1:10" ht="15.75">
      <c r="A117" s="3"/>
      <c r="C117" s="2" t="s">
        <v>150</v>
      </c>
      <c r="G117" s="5"/>
      <c r="H117" s="5">
        <v>8146</v>
      </c>
      <c r="J117" s="5">
        <v>8134</v>
      </c>
    </row>
    <row r="118" spans="1:10" ht="15.75">
      <c r="A118" s="3"/>
      <c r="C118" s="2" t="s">
        <v>151</v>
      </c>
      <c r="G118" s="5"/>
      <c r="H118" s="5">
        <v>2683</v>
      </c>
      <c r="J118" s="5">
        <v>2568</v>
      </c>
    </row>
    <row r="119" spans="1:10" ht="15.75">
      <c r="A119" s="3"/>
      <c r="C119" s="2" t="s">
        <v>152</v>
      </c>
      <c r="G119" s="5"/>
      <c r="H119" s="5">
        <v>22642</v>
      </c>
      <c r="J119" s="5">
        <v>22382</v>
      </c>
    </row>
    <row r="120" spans="1:10" ht="15.75">
      <c r="A120" s="3"/>
      <c r="C120" s="2" t="s">
        <v>154</v>
      </c>
      <c r="G120" s="5"/>
      <c r="H120" s="5">
        <v>10683</v>
      </c>
      <c r="J120" s="5">
        <v>10569</v>
      </c>
    </row>
    <row r="121" spans="1:10" ht="15.75">
      <c r="A121" s="3"/>
      <c r="C121" s="2" t="s">
        <v>153</v>
      </c>
      <c r="G121" s="5"/>
      <c r="H121" s="7">
        <v>0</v>
      </c>
      <c r="J121" s="12">
        <v>0</v>
      </c>
    </row>
    <row r="122" spans="1:10" ht="15.75">
      <c r="A122" s="3"/>
      <c r="C122" s="2" t="s">
        <v>155</v>
      </c>
      <c r="G122" s="5"/>
      <c r="H122" s="14">
        <v>0</v>
      </c>
      <c r="J122" s="14">
        <v>0</v>
      </c>
    </row>
    <row r="123" spans="1:10" ht="15.75">
      <c r="A123" s="3"/>
      <c r="C123" s="2" t="s">
        <v>178</v>
      </c>
      <c r="G123" s="5"/>
      <c r="H123" s="5">
        <v>180</v>
      </c>
      <c r="J123" s="5">
        <v>0</v>
      </c>
    </row>
    <row r="124" spans="1:10" ht="15.75">
      <c r="A124" s="3"/>
      <c r="G124" s="5"/>
      <c r="H124" s="5"/>
      <c r="J124" s="5"/>
    </row>
    <row r="125" spans="1:10" ht="15.75">
      <c r="A125" s="3"/>
      <c r="B125" s="4" t="s">
        <v>156</v>
      </c>
      <c r="C125" s="2" t="s">
        <v>179</v>
      </c>
      <c r="G125" s="5"/>
      <c r="H125" s="5">
        <v>-17385</v>
      </c>
      <c r="J125" s="5">
        <v>-16172</v>
      </c>
    </row>
    <row r="126" spans="1:10" ht="15.75">
      <c r="A126" s="3"/>
      <c r="G126" s="5"/>
      <c r="H126" s="5"/>
      <c r="J126" s="5"/>
    </row>
    <row r="127" spans="1:10" ht="15.75">
      <c r="A127" s="3"/>
      <c r="B127" s="4" t="s">
        <v>157</v>
      </c>
      <c r="C127" s="1" t="s">
        <v>37</v>
      </c>
      <c r="G127" s="5"/>
      <c r="H127" s="5"/>
      <c r="J127" s="5"/>
    </row>
    <row r="128" spans="1:10" ht="15.75">
      <c r="A128" s="3"/>
      <c r="C128" s="1" t="s">
        <v>38</v>
      </c>
      <c r="G128" s="5"/>
      <c r="H128" s="5">
        <v>20848</v>
      </c>
      <c r="J128" s="5">
        <v>20814</v>
      </c>
    </row>
    <row r="129" spans="1:10" ht="15.75">
      <c r="A129" s="3"/>
      <c r="C129" s="1" t="s">
        <v>87</v>
      </c>
      <c r="G129" s="5"/>
      <c r="H129" s="12">
        <v>0</v>
      </c>
      <c r="J129" s="5">
        <v>0</v>
      </c>
    </row>
    <row r="130" spans="1:10" ht="15.75">
      <c r="A130" s="3"/>
      <c r="C130" s="1" t="s">
        <v>39</v>
      </c>
      <c r="G130" s="5"/>
      <c r="H130" s="12"/>
      <c r="J130" s="12"/>
    </row>
    <row r="131" spans="1:10" ht="15.75">
      <c r="A131" s="3"/>
      <c r="C131" s="2" t="s">
        <v>158</v>
      </c>
      <c r="G131" s="5"/>
      <c r="H131" s="5">
        <v>2876</v>
      </c>
      <c r="J131" s="5">
        <v>2876</v>
      </c>
    </row>
    <row r="132" spans="1:10" ht="15.75">
      <c r="A132" s="3"/>
      <c r="C132" s="2" t="s">
        <v>159</v>
      </c>
      <c r="G132" s="5"/>
      <c r="H132" s="13">
        <v>0</v>
      </c>
      <c r="J132" s="13">
        <v>0</v>
      </c>
    </row>
    <row r="133" spans="1:10" ht="15.75">
      <c r="A133" s="3"/>
      <c r="C133" s="2" t="s">
        <v>160</v>
      </c>
      <c r="G133" s="5"/>
      <c r="H133" s="13">
        <v>38</v>
      </c>
      <c r="J133" s="13">
        <v>38</v>
      </c>
    </row>
    <row r="134" spans="1:10" ht="15.75">
      <c r="A134" s="3"/>
      <c r="C134" s="2" t="s">
        <v>161</v>
      </c>
      <c r="G134" s="5"/>
      <c r="H134" s="13">
        <v>0</v>
      </c>
      <c r="J134" s="13">
        <v>0</v>
      </c>
    </row>
    <row r="135" spans="1:10" ht="15.75">
      <c r="A135" s="3"/>
      <c r="C135" s="2" t="s">
        <v>162</v>
      </c>
      <c r="G135" s="5"/>
      <c r="H135" s="5">
        <v>6897</v>
      </c>
      <c r="J135" s="5">
        <v>8287</v>
      </c>
    </row>
    <row r="136" spans="1:10" ht="15.75">
      <c r="A136" s="3"/>
      <c r="C136" s="2" t="s">
        <v>163</v>
      </c>
      <c r="G136" s="5"/>
      <c r="H136" s="5">
        <v>23</v>
      </c>
      <c r="J136" s="5">
        <v>23</v>
      </c>
    </row>
    <row r="137" spans="1:10" ht="15.75">
      <c r="A137" s="3"/>
      <c r="G137" s="5"/>
      <c r="H137" s="5"/>
      <c r="J137" s="5"/>
    </row>
    <row r="138" spans="1:10" ht="15.75">
      <c r="A138" s="3"/>
      <c r="B138" s="4" t="s">
        <v>164</v>
      </c>
      <c r="C138" s="2" t="s">
        <v>165</v>
      </c>
      <c r="G138" s="5"/>
      <c r="H138" s="13">
        <v>0</v>
      </c>
      <c r="J138" s="13">
        <v>0</v>
      </c>
    </row>
    <row r="139" spans="1:10" ht="15.75">
      <c r="A139" s="3"/>
      <c r="B139" s="4"/>
      <c r="C139" s="2"/>
      <c r="G139" s="5"/>
      <c r="H139" s="13"/>
      <c r="J139" s="13"/>
    </row>
    <row r="140" spans="1:10" ht="15.75">
      <c r="A140" s="3"/>
      <c r="B140" s="4" t="s">
        <v>166</v>
      </c>
      <c r="C140" s="2" t="s">
        <v>54</v>
      </c>
      <c r="G140" s="5"/>
      <c r="H140" s="5">
        <v>3635</v>
      </c>
      <c r="J140" s="5">
        <v>4477</v>
      </c>
    </row>
    <row r="141" spans="1:10" ht="15.75">
      <c r="A141" s="3"/>
      <c r="B141" s="4"/>
      <c r="C141" s="2"/>
      <c r="G141" s="5"/>
      <c r="H141" s="5"/>
      <c r="J141" s="5"/>
    </row>
    <row r="142" spans="1:10" ht="15.75">
      <c r="A142" s="3"/>
      <c r="B142" s="4" t="s">
        <v>168</v>
      </c>
      <c r="C142" s="2" t="s">
        <v>167</v>
      </c>
      <c r="G142" s="5"/>
      <c r="H142" s="5">
        <v>0</v>
      </c>
      <c r="J142" s="5">
        <v>0</v>
      </c>
    </row>
    <row r="143" spans="1:10" ht="15.75">
      <c r="A143" s="3"/>
      <c r="B143" s="3"/>
      <c r="C143" s="2"/>
      <c r="G143" s="5"/>
      <c r="H143" s="5"/>
      <c r="J143" s="5"/>
    </row>
    <row r="144" spans="1:10" ht="15.75">
      <c r="A144" s="3"/>
      <c r="B144" s="4" t="s">
        <v>169</v>
      </c>
      <c r="C144" s="1" t="s">
        <v>170</v>
      </c>
      <c r="G144" s="5"/>
      <c r="H144" s="5">
        <v>620</v>
      </c>
      <c r="J144" s="5">
        <v>620</v>
      </c>
    </row>
    <row r="145" spans="1:10" ht="15.75">
      <c r="A145" s="3"/>
      <c r="G145" s="5"/>
      <c r="H145" s="5"/>
      <c r="J145" s="5"/>
    </row>
    <row r="146" spans="1:10" ht="15.75">
      <c r="A146" s="3"/>
      <c r="B146" s="4" t="s">
        <v>171</v>
      </c>
      <c r="C146" s="2" t="s">
        <v>265</v>
      </c>
      <c r="G146" s="5"/>
      <c r="H146" s="5">
        <v>147</v>
      </c>
      <c r="J146" s="5">
        <v>154</v>
      </c>
    </row>
    <row r="147" spans="1:9" ht="15.75">
      <c r="A147" s="3"/>
      <c r="F147" s="5"/>
      <c r="G147" s="5"/>
      <c r="H147" s="5"/>
      <c r="I147" s="5"/>
    </row>
    <row r="148" spans="1:10" ht="15.75">
      <c r="A148" s="3"/>
      <c r="C148" s="1" t="s">
        <v>80</v>
      </c>
      <c r="F148" s="9"/>
      <c r="G148" s="9"/>
      <c r="H148" s="9"/>
      <c r="I148" s="9"/>
      <c r="J148" s="9"/>
    </row>
    <row r="149" spans="1:10" ht="15.75">
      <c r="A149" s="3"/>
      <c r="F149" s="9"/>
      <c r="G149" s="9"/>
      <c r="H149" s="9"/>
      <c r="I149" s="9"/>
      <c r="J149" s="9"/>
    </row>
    <row r="150" spans="1:10" ht="15.75">
      <c r="A150" s="16" t="s">
        <v>232</v>
      </c>
      <c r="C150" s="2"/>
      <c r="F150" s="9"/>
      <c r="G150" s="9"/>
      <c r="H150" s="9"/>
      <c r="I150" s="9"/>
      <c r="J150" s="9"/>
    </row>
    <row r="151" spans="1:10" ht="15.75">
      <c r="A151" s="3"/>
      <c r="F151" s="9"/>
      <c r="G151" s="9"/>
      <c r="H151" s="9"/>
      <c r="I151" s="9"/>
      <c r="J151" s="9"/>
    </row>
    <row r="152" spans="1:3" ht="15.75">
      <c r="A152" s="4" t="s">
        <v>133</v>
      </c>
      <c r="C152" s="16" t="s">
        <v>191</v>
      </c>
    </row>
    <row r="153" spans="1:3" ht="15.75">
      <c r="A153" s="3"/>
      <c r="C153" s="1" t="s">
        <v>192</v>
      </c>
    </row>
    <row r="154" spans="1:3" ht="15.75">
      <c r="A154" s="3"/>
      <c r="C154" s="16" t="s">
        <v>181</v>
      </c>
    </row>
    <row r="155" ht="15.75">
      <c r="A155" s="3"/>
    </row>
    <row r="156" spans="1:3" ht="15.75">
      <c r="A156" s="4" t="s">
        <v>134</v>
      </c>
      <c r="C156" s="2" t="s">
        <v>240</v>
      </c>
    </row>
    <row r="157" ht="15.75">
      <c r="A157" s="3"/>
    </row>
    <row r="158" spans="1:3" ht="15.75">
      <c r="A158" s="4" t="s">
        <v>135</v>
      </c>
      <c r="C158" s="1" t="s">
        <v>234</v>
      </c>
    </row>
    <row r="159" ht="15.75">
      <c r="A159" s="3"/>
    </row>
    <row r="160" spans="1:10" ht="15.75">
      <c r="A160" s="3"/>
      <c r="H160" s="1" t="s">
        <v>98</v>
      </c>
      <c r="J160" s="10" t="s">
        <v>97</v>
      </c>
    </row>
    <row r="161" spans="1:10" ht="15.75">
      <c r="A161" s="4" t="s">
        <v>136</v>
      </c>
      <c r="C161" s="1" t="s">
        <v>24</v>
      </c>
      <c r="H161" s="10" t="s">
        <v>6</v>
      </c>
      <c r="J161" s="10" t="s">
        <v>6</v>
      </c>
    </row>
    <row r="162" spans="1:10" ht="15.75">
      <c r="A162" s="3"/>
      <c r="H162" s="18"/>
      <c r="J162" s="7"/>
    </row>
    <row r="163" spans="1:10" ht="15.75">
      <c r="A163" s="3"/>
      <c r="C163" s="1" t="s">
        <v>84</v>
      </c>
      <c r="H163" s="5">
        <v>0</v>
      </c>
      <c r="J163" s="7">
        <v>0</v>
      </c>
    </row>
    <row r="164" spans="1:10" ht="15.75">
      <c r="A164" s="3"/>
      <c r="C164" s="1" t="s">
        <v>250</v>
      </c>
      <c r="H164" s="5">
        <v>0</v>
      </c>
      <c r="J164" s="7">
        <v>0</v>
      </c>
    </row>
    <row r="165" spans="1:10" ht="15.75">
      <c r="A165" s="3"/>
      <c r="C165" s="2" t="s">
        <v>251</v>
      </c>
      <c r="H165" s="5">
        <v>0</v>
      </c>
      <c r="J165" s="7">
        <v>0</v>
      </c>
    </row>
    <row r="166" spans="1:10" ht="16.5" thickBot="1">
      <c r="A166" s="3"/>
      <c r="H166" s="19">
        <f>SUM(H163:H165)</f>
        <v>0</v>
      </c>
      <c r="J166" s="17">
        <f>SUM(J162:J165)</f>
        <v>0</v>
      </c>
    </row>
    <row r="167" ht="16.5" thickTop="1">
      <c r="A167" s="3"/>
    </row>
    <row r="168" spans="1:3" ht="15.75">
      <c r="A168" s="4" t="s">
        <v>137</v>
      </c>
      <c r="C168" s="1" t="s">
        <v>197</v>
      </c>
    </row>
    <row r="169" spans="1:3" ht="15.75">
      <c r="A169" s="3"/>
      <c r="C169" s="1" t="s">
        <v>182</v>
      </c>
    </row>
    <row r="170" ht="15.75">
      <c r="A170" s="3"/>
    </row>
    <row r="171" spans="1:3" ht="15.75">
      <c r="A171" s="4" t="s">
        <v>138</v>
      </c>
      <c r="B171" s="1" t="s">
        <v>41</v>
      </c>
      <c r="C171" s="1" t="s">
        <v>241</v>
      </c>
    </row>
    <row r="172" spans="1:3" ht="15.75">
      <c r="A172" s="4"/>
      <c r="C172" s="1" t="s">
        <v>235</v>
      </c>
    </row>
    <row r="173" spans="1:3" ht="15.75">
      <c r="A173" s="3"/>
      <c r="B173" s="1" t="s">
        <v>42</v>
      </c>
      <c r="C173" s="1" t="s">
        <v>183</v>
      </c>
    </row>
    <row r="174" spans="1:10" ht="15.75">
      <c r="A174" s="3"/>
      <c r="J174" s="10" t="s">
        <v>6</v>
      </c>
    </row>
    <row r="175" spans="1:10" ht="15.75">
      <c r="A175" s="3"/>
      <c r="B175" s="1" t="s">
        <v>25</v>
      </c>
      <c r="C175" s="1" t="s">
        <v>43</v>
      </c>
      <c r="J175" s="5">
        <v>298</v>
      </c>
    </row>
    <row r="176" spans="1:10" ht="15.75">
      <c r="A176" s="3"/>
      <c r="B176" s="1" t="s">
        <v>44</v>
      </c>
      <c r="C176" s="1" t="s">
        <v>45</v>
      </c>
      <c r="J176" s="5">
        <v>126</v>
      </c>
    </row>
    <row r="177" spans="1:10" ht="15.75">
      <c r="A177" s="3"/>
      <c r="B177" s="1" t="s">
        <v>46</v>
      </c>
      <c r="C177" s="1" t="s">
        <v>47</v>
      </c>
      <c r="J177" s="5">
        <v>192</v>
      </c>
    </row>
    <row r="178" spans="1:6" ht="15.75">
      <c r="A178" s="3"/>
      <c r="F178" s="8"/>
    </row>
    <row r="179" spans="1:3" ht="15.75">
      <c r="A179" s="4" t="s">
        <v>140</v>
      </c>
      <c r="C179" s="1" t="s">
        <v>198</v>
      </c>
    </row>
    <row r="180" spans="1:3" ht="15.75">
      <c r="A180" s="3"/>
      <c r="C180" s="1" t="s">
        <v>222</v>
      </c>
    </row>
    <row r="181" spans="1:3" ht="15.75">
      <c r="A181" s="3"/>
      <c r="C181" s="1" t="s">
        <v>221</v>
      </c>
    </row>
    <row r="182" ht="15.75">
      <c r="A182" s="3"/>
    </row>
    <row r="183" spans="1:3" ht="15.75">
      <c r="A183" s="4" t="s">
        <v>142</v>
      </c>
      <c r="C183" s="2" t="s">
        <v>196</v>
      </c>
    </row>
    <row r="184" spans="1:3" ht="15.75">
      <c r="A184" s="3"/>
      <c r="C184" s="1" t="s">
        <v>195</v>
      </c>
    </row>
    <row r="185" ht="13.5" customHeight="1">
      <c r="A185" s="3"/>
    </row>
    <row r="186" ht="11.25" customHeight="1">
      <c r="A186" s="3"/>
    </row>
    <row r="187" spans="1:3" ht="15.75">
      <c r="A187" s="3"/>
      <c r="C187" s="2" t="s">
        <v>271</v>
      </c>
    </row>
    <row r="188" ht="15.75">
      <c r="A188" s="3"/>
    </row>
    <row r="189" ht="9" customHeight="1">
      <c r="A189" s="3"/>
    </row>
    <row r="190" spans="1:3" ht="15.75">
      <c r="A190" s="3"/>
      <c r="C190" s="1" t="s">
        <v>194</v>
      </c>
    </row>
    <row r="191" spans="1:3" ht="15.75">
      <c r="A191" s="3"/>
      <c r="C191" s="1" t="s">
        <v>193</v>
      </c>
    </row>
    <row r="192" ht="15.75">
      <c r="A192" s="3"/>
    </row>
    <row r="193" spans="1:3" ht="15.75">
      <c r="A193" s="3"/>
      <c r="B193" s="4" t="s">
        <v>16</v>
      </c>
      <c r="C193" s="16" t="s">
        <v>199</v>
      </c>
    </row>
    <row r="194" spans="1:3" ht="15.75">
      <c r="A194" s="3"/>
      <c r="B194" s="3"/>
      <c r="C194" s="16" t="s">
        <v>200</v>
      </c>
    </row>
    <row r="195" spans="1:3" ht="15.75">
      <c r="A195" s="3"/>
      <c r="B195" s="3"/>
      <c r="C195" s="16" t="s">
        <v>201</v>
      </c>
    </row>
    <row r="196" spans="1:3" ht="15.75">
      <c r="A196" s="3"/>
      <c r="B196" s="3"/>
      <c r="C196" s="16" t="s">
        <v>99</v>
      </c>
    </row>
    <row r="197" spans="1:2" ht="15.75">
      <c r="A197" s="3"/>
      <c r="B197" s="3"/>
    </row>
    <row r="198" spans="1:3" ht="15.75">
      <c r="A198" s="3"/>
      <c r="B198" s="4" t="s">
        <v>15</v>
      </c>
      <c r="C198" s="16" t="s">
        <v>202</v>
      </c>
    </row>
    <row r="199" spans="1:3" ht="15.75">
      <c r="A199" s="3"/>
      <c r="B199" s="3"/>
      <c r="C199" s="16" t="s">
        <v>203</v>
      </c>
    </row>
    <row r="200" spans="1:2" ht="15.75">
      <c r="A200" s="3"/>
      <c r="B200" s="3"/>
    </row>
    <row r="201" spans="1:3" ht="15.75">
      <c r="A201" s="3"/>
      <c r="B201" s="4" t="s">
        <v>17</v>
      </c>
      <c r="C201" s="16" t="s">
        <v>204</v>
      </c>
    </row>
    <row r="202" spans="1:3" ht="15.75">
      <c r="A202" s="3"/>
      <c r="B202" s="3"/>
      <c r="C202" s="16" t="s">
        <v>100</v>
      </c>
    </row>
    <row r="203" spans="1:2" ht="15.75">
      <c r="A203" s="3"/>
      <c r="B203" s="3"/>
    </row>
    <row r="204" spans="1:3" ht="15.75">
      <c r="A204" s="3"/>
      <c r="B204" s="4" t="s">
        <v>102</v>
      </c>
      <c r="C204" s="16" t="s">
        <v>101</v>
      </c>
    </row>
    <row r="205" spans="1:2" ht="15.75">
      <c r="A205" s="3"/>
      <c r="B205" s="3"/>
    </row>
    <row r="206" spans="1:3" ht="15.75">
      <c r="A206" s="3"/>
      <c r="B206" s="4" t="s">
        <v>20</v>
      </c>
      <c r="C206" s="16" t="s">
        <v>206</v>
      </c>
    </row>
    <row r="207" spans="1:3" ht="15.75">
      <c r="A207" s="3"/>
      <c r="B207" s="3"/>
      <c r="C207" s="16" t="s">
        <v>205</v>
      </c>
    </row>
    <row r="208" spans="1:3" ht="15.75">
      <c r="A208" s="3"/>
      <c r="B208" s="3"/>
      <c r="C208" s="2" t="s">
        <v>104</v>
      </c>
    </row>
    <row r="209" spans="1:3" ht="15.75">
      <c r="A209" s="3"/>
      <c r="B209" s="3"/>
      <c r="C209" s="16"/>
    </row>
    <row r="210" spans="1:3" ht="15.75">
      <c r="A210" s="3"/>
      <c r="B210" s="4" t="s">
        <v>103</v>
      </c>
      <c r="C210" s="16" t="s">
        <v>243</v>
      </c>
    </row>
    <row r="211" spans="1:3" ht="15.75">
      <c r="A211" s="3"/>
      <c r="B211" s="4"/>
      <c r="C211" s="16" t="s">
        <v>242</v>
      </c>
    </row>
    <row r="212" spans="1:3" ht="15.75">
      <c r="A212" s="3"/>
      <c r="C212" s="16"/>
    </row>
    <row r="213" spans="1:3" ht="15.75">
      <c r="A213" s="3"/>
      <c r="C213" s="16" t="s">
        <v>224</v>
      </c>
    </row>
    <row r="214" spans="1:3" ht="15.75">
      <c r="A214" s="3"/>
      <c r="C214" s="16" t="s">
        <v>225</v>
      </c>
    </row>
    <row r="215" spans="1:3" ht="15.75">
      <c r="A215" s="3"/>
      <c r="C215" s="16" t="s">
        <v>237</v>
      </c>
    </row>
    <row r="216" spans="1:3" ht="15.75">
      <c r="A216" s="3"/>
      <c r="C216" s="16"/>
    </row>
    <row r="217" spans="1:3" ht="15.75">
      <c r="A217" s="3"/>
      <c r="C217" s="16" t="s">
        <v>228</v>
      </c>
    </row>
    <row r="218" spans="1:3" ht="15.75">
      <c r="A218" s="3"/>
      <c r="C218" s="16" t="s">
        <v>229</v>
      </c>
    </row>
    <row r="219" spans="1:3" ht="15.75">
      <c r="A219" s="3"/>
      <c r="C219" s="16" t="s">
        <v>230</v>
      </c>
    </row>
    <row r="220" spans="1:3" ht="15.75">
      <c r="A220" s="3"/>
      <c r="C220" s="16"/>
    </row>
    <row r="221" spans="1:3" ht="15.75">
      <c r="A221" s="3"/>
      <c r="C221" s="2" t="s">
        <v>231</v>
      </c>
    </row>
    <row r="222" spans="1:3" ht="15.75">
      <c r="A222" s="3"/>
      <c r="C222" s="16"/>
    </row>
    <row r="223" spans="1:3" ht="15.75">
      <c r="A223" s="3"/>
      <c r="C223" s="16" t="s">
        <v>233</v>
      </c>
    </row>
    <row r="224" spans="1:3" ht="15.75">
      <c r="A224" s="3"/>
      <c r="C224" s="16"/>
    </row>
    <row r="225" spans="1:3" ht="15.75">
      <c r="A225" s="3"/>
      <c r="B225" s="4" t="s">
        <v>21</v>
      </c>
      <c r="C225" s="16" t="s">
        <v>252</v>
      </c>
    </row>
    <row r="226" spans="1:3" ht="15.75">
      <c r="A226" s="3"/>
      <c r="C226" s="2" t="s">
        <v>253</v>
      </c>
    </row>
    <row r="227" spans="1:3" ht="15.75">
      <c r="A227" s="3"/>
      <c r="C227" s="2"/>
    </row>
    <row r="228" spans="1:3" ht="15.75">
      <c r="A228" s="3"/>
      <c r="C228" s="16" t="s">
        <v>254</v>
      </c>
    </row>
    <row r="229" spans="1:3" ht="15.75">
      <c r="A229" s="3"/>
      <c r="C229" s="16"/>
    </row>
    <row r="230" spans="1:3" ht="15.75">
      <c r="A230" s="4" t="s">
        <v>148</v>
      </c>
      <c r="C230" s="1" t="s">
        <v>207</v>
      </c>
    </row>
    <row r="231" spans="1:3" ht="15.75">
      <c r="A231" s="3"/>
      <c r="C231" s="16" t="s">
        <v>208</v>
      </c>
    </row>
    <row r="232" spans="1:3" ht="15.75">
      <c r="A232" s="3"/>
      <c r="C232" s="2" t="s">
        <v>272</v>
      </c>
    </row>
    <row r="233" spans="1:3" ht="15.75">
      <c r="A233" s="3"/>
      <c r="C233" s="16" t="s">
        <v>209</v>
      </c>
    </row>
    <row r="234" ht="15.75">
      <c r="A234" s="3"/>
    </row>
    <row r="235" spans="1:3" ht="15.75">
      <c r="A235" s="4" t="s">
        <v>156</v>
      </c>
      <c r="C235" s="1" t="s">
        <v>48</v>
      </c>
    </row>
    <row r="236" spans="1:3" ht="15.75">
      <c r="A236" s="3"/>
      <c r="B236" s="1" t="s">
        <v>41</v>
      </c>
      <c r="C236" s="1" t="s">
        <v>212</v>
      </c>
    </row>
    <row r="237" spans="1:3" ht="15.75">
      <c r="A237" s="3"/>
      <c r="C237" s="1" t="s">
        <v>211</v>
      </c>
    </row>
    <row r="238" spans="1:10" ht="15.75">
      <c r="A238" s="3"/>
      <c r="J238" s="10" t="s">
        <v>6</v>
      </c>
    </row>
    <row r="239" spans="1:3" ht="15.75">
      <c r="A239" s="3"/>
      <c r="B239" s="1" t="s">
        <v>42</v>
      </c>
      <c r="C239" s="1" t="s">
        <v>49</v>
      </c>
    </row>
    <row r="240" spans="1:10" ht="15.75">
      <c r="A240" s="3"/>
      <c r="C240" s="1" t="s">
        <v>50</v>
      </c>
      <c r="J240" s="5">
        <v>15053</v>
      </c>
    </row>
    <row r="241" spans="1:10" ht="15.75">
      <c r="A241" s="3"/>
      <c r="C241" s="1" t="s">
        <v>51</v>
      </c>
      <c r="J241" s="5">
        <v>2700</v>
      </c>
    </row>
    <row r="242" spans="1:10" ht="15.75">
      <c r="A242" s="3"/>
      <c r="C242" s="1" t="s">
        <v>52</v>
      </c>
      <c r="J242" s="14">
        <v>4889</v>
      </c>
    </row>
    <row r="243" spans="1:10" ht="15.75">
      <c r="A243" s="3"/>
      <c r="J243" s="14">
        <v>22642</v>
      </c>
    </row>
    <row r="244" spans="1:10" ht="15.75">
      <c r="A244" s="3"/>
      <c r="J244" s="15"/>
    </row>
    <row r="245" spans="1:10" ht="15.75">
      <c r="A245" s="3"/>
      <c r="J245" s="10" t="s">
        <v>6</v>
      </c>
    </row>
    <row r="246" spans="1:3" ht="15.75">
      <c r="A246" s="3"/>
      <c r="C246" s="1" t="s">
        <v>54</v>
      </c>
    </row>
    <row r="247" spans="1:10" ht="15.75">
      <c r="A247" s="3"/>
      <c r="C247" s="1" t="s">
        <v>55</v>
      </c>
      <c r="J247" s="5">
        <v>284</v>
      </c>
    </row>
    <row r="248" spans="1:10" ht="15.75">
      <c r="A248" s="3"/>
      <c r="C248" s="2" t="s">
        <v>273</v>
      </c>
      <c r="J248" s="5"/>
    </row>
    <row r="249" spans="1:10" ht="15.75">
      <c r="A249" s="3"/>
      <c r="C249" s="1" t="s">
        <v>57</v>
      </c>
      <c r="J249" s="5">
        <v>525</v>
      </c>
    </row>
    <row r="250" spans="1:6" ht="15.75">
      <c r="A250" s="3"/>
      <c r="C250" s="2" t="s">
        <v>274</v>
      </c>
      <c r="F250" s="5"/>
    </row>
    <row r="251" spans="1:10" ht="15.75">
      <c r="A251" s="3"/>
      <c r="C251" s="1" t="s">
        <v>59</v>
      </c>
      <c r="J251" s="5">
        <v>1667</v>
      </c>
    </row>
    <row r="252" spans="1:10" ht="15.75">
      <c r="A252" s="3"/>
      <c r="C252" s="2" t="s">
        <v>275</v>
      </c>
      <c r="J252" s="5"/>
    </row>
    <row r="253" spans="1:10" ht="15.75">
      <c r="A253" s="3"/>
      <c r="C253" s="2" t="s">
        <v>276</v>
      </c>
      <c r="J253" s="5"/>
    </row>
    <row r="254" spans="1:10" ht="15.75">
      <c r="A254" s="3"/>
      <c r="C254" s="1" t="s">
        <v>62</v>
      </c>
      <c r="J254" s="5">
        <v>1159</v>
      </c>
    </row>
    <row r="255" spans="1:10" ht="15.75">
      <c r="A255" s="3"/>
      <c r="C255" s="2" t="s">
        <v>277</v>
      </c>
      <c r="J255" s="5"/>
    </row>
    <row r="256" spans="1:10" ht="15.75">
      <c r="A256" s="3"/>
      <c r="J256" s="14">
        <f>SUM(J247:J254)</f>
        <v>3635</v>
      </c>
    </row>
    <row r="257" spans="1:6" ht="15.75">
      <c r="A257" s="3"/>
      <c r="F257" s="9"/>
    </row>
    <row r="258" spans="1:6" ht="15.75">
      <c r="A258" s="3"/>
      <c r="B258" s="1" t="s">
        <v>53</v>
      </c>
      <c r="C258" s="1" t="s">
        <v>64</v>
      </c>
      <c r="F258" s="9"/>
    </row>
    <row r="259" spans="1:6" ht="15.75">
      <c r="A259" s="3"/>
      <c r="F259" s="9"/>
    </row>
    <row r="260" spans="1:6" ht="15.75">
      <c r="A260" s="4" t="s">
        <v>157</v>
      </c>
      <c r="C260" s="1" t="s">
        <v>65</v>
      </c>
      <c r="F260" s="9"/>
    </row>
    <row r="261" spans="1:6" ht="15.75">
      <c r="A261" s="3"/>
      <c r="F261" s="9"/>
    </row>
    <row r="262" spans="1:10" ht="15.75">
      <c r="A262" s="3"/>
      <c r="C262" s="2" t="s">
        <v>90</v>
      </c>
      <c r="F262" s="9"/>
      <c r="J262" s="5">
        <v>19004</v>
      </c>
    </row>
    <row r="263" spans="1:10" ht="15.75">
      <c r="A263" s="3"/>
      <c r="C263" s="2"/>
      <c r="F263" s="9"/>
      <c r="J263" s="5"/>
    </row>
    <row r="264" spans="1:10" ht="15.75">
      <c r="A264" s="3"/>
      <c r="C264" s="1" t="s">
        <v>218</v>
      </c>
      <c r="J264" s="5">
        <v>300</v>
      </c>
    </row>
    <row r="265" spans="1:10" ht="15.75">
      <c r="A265" s="3"/>
      <c r="C265" s="1" t="s">
        <v>213</v>
      </c>
      <c r="J265" s="5"/>
    </row>
    <row r="266" spans="1:10" ht="15.75">
      <c r="A266" s="3"/>
      <c r="C266" s="2"/>
      <c r="F266" s="9"/>
      <c r="J266" s="8">
        <f>SUM(J262:J264)</f>
        <v>19304</v>
      </c>
    </row>
    <row r="267" spans="1:6" ht="15.75">
      <c r="A267" s="3"/>
      <c r="F267" s="9"/>
    </row>
    <row r="268" spans="1:3" ht="15.75">
      <c r="A268" s="4" t="s">
        <v>164</v>
      </c>
      <c r="C268" s="1" t="s">
        <v>219</v>
      </c>
    </row>
    <row r="269" spans="1:3" ht="15.75">
      <c r="A269" s="3"/>
      <c r="C269" s="1" t="s">
        <v>81</v>
      </c>
    </row>
    <row r="270" ht="15.75">
      <c r="A270" s="3"/>
    </row>
    <row r="271" spans="1:3" ht="15.75">
      <c r="A271" s="4" t="s">
        <v>185</v>
      </c>
      <c r="C271" s="1" t="s">
        <v>89</v>
      </c>
    </row>
    <row r="272" spans="1:3" ht="15.75">
      <c r="A272" s="3"/>
      <c r="C272" s="2" t="s">
        <v>93</v>
      </c>
    </row>
    <row r="273" ht="15.75">
      <c r="A273" s="3"/>
    </row>
    <row r="274" spans="1:3" ht="15.75">
      <c r="A274" s="4" t="s">
        <v>168</v>
      </c>
      <c r="C274" s="1" t="s">
        <v>244</v>
      </c>
    </row>
    <row r="275" spans="1:10" ht="15.75">
      <c r="A275" s="3"/>
      <c r="F275" s="10" t="s">
        <v>107</v>
      </c>
      <c r="G275" s="3"/>
      <c r="H275" s="10" t="s">
        <v>66</v>
      </c>
      <c r="J275" s="10" t="s">
        <v>68</v>
      </c>
    </row>
    <row r="276" spans="1:10" ht="15.75">
      <c r="A276" s="3"/>
      <c r="F276" s="3"/>
      <c r="G276" s="3"/>
      <c r="H276" s="10" t="s">
        <v>67</v>
      </c>
      <c r="J276" s="10" t="s">
        <v>69</v>
      </c>
    </row>
    <row r="277" spans="1:10" ht="15.75">
      <c r="A277" s="3"/>
      <c r="C277" s="1" t="s">
        <v>82</v>
      </c>
      <c r="F277" s="10" t="s">
        <v>6</v>
      </c>
      <c r="G277" s="3"/>
      <c r="H277" s="10" t="s">
        <v>6</v>
      </c>
      <c r="J277" s="10" t="s">
        <v>6</v>
      </c>
    </row>
    <row r="278" spans="1:10" ht="15.75">
      <c r="A278" s="3"/>
      <c r="C278" s="1" t="s">
        <v>83</v>
      </c>
      <c r="F278" s="5">
        <v>6152</v>
      </c>
      <c r="G278" s="5"/>
      <c r="H278" s="5">
        <v>-1208</v>
      </c>
      <c r="J278" s="5">
        <v>62775</v>
      </c>
    </row>
    <row r="279" spans="1:10" ht="15.75">
      <c r="A279" s="3"/>
      <c r="C279" s="1" t="s">
        <v>70</v>
      </c>
      <c r="F279" s="5">
        <v>385</v>
      </c>
      <c r="G279" s="5"/>
      <c r="H279" s="5">
        <v>-182</v>
      </c>
      <c r="J279" s="5">
        <v>16496</v>
      </c>
    </row>
    <row r="280" spans="1:10" ht="15.75">
      <c r="A280" s="3"/>
      <c r="F280" s="14">
        <v>6537</v>
      </c>
      <c r="G280" s="5"/>
      <c r="H280" s="14">
        <v>-1390</v>
      </c>
      <c r="J280" s="14">
        <v>79271</v>
      </c>
    </row>
    <row r="281" spans="1:10" ht="15.75">
      <c r="A281" s="3"/>
      <c r="F281" s="14"/>
      <c r="G281" s="5"/>
      <c r="H281" s="14"/>
      <c r="J281" s="14"/>
    </row>
    <row r="282" ht="15.75">
      <c r="A282" s="3"/>
    </row>
    <row r="283" spans="1:3" ht="15.75">
      <c r="A283" s="3"/>
      <c r="C283" s="1" t="s">
        <v>220</v>
      </c>
    </row>
    <row r="284" spans="1:3" ht="15.75">
      <c r="A284" s="3"/>
      <c r="C284" s="1" t="s">
        <v>214</v>
      </c>
    </row>
    <row r="285" ht="15.75">
      <c r="A285" s="3"/>
    </row>
    <row r="286" spans="1:3" ht="15.75">
      <c r="A286" s="4" t="s">
        <v>169</v>
      </c>
      <c r="C286" s="2" t="s">
        <v>278</v>
      </c>
    </row>
    <row r="287" spans="1:3" ht="15.75">
      <c r="A287" s="3"/>
      <c r="C287" s="2" t="s">
        <v>290</v>
      </c>
    </row>
    <row r="288" spans="1:3" ht="15.75">
      <c r="A288" s="3"/>
      <c r="C288" s="16" t="s">
        <v>257</v>
      </c>
    </row>
    <row r="289" spans="1:3" ht="15.75">
      <c r="A289" s="3"/>
      <c r="C289" s="16"/>
    </row>
    <row r="290" spans="1:3" ht="15.75">
      <c r="A290" s="4" t="s">
        <v>171</v>
      </c>
      <c r="C290" s="1" t="s">
        <v>215</v>
      </c>
    </row>
    <row r="291" spans="1:3" ht="15.75">
      <c r="A291" s="3"/>
      <c r="C291" s="1" t="s">
        <v>226</v>
      </c>
    </row>
    <row r="292" ht="15.75">
      <c r="A292" s="3"/>
    </row>
    <row r="293" spans="1:10" ht="15.75">
      <c r="A293" s="3"/>
      <c r="C293" s="1" t="s">
        <v>73</v>
      </c>
      <c r="H293" s="10" t="s">
        <v>71</v>
      </c>
      <c r="J293" s="1" t="s">
        <v>72</v>
      </c>
    </row>
    <row r="294" spans="1:10" ht="15.75">
      <c r="A294" s="3"/>
      <c r="H294" s="10" t="s">
        <v>6</v>
      </c>
      <c r="J294" s="10" t="s">
        <v>6</v>
      </c>
    </row>
    <row r="295" spans="1:10" ht="15.75">
      <c r="A295" s="3"/>
      <c r="H295" s="10"/>
      <c r="J295" s="10"/>
    </row>
    <row r="296" spans="1:10" ht="15.75">
      <c r="A296" s="3"/>
      <c r="C296" s="1" t="s">
        <v>186</v>
      </c>
      <c r="H296" s="5">
        <v>-712</v>
      </c>
      <c r="J296" s="5">
        <v>-678</v>
      </c>
    </row>
    <row r="297" spans="1:10" ht="15.75">
      <c r="A297" s="3"/>
      <c r="C297" s="1" t="s">
        <v>223</v>
      </c>
      <c r="H297" s="5">
        <v>-712</v>
      </c>
      <c r="I297" s="5"/>
      <c r="J297" s="5">
        <v>-678</v>
      </c>
    </row>
    <row r="298" ht="15.75">
      <c r="A298" s="3"/>
    </row>
    <row r="299" spans="1:3" ht="15.75">
      <c r="A299" s="3"/>
      <c r="C299" s="2" t="s">
        <v>279</v>
      </c>
    </row>
    <row r="300" spans="1:3" ht="15.75">
      <c r="A300" s="3"/>
      <c r="C300" s="2" t="s">
        <v>280</v>
      </c>
    </row>
    <row r="301" spans="1:3" ht="15.75">
      <c r="A301" s="3"/>
      <c r="C301" s="2" t="s">
        <v>281</v>
      </c>
    </row>
    <row r="302" spans="1:3" ht="15.75">
      <c r="A302" s="3"/>
      <c r="C302" s="2" t="s">
        <v>282</v>
      </c>
    </row>
    <row r="303" spans="1:3" ht="15.75">
      <c r="A303" s="3"/>
      <c r="C303" s="1" t="s">
        <v>246</v>
      </c>
    </row>
    <row r="304" ht="15.75">
      <c r="A304" s="3"/>
    </row>
    <row r="305" spans="1:3" ht="15.75">
      <c r="A305" s="4" t="s">
        <v>187</v>
      </c>
      <c r="C305" s="16" t="s">
        <v>216</v>
      </c>
    </row>
    <row r="306" spans="1:3" ht="15.75">
      <c r="A306" s="3"/>
      <c r="C306" s="2" t="s">
        <v>283</v>
      </c>
    </row>
    <row r="307" spans="1:3" ht="15.75">
      <c r="A307" s="3"/>
      <c r="C307" s="2" t="s">
        <v>284</v>
      </c>
    </row>
    <row r="308" ht="15.75">
      <c r="A308" s="3"/>
    </row>
    <row r="309" spans="1:3" ht="15.75">
      <c r="A309" s="4" t="s">
        <v>184</v>
      </c>
      <c r="C309" s="2" t="s">
        <v>91</v>
      </c>
    </row>
    <row r="310" spans="1:3" ht="15.75">
      <c r="A310" s="3"/>
      <c r="C310" s="2" t="s">
        <v>92</v>
      </c>
    </row>
    <row r="311" ht="15.75">
      <c r="A311" s="3"/>
    </row>
    <row r="312" spans="1:3" ht="15.75">
      <c r="A312" s="4" t="s">
        <v>188</v>
      </c>
      <c r="C312" s="1" t="s">
        <v>74</v>
      </c>
    </row>
    <row r="313" ht="15.75">
      <c r="A313" s="3"/>
    </row>
    <row r="314" spans="1:3" ht="15.75">
      <c r="A314" s="3"/>
      <c r="C314" s="2" t="s">
        <v>285</v>
      </c>
    </row>
    <row r="315" spans="1:3" ht="15.75">
      <c r="A315" s="3"/>
      <c r="C315" s="2" t="s">
        <v>289</v>
      </c>
    </row>
    <row r="316" spans="1:3" ht="15.75">
      <c r="A316" s="3"/>
      <c r="C316" s="2" t="s">
        <v>286</v>
      </c>
    </row>
    <row r="317" spans="1:3" ht="15.75">
      <c r="A317" s="3"/>
      <c r="C317" s="2" t="s">
        <v>291</v>
      </c>
    </row>
    <row r="318" ht="15.75">
      <c r="A318" s="3"/>
    </row>
    <row r="319" spans="1:3" ht="15.75">
      <c r="A319" s="4" t="s">
        <v>190</v>
      </c>
      <c r="C319" s="1" t="s">
        <v>88</v>
      </c>
    </row>
    <row r="320" ht="15.75">
      <c r="A320" s="3"/>
    </row>
    <row r="321" ht="15.75">
      <c r="A321" s="3"/>
    </row>
    <row r="322" spans="1:3" ht="15.75">
      <c r="A322" s="4" t="s">
        <v>189</v>
      </c>
      <c r="C322" s="1" t="s">
        <v>75</v>
      </c>
    </row>
    <row r="323" ht="15.75">
      <c r="A323" s="3"/>
    </row>
    <row r="324" spans="1:3" ht="15.75">
      <c r="A324" s="3"/>
      <c r="C324" s="1" t="s">
        <v>85</v>
      </c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spans="1:3" ht="15.75">
      <c r="A330" s="3"/>
      <c r="C330" s="1" t="s">
        <v>76</v>
      </c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spans="1:3" ht="15.75">
      <c r="A338" s="3"/>
      <c r="C338" s="1" t="s">
        <v>105</v>
      </c>
    </row>
    <row r="339" spans="1:3" ht="15.75">
      <c r="A339" s="3"/>
      <c r="C339" s="1" t="s">
        <v>106</v>
      </c>
    </row>
    <row r="340" ht="15.75">
      <c r="A340" s="3"/>
    </row>
    <row r="341" spans="1:3" ht="15.75">
      <c r="A341" s="3"/>
      <c r="C341" s="2" t="s">
        <v>287</v>
      </c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</sheetData>
  <mergeCells count="4">
    <mergeCell ref="D9:F9"/>
    <mergeCell ref="H9:J9"/>
    <mergeCell ref="D54:F54"/>
    <mergeCell ref="H54:J5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7"/>
  <sheetViews>
    <sheetView tabSelected="1" workbookViewId="0" topLeftCell="A230">
      <selection activeCell="C235" sqref="C235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40.28125" style="1" customWidth="1"/>
    <col min="4" max="4" width="12.00390625" style="1" customWidth="1"/>
    <col min="5" max="5" width="2.421875" style="1" customWidth="1"/>
    <col min="6" max="6" width="16.140625" style="1" customWidth="1"/>
    <col min="7" max="7" width="4.421875" style="1" customWidth="1"/>
    <col min="8" max="8" width="13.421875" style="1" customWidth="1"/>
    <col min="9" max="9" width="2.421875" style="1" customWidth="1"/>
    <col min="10" max="10" width="19.7109375" style="1" customWidth="1"/>
    <col min="11" max="16384" width="9.140625" style="1" customWidth="1"/>
  </cols>
  <sheetData>
    <row r="1" ht="15.75">
      <c r="C1" s="1" t="s">
        <v>0</v>
      </c>
    </row>
    <row r="3" ht="15.75">
      <c r="C3" s="1" t="s">
        <v>1</v>
      </c>
    </row>
    <row r="5" ht="15.75">
      <c r="C5" s="2" t="s">
        <v>292</v>
      </c>
    </row>
    <row r="6" ht="15.75">
      <c r="C6" s="2" t="s">
        <v>95</v>
      </c>
    </row>
    <row r="8" ht="15.75">
      <c r="C8" s="2" t="s">
        <v>86</v>
      </c>
    </row>
    <row r="9" spans="4:10" ht="15.75">
      <c r="D9" s="22" t="s">
        <v>2</v>
      </c>
      <c r="E9" s="22"/>
      <c r="F9" s="22"/>
      <c r="H9" s="22" t="s">
        <v>10</v>
      </c>
      <c r="I9" s="22"/>
      <c r="J9" s="22"/>
    </row>
    <row r="10" spans="4:10" ht="15.75">
      <c r="D10" s="3" t="s">
        <v>3</v>
      </c>
      <c r="F10" s="3" t="s">
        <v>7</v>
      </c>
      <c r="H10" s="3" t="s">
        <v>11</v>
      </c>
      <c r="I10" s="3"/>
      <c r="J10" s="3" t="s">
        <v>7</v>
      </c>
    </row>
    <row r="11" spans="4:10" ht="15.75">
      <c r="D11" s="3" t="s">
        <v>4</v>
      </c>
      <c r="F11" s="3" t="s">
        <v>8</v>
      </c>
      <c r="H11" s="3" t="s">
        <v>4</v>
      </c>
      <c r="I11" s="3"/>
      <c r="J11" s="3" t="s">
        <v>8</v>
      </c>
    </row>
    <row r="12" spans="4:10" ht="15.75">
      <c r="D12" s="3" t="s">
        <v>5</v>
      </c>
      <c r="F12" s="3" t="s">
        <v>9</v>
      </c>
      <c r="H12" s="3" t="s">
        <v>5</v>
      </c>
      <c r="I12" s="3"/>
      <c r="J12" s="3" t="s">
        <v>5</v>
      </c>
    </row>
    <row r="13" spans="4:10" ht="15.75">
      <c r="D13" s="4" t="s">
        <v>293</v>
      </c>
      <c r="F13" s="3" t="s">
        <v>294</v>
      </c>
      <c r="H13" s="4" t="s">
        <v>293</v>
      </c>
      <c r="J13" s="3" t="s">
        <v>294</v>
      </c>
    </row>
    <row r="14" spans="4:10" ht="15.75">
      <c r="D14" s="3" t="s">
        <v>6</v>
      </c>
      <c r="F14" s="3" t="s">
        <v>6</v>
      </c>
      <c r="H14" s="3" t="s">
        <v>6</v>
      </c>
      <c r="I14" s="3"/>
      <c r="J14" s="3" t="s">
        <v>6</v>
      </c>
    </row>
    <row r="16" spans="1:10" ht="15.75">
      <c r="A16" s="4" t="s">
        <v>133</v>
      </c>
      <c r="B16" s="1" t="s">
        <v>16</v>
      </c>
      <c r="C16" s="1" t="s">
        <v>107</v>
      </c>
      <c r="D16" s="5">
        <v>11794</v>
      </c>
      <c r="E16" s="5"/>
      <c r="F16" s="6">
        <v>7145</v>
      </c>
      <c r="G16" s="5"/>
      <c r="H16" s="5">
        <v>18331</v>
      </c>
      <c r="J16" s="7">
        <v>14699</v>
      </c>
    </row>
    <row r="17" spans="1:8" ht="15.75">
      <c r="A17" s="3"/>
      <c r="D17" s="5"/>
      <c r="E17" s="5"/>
      <c r="F17" s="5"/>
      <c r="G17" s="5"/>
      <c r="H17" s="5"/>
    </row>
    <row r="18" spans="1:10" ht="15.75">
      <c r="A18" s="3"/>
      <c r="B18" s="1" t="s">
        <v>15</v>
      </c>
      <c r="C18" s="1" t="s">
        <v>14</v>
      </c>
      <c r="D18" s="7">
        <v>0</v>
      </c>
      <c r="E18" s="5"/>
      <c r="F18" s="6">
        <v>0</v>
      </c>
      <c r="G18" s="5"/>
      <c r="H18" s="7">
        <v>0</v>
      </c>
      <c r="J18" s="7">
        <v>0</v>
      </c>
    </row>
    <row r="19" spans="1:8" ht="15.75">
      <c r="A19" s="3"/>
      <c r="D19" s="5"/>
      <c r="E19" s="5"/>
      <c r="F19" s="5"/>
      <c r="G19" s="5"/>
      <c r="H19" s="5"/>
    </row>
    <row r="20" spans="1:10" ht="15.75">
      <c r="A20" s="3"/>
      <c r="B20" s="1" t="s">
        <v>17</v>
      </c>
      <c r="C20" s="2" t="s">
        <v>108</v>
      </c>
      <c r="D20" s="5">
        <v>15</v>
      </c>
      <c r="E20" s="5"/>
      <c r="F20" s="7">
        <v>47</v>
      </c>
      <c r="G20" s="5"/>
      <c r="H20" s="5">
        <v>34</v>
      </c>
      <c r="J20" s="7">
        <v>91</v>
      </c>
    </row>
    <row r="21" spans="1:10" ht="15.75">
      <c r="A21" s="3"/>
      <c r="D21" s="5"/>
      <c r="E21" s="5"/>
      <c r="F21" s="5"/>
      <c r="G21" s="5"/>
      <c r="H21" s="5"/>
      <c r="J21" s="8"/>
    </row>
    <row r="22" spans="1:10" ht="15.75">
      <c r="A22" s="4" t="s">
        <v>134</v>
      </c>
      <c r="B22" s="1" t="s">
        <v>16</v>
      </c>
      <c r="C22" s="2" t="s">
        <v>120</v>
      </c>
      <c r="D22" s="5">
        <v>194</v>
      </c>
      <c r="E22" s="5"/>
      <c r="F22" s="6">
        <v>-1120</v>
      </c>
      <c r="G22" s="5"/>
      <c r="H22" s="5">
        <v>384</v>
      </c>
      <c r="J22" s="7">
        <v>-260</v>
      </c>
    </row>
    <row r="23" spans="1:10" ht="15.75">
      <c r="A23" s="3"/>
      <c r="C23" s="2" t="s">
        <v>121</v>
      </c>
      <c r="D23" s="5"/>
      <c r="E23" s="5"/>
      <c r="F23" s="5"/>
      <c r="G23" s="5"/>
      <c r="H23" s="5"/>
      <c r="J23" s="8"/>
    </row>
    <row r="24" spans="1:10" ht="15.75">
      <c r="A24" s="3"/>
      <c r="C24" s="2" t="s">
        <v>117</v>
      </c>
      <c r="D24" s="5"/>
      <c r="E24" s="5"/>
      <c r="F24" s="5"/>
      <c r="G24" s="5"/>
      <c r="H24" s="5"/>
      <c r="J24" s="8"/>
    </row>
    <row r="25" spans="1:10" ht="15.75">
      <c r="A25" s="3"/>
      <c r="C25" s="1" t="s">
        <v>22</v>
      </c>
      <c r="D25" s="5"/>
      <c r="E25" s="5"/>
      <c r="F25" s="5"/>
      <c r="G25" s="5"/>
      <c r="H25" s="5"/>
      <c r="J25" s="8"/>
    </row>
    <row r="26" spans="1:10" ht="15.75">
      <c r="A26" s="3"/>
      <c r="D26" s="5"/>
      <c r="E26" s="5"/>
      <c r="F26" s="5"/>
      <c r="G26" s="5"/>
      <c r="H26" s="5"/>
      <c r="J26" s="8"/>
    </row>
    <row r="27" spans="1:10" ht="15.75">
      <c r="A27" s="3"/>
      <c r="B27" s="1" t="s">
        <v>15</v>
      </c>
      <c r="C27" s="1" t="s">
        <v>109</v>
      </c>
      <c r="D27" s="5">
        <v>614</v>
      </c>
      <c r="E27" s="5"/>
      <c r="F27" s="6">
        <v>668</v>
      </c>
      <c r="G27" s="5"/>
      <c r="H27" s="5">
        <v>1207</v>
      </c>
      <c r="J27" s="7">
        <v>1331</v>
      </c>
    </row>
    <row r="28" spans="1:10" ht="15.75">
      <c r="A28" s="3"/>
      <c r="D28" s="5"/>
      <c r="E28" s="5"/>
      <c r="F28" s="5"/>
      <c r="G28" s="5"/>
      <c r="H28" s="5"/>
      <c r="J28" s="8"/>
    </row>
    <row r="29" spans="1:10" ht="15.75">
      <c r="A29" s="3"/>
      <c r="B29" s="1" t="s">
        <v>17</v>
      </c>
      <c r="C29" s="1" t="s">
        <v>18</v>
      </c>
      <c r="D29" s="5">
        <v>987</v>
      </c>
      <c r="E29" s="5"/>
      <c r="F29" s="6">
        <v>1037</v>
      </c>
      <c r="G29" s="5"/>
      <c r="H29" s="5">
        <v>1974</v>
      </c>
      <c r="J29" s="7">
        <v>2150</v>
      </c>
    </row>
    <row r="30" spans="1:10" ht="15.75">
      <c r="A30" s="3"/>
      <c r="D30" s="5"/>
      <c r="E30" s="5"/>
      <c r="F30" s="5"/>
      <c r="G30" s="5"/>
      <c r="H30" s="5"/>
      <c r="J30" s="8"/>
    </row>
    <row r="31" spans="1:10" ht="15.75">
      <c r="A31" s="3"/>
      <c r="B31" s="1" t="s">
        <v>19</v>
      </c>
      <c r="C31" s="1" t="s">
        <v>40</v>
      </c>
      <c r="D31" s="7">
        <v>0</v>
      </c>
      <c r="E31" s="5"/>
      <c r="F31" s="6">
        <v>0</v>
      </c>
      <c r="G31" s="5"/>
      <c r="H31" s="7">
        <v>0</v>
      </c>
      <c r="J31" s="7">
        <v>0</v>
      </c>
    </row>
    <row r="32" spans="1:10" ht="15.75">
      <c r="A32" s="3"/>
      <c r="D32" s="5"/>
      <c r="E32" s="5"/>
      <c r="F32" s="5"/>
      <c r="G32" s="5"/>
      <c r="H32" s="5"/>
      <c r="J32" s="8"/>
    </row>
    <row r="33" spans="1:10" ht="15.75">
      <c r="A33" s="3"/>
      <c r="B33" s="2" t="s">
        <v>20</v>
      </c>
      <c r="C33" s="2" t="s">
        <v>122</v>
      </c>
      <c r="D33" s="6">
        <f>+D22-D27-D29</f>
        <v>-1407</v>
      </c>
      <c r="E33" s="5"/>
      <c r="F33" s="6">
        <f>+F22-F27-F29</f>
        <v>-2825</v>
      </c>
      <c r="G33" s="5"/>
      <c r="H33" s="6">
        <f>+H22-H27-H29</f>
        <v>-2797</v>
      </c>
      <c r="J33" s="6">
        <f>+J22-J27-J29</f>
        <v>-3741</v>
      </c>
    </row>
    <row r="34" spans="1:10" ht="15.75">
      <c r="A34" s="3"/>
      <c r="C34" s="2" t="s">
        <v>123</v>
      </c>
      <c r="D34" s="5"/>
      <c r="E34" s="5"/>
      <c r="F34" s="5"/>
      <c r="G34" s="5"/>
      <c r="H34" s="5"/>
      <c r="J34" s="8"/>
    </row>
    <row r="35" spans="1:10" ht="15.75">
      <c r="A35" s="3"/>
      <c r="C35" s="1" t="s">
        <v>110</v>
      </c>
      <c r="D35" s="5"/>
      <c r="E35" s="5"/>
      <c r="F35" s="5"/>
      <c r="G35" s="5"/>
      <c r="H35" s="5"/>
      <c r="J35" s="8"/>
    </row>
    <row r="36" spans="1:10" ht="15.75">
      <c r="A36" s="3"/>
      <c r="D36" s="5"/>
      <c r="E36" s="5"/>
      <c r="F36" s="5"/>
      <c r="G36" s="5"/>
      <c r="H36" s="5"/>
      <c r="J36" s="8"/>
    </row>
    <row r="37" spans="1:10" ht="15.75">
      <c r="A37" s="3"/>
      <c r="B37" s="1" t="s">
        <v>103</v>
      </c>
      <c r="C37" s="2" t="s">
        <v>124</v>
      </c>
      <c r="D37" s="5">
        <v>0</v>
      </c>
      <c r="E37" s="5"/>
      <c r="F37" s="5">
        <v>0</v>
      </c>
      <c r="G37" s="5"/>
      <c r="H37" s="5">
        <v>0</v>
      </c>
      <c r="J37" s="8">
        <v>0</v>
      </c>
    </row>
    <row r="38" spans="1:10" ht="15.75">
      <c r="A38" s="3"/>
      <c r="C38" s="1" t="s">
        <v>112</v>
      </c>
      <c r="D38" s="5"/>
      <c r="E38" s="5"/>
      <c r="F38" s="5"/>
      <c r="G38" s="5"/>
      <c r="H38" s="5"/>
      <c r="J38" s="8"/>
    </row>
    <row r="39" spans="1:10" ht="15.75">
      <c r="A39" s="3"/>
      <c r="D39" s="5"/>
      <c r="E39" s="5"/>
      <c r="F39" s="5"/>
      <c r="G39" s="5"/>
      <c r="H39" s="5"/>
      <c r="J39" s="8"/>
    </row>
    <row r="40" spans="1:10" ht="15.75">
      <c r="A40" s="3"/>
      <c r="B40" s="2" t="s">
        <v>21</v>
      </c>
      <c r="C40" s="2" t="s">
        <v>125</v>
      </c>
      <c r="D40" s="6">
        <v>-1407</v>
      </c>
      <c r="E40" s="5"/>
      <c r="F40" s="6">
        <f>+F33+F37</f>
        <v>-2825</v>
      </c>
      <c r="G40" s="5"/>
      <c r="H40" s="6">
        <f>+H33+H37</f>
        <v>-2797</v>
      </c>
      <c r="J40" s="6">
        <f>+J33+J37</f>
        <v>-3741</v>
      </c>
    </row>
    <row r="41" spans="1:10" ht="15.75">
      <c r="A41" s="3"/>
      <c r="B41" s="2"/>
      <c r="C41" s="2" t="s">
        <v>126</v>
      </c>
      <c r="D41" s="5"/>
      <c r="E41" s="5"/>
      <c r="F41" s="6"/>
      <c r="G41" s="5"/>
      <c r="H41" s="5"/>
      <c r="J41" s="7"/>
    </row>
    <row r="42" spans="1:10" ht="15.75">
      <c r="A42" s="3"/>
      <c r="C42" s="1" t="s">
        <v>110</v>
      </c>
      <c r="D42" s="5"/>
      <c r="E42" s="5"/>
      <c r="F42" s="5"/>
      <c r="G42" s="5"/>
      <c r="H42" s="5"/>
      <c r="J42" s="8"/>
    </row>
    <row r="43" spans="1:10" ht="15.75">
      <c r="A43" s="3"/>
      <c r="D43" s="5"/>
      <c r="E43" s="5"/>
      <c r="F43" s="5"/>
      <c r="G43" s="5"/>
      <c r="H43" s="5"/>
      <c r="J43" s="8"/>
    </row>
    <row r="44" spans="1:10" ht="15.75">
      <c r="A44" s="3"/>
      <c r="B44" s="2" t="s">
        <v>23</v>
      </c>
      <c r="C44" s="16" t="s">
        <v>111</v>
      </c>
      <c r="D44" s="5">
        <v>0</v>
      </c>
      <c r="E44" s="5"/>
      <c r="F44" s="6">
        <v>0</v>
      </c>
      <c r="G44" s="5"/>
      <c r="H44" s="5">
        <v>0</v>
      </c>
      <c r="J44" s="7">
        <v>0</v>
      </c>
    </row>
    <row r="45" spans="1:10" ht="15.75">
      <c r="A45" s="3"/>
      <c r="D45" s="5"/>
      <c r="E45" s="5"/>
      <c r="F45" s="5"/>
      <c r="G45" s="5"/>
      <c r="H45" s="5"/>
      <c r="J45" s="8"/>
    </row>
    <row r="46" spans="1:10" ht="15.75">
      <c r="A46" s="3"/>
      <c r="B46" s="2" t="s">
        <v>25</v>
      </c>
      <c r="C46" s="2" t="s">
        <v>127</v>
      </c>
      <c r="D46" s="5">
        <f>+D40+D44</f>
        <v>-1407</v>
      </c>
      <c r="E46" s="5"/>
      <c r="F46" s="5">
        <f>+F40+F44</f>
        <v>-2825</v>
      </c>
      <c r="G46" s="5"/>
      <c r="H46" s="5">
        <f>+H40+H44</f>
        <v>-2797</v>
      </c>
      <c r="J46" s="5">
        <f>+J40+J44</f>
        <v>-3741</v>
      </c>
    </row>
    <row r="47" spans="1:10" ht="15.75">
      <c r="A47" s="3"/>
      <c r="C47" s="2" t="s">
        <v>288</v>
      </c>
      <c r="D47" s="5"/>
      <c r="E47" s="5"/>
      <c r="F47" s="5"/>
      <c r="G47" s="5"/>
      <c r="H47" s="5"/>
      <c r="J47" s="8"/>
    </row>
    <row r="48" spans="1:10" ht="15.75">
      <c r="A48" s="3"/>
      <c r="D48" s="5"/>
      <c r="E48" s="5"/>
      <c r="F48" s="5"/>
      <c r="G48" s="5"/>
      <c r="H48" s="5"/>
      <c r="J48" s="8"/>
    </row>
    <row r="49" spans="1:10" ht="15.75">
      <c r="A49" s="3"/>
      <c r="C49" s="2" t="s">
        <v>26</v>
      </c>
      <c r="D49" s="5">
        <v>0</v>
      </c>
      <c r="E49" s="5"/>
      <c r="F49" s="5">
        <v>0</v>
      </c>
      <c r="G49" s="5"/>
      <c r="H49" s="5">
        <v>0</v>
      </c>
      <c r="J49" s="8">
        <v>0</v>
      </c>
    </row>
    <row r="50" spans="1:10" ht="15.75">
      <c r="A50" s="3"/>
      <c r="D50" s="5"/>
      <c r="E50" s="5"/>
      <c r="F50" s="5"/>
      <c r="G50" s="5"/>
      <c r="H50" s="5"/>
      <c r="J50" s="8"/>
    </row>
    <row r="51" spans="1:10" ht="15.75">
      <c r="A51" s="3"/>
      <c r="B51" s="1" t="s">
        <v>114</v>
      </c>
      <c r="C51" s="2" t="s">
        <v>177</v>
      </c>
      <c r="D51" s="5">
        <v>0</v>
      </c>
      <c r="E51" s="5"/>
      <c r="F51" s="5">
        <v>0</v>
      </c>
      <c r="G51" s="5"/>
      <c r="H51" s="5">
        <v>0</v>
      </c>
      <c r="J51" s="8">
        <v>0</v>
      </c>
    </row>
    <row r="52" spans="1:10" ht="15.75">
      <c r="A52" s="3"/>
      <c r="D52" s="5"/>
      <c r="E52" s="5"/>
      <c r="F52" s="5"/>
      <c r="G52" s="5"/>
      <c r="H52" s="5"/>
      <c r="J52" s="8"/>
    </row>
    <row r="53" spans="1:10" ht="15.75">
      <c r="A53" s="3"/>
      <c r="D53" s="5"/>
      <c r="E53" s="5"/>
      <c r="F53" s="5"/>
      <c r="G53" s="5"/>
      <c r="H53" s="5"/>
      <c r="J53" s="8"/>
    </row>
    <row r="54" spans="1:10" ht="15.75">
      <c r="A54" s="3"/>
      <c r="D54" s="22" t="s">
        <v>2</v>
      </c>
      <c r="E54" s="22"/>
      <c r="F54" s="22"/>
      <c r="H54" s="22" t="s">
        <v>10</v>
      </c>
      <c r="I54" s="22"/>
      <c r="J54" s="22"/>
    </row>
    <row r="55" spans="1:10" ht="15.75">
      <c r="A55" s="3"/>
      <c r="D55" s="3" t="s">
        <v>3</v>
      </c>
      <c r="F55" s="3" t="s">
        <v>7</v>
      </c>
      <c r="H55" s="3" t="s">
        <v>11</v>
      </c>
      <c r="I55" s="3"/>
      <c r="J55" s="3" t="s">
        <v>7</v>
      </c>
    </row>
    <row r="56" spans="1:10" ht="15.75">
      <c r="A56" s="3"/>
      <c r="D56" s="3" t="s">
        <v>4</v>
      </c>
      <c r="F56" s="3" t="s">
        <v>8</v>
      </c>
      <c r="H56" s="3" t="s">
        <v>4</v>
      </c>
      <c r="I56" s="3"/>
      <c r="J56" s="3" t="s">
        <v>8</v>
      </c>
    </row>
    <row r="57" spans="1:10" ht="15.75">
      <c r="A57" s="3"/>
      <c r="D57" s="3" t="s">
        <v>5</v>
      </c>
      <c r="F57" s="3" t="s">
        <v>9</v>
      </c>
      <c r="H57" s="3" t="s">
        <v>5</v>
      </c>
      <c r="I57" s="3"/>
      <c r="J57" s="3" t="s">
        <v>5</v>
      </c>
    </row>
    <row r="58" spans="1:10" ht="15.75">
      <c r="A58" s="3"/>
      <c r="D58" s="3" t="s">
        <v>293</v>
      </c>
      <c r="F58" s="3" t="s">
        <v>294</v>
      </c>
      <c r="H58" s="3" t="s">
        <v>293</v>
      </c>
      <c r="I58" s="3"/>
      <c r="J58" s="3" t="s">
        <v>294</v>
      </c>
    </row>
    <row r="59" spans="1:10" ht="15.75">
      <c r="A59" s="3"/>
      <c r="D59" s="3" t="s">
        <v>6</v>
      </c>
      <c r="F59" s="3" t="s">
        <v>6</v>
      </c>
      <c r="H59" s="3" t="s">
        <v>6</v>
      </c>
      <c r="I59" s="3"/>
      <c r="J59" s="3" t="s">
        <v>6</v>
      </c>
    </row>
    <row r="60" spans="1:10" ht="15.75">
      <c r="A60" s="3"/>
      <c r="D60" s="5"/>
      <c r="E60" s="5"/>
      <c r="F60" s="5"/>
      <c r="G60" s="5"/>
      <c r="H60" s="5"/>
      <c r="J60" s="8"/>
    </row>
    <row r="61" spans="1:10" ht="15.75">
      <c r="A61" s="3"/>
      <c r="B61" s="1" t="s">
        <v>27</v>
      </c>
      <c r="C61" s="2" t="s">
        <v>172</v>
      </c>
      <c r="D61" s="5">
        <f>+D46+D49+D51</f>
        <v>-1407</v>
      </c>
      <c r="E61" s="5"/>
      <c r="F61" s="5">
        <f>+F46+F49+F51</f>
        <v>-2825</v>
      </c>
      <c r="G61" s="5"/>
      <c r="H61" s="5">
        <f>+H46+H49+H51</f>
        <v>-2797</v>
      </c>
      <c r="J61" s="5">
        <f>+J46+J49+J51</f>
        <v>-3741</v>
      </c>
    </row>
    <row r="62" spans="1:10" ht="15.75">
      <c r="A62" s="3"/>
      <c r="C62" s="2" t="s">
        <v>173</v>
      </c>
      <c r="D62" s="5"/>
      <c r="E62" s="5"/>
      <c r="F62" s="5"/>
      <c r="G62" s="5"/>
      <c r="H62" s="5"/>
      <c r="J62" s="8"/>
    </row>
    <row r="63" spans="1:10" ht="15.75">
      <c r="A63" s="3"/>
      <c r="C63" s="1" t="s">
        <v>77</v>
      </c>
      <c r="D63" s="5"/>
      <c r="E63" s="5"/>
      <c r="F63" s="5"/>
      <c r="G63" s="5"/>
      <c r="H63" s="5"/>
      <c r="J63" s="8"/>
    </row>
    <row r="64" spans="1:10" ht="15.75">
      <c r="A64" s="3"/>
      <c r="D64" s="5"/>
      <c r="E64" s="5"/>
      <c r="F64" s="5"/>
      <c r="G64" s="5"/>
      <c r="H64" s="5"/>
      <c r="J64" s="8"/>
    </row>
    <row r="65" spans="1:10" ht="15.75">
      <c r="A65" s="3"/>
      <c r="B65" s="2" t="s">
        <v>29</v>
      </c>
      <c r="C65" s="1" t="s">
        <v>28</v>
      </c>
      <c r="D65" s="5">
        <v>0</v>
      </c>
      <c r="E65" s="5"/>
      <c r="F65" s="5">
        <v>0</v>
      </c>
      <c r="G65" s="5"/>
      <c r="H65" s="5">
        <v>0</v>
      </c>
      <c r="J65" s="8">
        <v>0</v>
      </c>
    </row>
    <row r="66" spans="1:10" ht="15.75">
      <c r="A66" s="3"/>
      <c r="C66" s="1" t="s">
        <v>26</v>
      </c>
      <c r="D66" s="5">
        <v>0</v>
      </c>
      <c r="E66" s="5"/>
      <c r="F66" s="5">
        <v>0</v>
      </c>
      <c r="G66" s="5"/>
      <c r="H66" s="5">
        <v>0</v>
      </c>
      <c r="J66" s="8">
        <v>0</v>
      </c>
    </row>
    <row r="67" spans="1:10" ht="15.75">
      <c r="A67" s="3"/>
      <c r="C67" s="2" t="s">
        <v>180</v>
      </c>
      <c r="D67" s="5">
        <v>0</v>
      </c>
      <c r="E67" s="5"/>
      <c r="F67" s="5">
        <v>0</v>
      </c>
      <c r="G67" s="5"/>
      <c r="H67" s="5">
        <v>0</v>
      </c>
      <c r="J67" s="8">
        <v>0</v>
      </c>
    </row>
    <row r="68" spans="1:10" ht="15.75">
      <c r="A68" s="3"/>
      <c r="C68" s="2" t="s">
        <v>118</v>
      </c>
      <c r="D68" s="5"/>
      <c r="E68" s="5"/>
      <c r="F68" s="5"/>
      <c r="G68" s="5"/>
      <c r="H68" s="5"/>
      <c r="J68" s="8"/>
    </row>
    <row r="69" spans="1:10" ht="15.75">
      <c r="A69" s="3"/>
      <c r="D69" s="5"/>
      <c r="E69" s="5"/>
      <c r="F69" s="5"/>
      <c r="G69" s="5"/>
      <c r="H69" s="5"/>
      <c r="J69" s="8"/>
    </row>
    <row r="70" spans="1:10" ht="15.75">
      <c r="A70" s="3"/>
      <c r="B70" s="1" t="s">
        <v>115</v>
      </c>
      <c r="C70" s="2" t="s">
        <v>174</v>
      </c>
      <c r="D70" s="5">
        <f>+D61+D65+D66+D67</f>
        <v>-1407</v>
      </c>
      <c r="E70" s="5"/>
      <c r="F70" s="5">
        <f>+F61+F65+F66+F67</f>
        <v>-2825</v>
      </c>
      <c r="G70" s="5"/>
      <c r="H70" s="5">
        <f>+H61+H65+H66+H67</f>
        <v>-2797</v>
      </c>
      <c r="J70" s="5">
        <f>+J61+J65+J66+J67</f>
        <v>-3741</v>
      </c>
    </row>
    <row r="71" spans="1:10" ht="15.75">
      <c r="A71" s="3"/>
      <c r="C71" s="1" t="s">
        <v>94</v>
      </c>
      <c r="D71" s="5"/>
      <c r="E71" s="5"/>
      <c r="F71" s="5"/>
      <c r="G71" s="5"/>
      <c r="H71" s="5"/>
      <c r="J71" s="8"/>
    </row>
    <row r="72" spans="1:10" ht="15.75">
      <c r="A72" s="3"/>
      <c r="D72" s="5"/>
      <c r="E72" s="5"/>
      <c r="F72" s="5"/>
      <c r="G72" s="5"/>
      <c r="H72" s="5"/>
      <c r="J72" s="8"/>
    </row>
    <row r="73" spans="1:10" ht="15.75">
      <c r="A73" s="4" t="s">
        <v>135</v>
      </c>
      <c r="B73" s="1" t="s">
        <v>16</v>
      </c>
      <c r="C73" s="2" t="s">
        <v>175</v>
      </c>
      <c r="D73" s="9"/>
      <c r="E73" s="9"/>
      <c r="G73" s="9"/>
      <c r="H73" s="9"/>
      <c r="J73" s="8"/>
    </row>
    <row r="74" spans="1:10" ht="15.75">
      <c r="A74" s="3"/>
      <c r="C74" s="2" t="s">
        <v>176</v>
      </c>
      <c r="D74" s="9"/>
      <c r="E74" s="9"/>
      <c r="F74" s="9"/>
      <c r="G74" s="9"/>
      <c r="H74" s="9"/>
      <c r="J74" s="8"/>
    </row>
    <row r="75" spans="1:10" ht="15.75">
      <c r="A75" s="3"/>
      <c r="C75" s="2" t="s">
        <v>119</v>
      </c>
      <c r="D75" s="9"/>
      <c r="E75" s="9"/>
      <c r="F75" s="9"/>
      <c r="G75" s="9"/>
      <c r="H75" s="9"/>
      <c r="J75" s="8"/>
    </row>
    <row r="76" spans="1:10" ht="15.75">
      <c r="A76" s="3"/>
      <c r="D76" s="9"/>
      <c r="E76" s="9"/>
      <c r="F76" s="9"/>
      <c r="G76" s="9"/>
      <c r="H76" s="9"/>
      <c r="J76" s="8"/>
    </row>
    <row r="77" spans="1:10" ht="15.75">
      <c r="A77" s="3"/>
      <c r="C77" s="1" t="s">
        <v>78</v>
      </c>
      <c r="D77" s="7">
        <v>-7</v>
      </c>
      <c r="E77" s="9"/>
      <c r="F77" s="6">
        <v>-14</v>
      </c>
      <c r="G77" s="9"/>
      <c r="H77" s="5">
        <v>-13</v>
      </c>
      <c r="J77" s="7">
        <v>-18</v>
      </c>
    </row>
    <row r="78" spans="1:8" ht="15.75">
      <c r="A78" s="3"/>
      <c r="C78" s="2" t="s">
        <v>296</v>
      </c>
      <c r="D78" s="9"/>
      <c r="E78" s="9"/>
      <c r="F78" s="9"/>
      <c r="G78" s="9"/>
      <c r="H78" s="9"/>
    </row>
    <row r="79" spans="1:8" ht="15.75">
      <c r="A79" s="3"/>
      <c r="C79" s="16" t="s">
        <v>116</v>
      </c>
      <c r="D79" s="9"/>
      <c r="E79" s="9"/>
      <c r="F79" s="9"/>
      <c r="G79" s="9"/>
      <c r="H79" s="9"/>
    </row>
    <row r="80" ht="15.75">
      <c r="A80" s="3"/>
    </row>
    <row r="81" spans="1:3" ht="15.75">
      <c r="A81" s="3"/>
      <c r="C81" s="1" t="s">
        <v>30</v>
      </c>
    </row>
    <row r="82" spans="1:6" ht="15.75">
      <c r="A82" s="3"/>
      <c r="C82" s="1" t="s">
        <v>31</v>
      </c>
      <c r="F82" s="3"/>
    </row>
    <row r="83" spans="1:10" ht="15.75">
      <c r="A83" s="3"/>
      <c r="J83" s="1" t="s">
        <v>79</v>
      </c>
    </row>
    <row r="84" ht="15.75">
      <c r="A84" s="3"/>
    </row>
    <row r="85" spans="1:3" ht="15.75">
      <c r="A85" s="3"/>
      <c r="C85" s="1" t="s">
        <v>0</v>
      </c>
    </row>
    <row r="86" ht="15.75">
      <c r="A86" s="3"/>
    </row>
    <row r="87" spans="1:3" ht="15.75">
      <c r="A87" s="3"/>
      <c r="C87" s="1" t="s">
        <v>32</v>
      </c>
    </row>
    <row r="88" spans="1:10" ht="15.75">
      <c r="A88" s="3"/>
      <c r="H88" s="10" t="s">
        <v>33</v>
      </c>
      <c r="J88" s="10" t="s">
        <v>33</v>
      </c>
    </row>
    <row r="89" spans="1:10" ht="15.75">
      <c r="A89" s="3"/>
      <c r="H89" s="10" t="s">
        <v>34</v>
      </c>
      <c r="J89" s="10" t="s">
        <v>35</v>
      </c>
    </row>
    <row r="90" spans="1:10" ht="15.75">
      <c r="A90" s="3"/>
      <c r="H90" s="10" t="s">
        <v>3</v>
      </c>
      <c r="J90" s="10" t="s">
        <v>36</v>
      </c>
    </row>
    <row r="91" spans="1:10" ht="15.75">
      <c r="A91" s="3"/>
      <c r="H91" s="10" t="s">
        <v>9</v>
      </c>
      <c r="J91" s="10" t="s">
        <v>239</v>
      </c>
    </row>
    <row r="92" spans="1:10" ht="15.75">
      <c r="A92" s="3"/>
      <c r="H92" s="10" t="s">
        <v>293</v>
      </c>
      <c r="J92" s="11" t="s">
        <v>248</v>
      </c>
    </row>
    <row r="93" spans="1:10" ht="15.75">
      <c r="A93" s="3"/>
      <c r="H93" s="10" t="s">
        <v>6</v>
      </c>
      <c r="J93" s="10" t="s">
        <v>6</v>
      </c>
    </row>
    <row r="94" ht="15.75">
      <c r="A94" s="3"/>
    </row>
    <row r="95" spans="1:10" ht="15.75">
      <c r="A95" s="3"/>
      <c r="B95" s="4" t="s">
        <v>133</v>
      </c>
      <c r="C95" s="1" t="s">
        <v>128</v>
      </c>
      <c r="G95" s="5"/>
      <c r="H95" s="5">
        <v>51210</v>
      </c>
      <c r="J95" s="5">
        <v>53181</v>
      </c>
    </row>
    <row r="96" spans="1:10" ht="15.75">
      <c r="A96" s="3"/>
      <c r="G96" s="5"/>
      <c r="H96" s="5"/>
      <c r="J96" s="5"/>
    </row>
    <row r="97" spans="1:10" ht="15.75">
      <c r="A97" s="3"/>
      <c r="B97" s="4" t="s">
        <v>134</v>
      </c>
      <c r="C97" s="2" t="s">
        <v>129</v>
      </c>
      <c r="G97" s="5"/>
      <c r="H97" s="12">
        <v>0</v>
      </c>
      <c r="I97" s="10"/>
      <c r="J97" s="5">
        <v>0</v>
      </c>
    </row>
    <row r="98" spans="1:10" ht="15.75">
      <c r="A98" s="3"/>
      <c r="C98" s="2"/>
      <c r="G98" s="5"/>
      <c r="H98" s="12"/>
      <c r="I98" s="10"/>
      <c r="J98" s="12"/>
    </row>
    <row r="99" spans="1:10" ht="15.75">
      <c r="A99" s="3"/>
      <c r="B99" s="4" t="s">
        <v>135</v>
      </c>
      <c r="C99" s="1" t="s">
        <v>130</v>
      </c>
      <c r="G99" s="5"/>
      <c r="H99" s="5">
        <v>0</v>
      </c>
      <c r="J99" s="5">
        <v>0</v>
      </c>
    </row>
    <row r="100" spans="1:10" ht="15.75">
      <c r="A100" s="3"/>
      <c r="G100" s="5"/>
      <c r="H100" s="5"/>
      <c r="J100" s="5"/>
    </row>
    <row r="101" spans="1:10" ht="15.75">
      <c r="A101" s="3"/>
      <c r="B101" s="4" t="s">
        <v>136</v>
      </c>
      <c r="C101" s="1" t="s">
        <v>131</v>
      </c>
      <c r="G101" s="5"/>
      <c r="H101" s="7">
        <v>126</v>
      </c>
      <c r="J101" s="5">
        <v>126</v>
      </c>
    </row>
    <row r="102" spans="1:10" ht="15.75">
      <c r="A102" s="3"/>
      <c r="G102" s="5"/>
      <c r="H102" s="5"/>
      <c r="J102" s="5"/>
    </row>
    <row r="103" spans="1:10" ht="15.75">
      <c r="A103" s="3"/>
      <c r="B103" s="4" t="s">
        <v>137</v>
      </c>
      <c r="C103" s="1" t="s">
        <v>132</v>
      </c>
      <c r="G103" s="5"/>
      <c r="H103" s="5">
        <v>0</v>
      </c>
      <c r="J103" s="5">
        <v>0</v>
      </c>
    </row>
    <row r="104" spans="1:10" ht="15.75">
      <c r="A104" s="3"/>
      <c r="G104" s="5"/>
      <c r="H104" s="5"/>
      <c r="J104" s="5"/>
    </row>
    <row r="105" spans="1:10" ht="15.75">
      <c r="A105" s="3"/>
      <c r="B105" s="4" t="s">
        <v>138</v>
      </c>
      <c r="C105" s="1" t="s">
        <v>139</v>
      </c>
      <c r="G105" s="5"/>
      <c r="H105" s="5">
        <v>0</v>
      </c>
      <c r="J105" s="5">
        <v>0</v>
      </c>
    </row>
    <row r="106" spans="1:10" ht="15.75">
      <c r="A106" s="3"/>
      <c r="B106" s="4"/>
      <c r="G106" s="5"/>
      <c r="H106" s="5"/>
      <c r="J106" s="5"/>
    </row>
    <row r="107" spans="1:10" ht="15.75">
      <c r="A107" s="3"/>
      <c r="B107" s="4" t="s">
        <v>140</v>
      </c>
      <c r="C107" s="1" t="s">
        <v>141</v>
      </c>
      <c r="G107" s="5"/>
      <c r="H107" s="5">
        <v>0</v>
      </c>
      <c r="J107" s="5">
        <v>0</v>
      </c>
    </row>
    <row r="108" spans="1:10" ht="15.75">
      <c r="A108" s="3"/>
      <c r="B108" s="4"/>
      <c r="G108" s="5"/>
      <c r="H108" s="5"/>
      <c r="J108" s="5"/>
    </row>
    <row r="109" spans="1:10" ht="15.75">
      <c r="A109" s="3"/>
      <c r="B109" s="4" t="s">
        <v>142</v>
      </c>
      <c r="C109" s="1" t="s">
        <v>143</v>
      </c>
      <c r="G109" s="5"/>
      <c r="H109" s="5"/>
      <c r="J109" s="5"/>
    </row>
    <row r="110" spans="1:10" ht="15.75">
      <c r="A110" s="3"/>
      <c r="B110" s="4"/>
      <c r="C110" s="2" t="s">
        <v>144</v>
      </c>
      <c r="G110" s="5"/>
      <c r="H110" s="5">
        <v>11009</v>
      </c>
      <c r="J110" s="5">
        <v>13760</v>
      </c>
    </row>
    <row r="111" spans="1:10" ht="15.75">
      <c r="A111" s="3"/>
      <c r="C111" s="2" t="s">
        <v>145</v>
      </c>
      <c r="G111" s="5"/>
      <c r="H111" s="13">
        <v>14287</v>
      </c>
      <c r="J111" s="13">
        <v>12314</v>
      </c>
    </row>
    <row r="112" spans="1:10" ht="15.75">
      <c r="A112" s="3"/>
      <c r="C112" s="2" t="s">
        <v>146</v>
      </c>
      <c r="G112" s="5"/>
      <c r="H112" s="5">
        <v>0</v>
      </c>
      <c r="J112" s="5">
        <v>0</v>
      </c>
    </row>
    <row r="113" spans="1:10" ht="15.75">
      <c r="A113" s="3"/>
      <c r="C113" s="2" t="s">
        <v>147</v>
      </c>
      <c r="G113" s="5"/>
      <c r="H113" s="14">
        <v>150</v>
      </c>
      <c r="J113" s="14">
        <v>150</v>
      </c>
    </row>
    <row r="114" spans="1:10" ht="15.75">
      <c r="A114" s="3"/>
      <c r="C114" s="2" t="s">
        <v>178</v>
      </c>
      <c r="G114" s="5"/>
      <c r="H114" s="5">
        <v>1257</v>
      </c>
      <c r="J114" s="5">
        <v>1257</v>
      </c>
    </row>
    <row r="115" spans="1:10" ht="15.75">
      <c r="A115" s="3"/>
      <c r="G115" s="5"/>
      <c r="H115" s="5"/>
      <c r="J115" s="5"/>
    </row>
    <row r="116" spans="1:10" ht="15.75">
      <c r="A116" s="3"/>
      <c r="B116" s="4" t="s">
        <v>148</v>
      </c>
      <c r="C116" s="2" t="s">
        <v>149</v>
      </c>
      <c r="G116" s="5"/>
      <c r="H116" s="5"/>
      <c r="J116" s="5"/>
    </row>
    <row r="117" spans="1:10" ht="15.75">
      <c r="A117" s="3"/>
      <c r="C117" s="2" t="s">
        <v>150</v>
      </c>
      <c r="G117" s="5"/>
      <c r="H117" s="5">
        <v>9113</v>
      </c>
      <c r="J117" s="5">
        <v>8134</v>
      </c>
    </row>
    <row r="118" spans="1:10" ht="15.75">
      <c r="A118" s="3"/>
      <c r="C118" s="2" t="s">
        <v>151</v>
      </c>
      <c r="G118" s="5"/>
      <c r="H118" s="5">
        <v>2890</v>
      </c>
      <c r="J118" s="5">
        <v>2568</v>
      </c>
    </row>
    <row r="119" spans="1:10" ht="15.75">
      <c r="A119" s="3"/>
      <c r="C119" s="2" t="s">
        <v>152</v>
      </c>
      <c r="G119" s="5"/>
      <c r="H119" s="5">
        <v>23034</v>
      </c>
      <c r="J119" s="5">
        <v>22382</v>
      </c>
    </row>
    <row r="120" spans="1:10" ht="15.75">
      <c r="A120" s="3"/>
      <c r="C120" s="2" t="s">
        <v>154</v>
      </c>
      <c r="G120" s="5"/>
      <c r="H120" s="5">
        <v>9998</v>
      </c>
      <c r="J120" s="5">
        <v>10569</v>
      </c>
    </row>
    <row r="121" spans="1:10" ht="15.75">
      <c r="A121" s="3"/>
      <c r="C121" s="2" t="s">
        <v>153</v>
      </c>
      <c r="G121" s="5"/>
      <c r="H121" s="7">
        <v>0</v>
      </c>
      <c r="J121" s="12">
        <v>0</v>
      </c>
    </row>
    <row r="122" spans="1:10" ht="15.75">
      <c r="A122" s="3"/>
      <c r="C122" s="2" t="s">
        <v>155</v>
      </c>
      <c r="G122" s="5"/>
      <c r="H122" s="14">
        <v>0</v>
      </c>
      <c r="J122" s="14">
        <v>0</v>
      </c>
    </row>
    <row r="123" spans="1:10" ht="15.75">
      <c r="A123" s="3"/>
      <c r="C123" s="2" t="s">
        <v>178</v>
      </c>
      <c r="G123" s="5"/>
      <c r="H123" s="5">
        <v>174</v>
      </c>
      <c r="J123" s="5">
        <v>0</v>
      </c>
    </row>
    <row r="124" spans="1:10" ht="15.75">
      <c r="A124" s="3"/>
      <c r="G124" s="5"/>
      <c r="H124" s="5"/>
      <c r="J124" s="5"/>
    </row>
    <row r="125" spans="1:10" ht="15.75">
      <c r="A125" s="3"/>
      <c r="B125" s="4" t="s">
        <v>156</v>
      </c>
      <c r="C125" s="2" t="s">
        <v>179</v>
      </c>
      <c r="G125" s="5"/>
      <c r="H125" s="5">
        <v>-18506</v>
      </c>
      <c r="J125" s="5">
        <v>-16172</v>
      </c>
    </row>
    <row r="126" spans="1:10" ht="15.75">
      <c r="A126" s="3"/>
      <c r="G126" s="5"/>
      <c r="H126" s="5"/>
      <c r="J126" s="5"/>
    </row>
    <row r="127" spans="1:10" ht="15.75">
      <c r="A127" s="3"/>
      <c r="B127" s="4" t="s">
        <v>157</v>
      </c>
      <c r="C127" s="1" t="s">
        <v>37</v>
      </c>
      <c r="G127" s="5"/>
      <c r="H127" s="5"/>
      <c r="J127" s="5"/>
    </row>
    <row r="128" spans="1:10" ht="15.75">
      <c r="A128" s="3"/>
      <c r="C128" s="1" t="s">
        <v>38</v>
      </c>
      <c r="G128" s="5"/>
      <c r="H128" s="5">
        <v>20992</v>
      </c>
      <c r="J128" s="5">
        <v>20814</v>
      </c>
    </row>
    <row r="129" spans="1:10" ht="15.75">
      <c r="A129" s="3"/>
      <c r="C129" s="1" t="s">
        <v>87</v>
      </c>
      <c r="G129" s="5"/>
      <c r="H129" s="12">
        <v>0</v>
      </c>
      <c r="J129" s="5">
        <v>0</v>
      </c>
    </row>
    <row r="130" spans="1:10" ht="15.75">
      <c r="A130" s="3"/>
      <c r="C130" s="1" t="s">
        <v>39</v>
      </c>
      <c r="G130" s="5"/>
      <c r="H130" s="12"/>
      <c r="J130" s="12"/>
    </row>
    <row r="131" spans="1:10" ht="15.75">
      <c r="A131" s="3"/>
      <c r="C131" s="2" t="s">
        <v>158</v>
      </c>
      <c r="G131" s="5"/>
      <c r="H131" s="5">
        <v>2876</v>
      </c>
      <c r="J131" s="5">
        <v>2876</v>
      </c>
    </row>
    <row r="132" spans="1:10" ht="15.75">
      <c r="A132" s="3"/>
      <c r="C132" s="2" t="s">
        <v>159</v>
      </c>
      <c r="G132" s="5"/>
      <c r="H132" s="13">
        <v>0</v>
      </c>
      <c r="J132" s="13">
        <v>0</v>
      </c>
    </row>
    <row r="133" spans="1:10" ht="15.75">
      <c r="A133" s="3"/>
      <c r="C133" s="2" t="s">
        <v>160</v>
      </c>
      <c r="G133" s="5"/>
      <c r="H133" s="13">
        <v>38</v>
      </c>
      <c r="J133" s="13">
        <v>38</v>
      </c>
    </row>
    <row r="134" spans="1:10" ht="15.75">
      <c r="A134" s="3"/>
      <c r="C134" s="2" t="s">
        <v>161</v>
      </c>
      <c r="G134" s="5"/>
      <c r="H134" s="13">
        <v>0</v>
      </c>
      <c r="J134" s="13">
        <v>0</v>
      </c>
    </row>
    <row r="135" spans="1:10" ht="15.75">
      <c r="A135" s="3"/>
      <c r="C135" s="2" t="s">
        <v>162</v>
      </c>
      <c r="G135" s="5"/>
      <c r="H135" s="5">
        <v>5489</v>
      </c>
      <c r="J135" s="5">
        <v>8287</v>
      </c>
    </row>
    <row r="136" spans="1:10" ht="15.75">
      <c r="A136" s="3"/>
      <c r="C136" s="2" t="s">
        <v>163</v>
      </c>
      <c r="G136" s="5"/>
      <c r="H136" s="5">
        <v>23</v>
      </c>
      <c r="J136" s="5">
        <v>23</v>
      </c>
    </row>
    <row r="137" spans="1:10" ht="15.75">
      <c r="A137" s="3"/>
      <c r="G137" s="5"/>
      <c r="H137" s="5"/>
      <c r="J137" s="5"/>
    </row>
    <row r="138" spans="1:10" ht="15.75">
      <c r="A138" s="3"/>
      <c r="B138" s="4" t="s">
        <v>164</v>
      </c>
      <c r="C138" s="2" t="s">
        <v>165</v>
      </c>
      <c r="G138" s="5"/>
      <c r="H138" s="13">
        <v>0</v>
      </c>
      <c r="J138" s="13">
        <v>0</v>
      </c>
    </row>
    <row r="139" spans="1:10" ht="15.75">
      <c r="A139" s="3"/>
      <c r="B139" s="4"/>
      <c r="C139" s="2"/>
      <c r="G139" s="5"/>
      <c r="H139" s="13"/>
      <c r="J139" s="13"/>
    </row>
    <row r="140" spans="1:10" ht="15.75">
      <c r="A140" s="3"/>
      <c r="B140" s="4" t="s">
        <v>166</v>
      </c>
      <c r="C140" s="2" t="s">
        <v>54</v>
      </c>
      <c r="G140" s="5"/>
      <c r="H140" s="5">
        <v>2792</v>
      </c>
      <c r="J140" s="5">
        <v>4477</v>
      </c>
    </row>
    <row r="141" spans="1:10" ht="15.75">
      <c r="A141" s="3"/>
      <c r="B141" s="4"/>
      <c r="C141" s="2"/>
      <c r="G141" s="5"/>
      <c r="H141" s="5"/>
      <c r="J141" s="5"/>
    </row>
    <row r="142" spans="1:10" ht="15.75">
      <c r="A142" s="3"/>
      <c r="B142" s="4" t="s">
        <v>168</v>
      </c>
      <c r="C142" s="2" t="s">
        <v>167</v>
      </c>
      <c r="G142" s="5"/>
      <c r="H142" s="5">
        <v>0</v>
      </c>
      <c r="J142" s="5">
        <v>0</v>
      </c>
    </row>
    <row r="143" spans="1:10" ht="15.75">
      <c r="A143" s="3"/>
      <c r="B143" s="3"/>
      <c r="C143" s="2"/>
      <c r="G143" s="5"/>
      <c r="H143" s="5"/>
      <c r="J143" s="5"/>
    </row>
    <row r="144" spans="1:10" ht="15.75">
      <c r="A144" s="3"/>
      <c r="B144" s="4" t="s">
        <v>169</v>
      </c>
      <c r="C144" s="1" t="s">
        <v>170</v>
      </c>
      <c r="G144" s="5"/>
      <c r="H144" s="5">
        <v>620</v>
      </c>
      <c r="J144" s="5">
        <v>620</v>
      </c>
    </row>
    <row r="145" spans="1:10" ht="15.75">
      <c r="A145" s="3"/>
      <c r="G145" s="5"/>
      <c r="H145" s="5"/>
      <c r="J145" s="5"/>
    </row>
    <row r="146" spans="1:10" ht="15.75">
      <c r="A146" s="3"/>
      <c r="B146" s="4" t="s">
        <v>171</v>
      </c>
      <c r="C146" s="2" t="s">
        <v>265</v>
      </c>
      <c r="G146" s="5"/>
      <c r="H146" s="5">
        <f>SUM(H128:H136)/H128*100</f>
        <v>140.1391006097561</v>
      </c>
      <c r="J146" s="5">
        <f>SUM(J128:J136)/J128*100</f>
        <v>153.92524262515616</v>
      </c>
    </row>
    <row r="147" spans="1:9" ht="15.75">
      <c r="A147" s="3"/>
      <c r="F147" s="5"/>
      <c r="G147" s="5"/>
      <c r="H147" s="5"/>
      <c r="I147" s="5"/>
    </row>
    <row r="148" spans="1:10" ht="15.75">
      <c r="A148" s="3"/>
      <c r="C148" s="1" t="s">
        <v>80</v>
      </c>
      <c r="F148" s="9"/>
      <c r="G148" s="9"/>
      <c r="H148" s="9"/>
      <c r="I148" s="9"/>
      <c r="J148" s="20"/>
    </row>
    <row r="149" spans="1:10" ht="15.75">
      <c r="A149" s="3"/>
      <c r="F149" s="9"/>
      <c r="G149" s="9"/>
      <c r="H149" s="9"/>
      <c r="I149" s="9"/>
      <c r="J149" s="9"/>
    </row>
    <row r="150" spans="1:10" ht="15.75">
      <c r="A150" s="16" t="s">
        <v>232</v>
      </c>
      <c r="C150" s="2"/>
      <c r="F150" s="9"/>
      <c r="G150" s="9"/>
      <c r="H150" s="9"/>
      <c r="I150" s="9"/>
      <c r="J150" s="9"/>
    </row>
    <row r="151" spans="1:10" ht="15.75">
      <c r="A151" s="3"/>
      <c r="F151" s="9"/>
      <c r="G151" s="9"/>
      <c r="H151" s="9"/>
      <c r="I151" s="9"/>
      <c r="J151" s="9"/>
    </row>
    <row r="152" spans="1:3" ht="15.75">
      <c r="A152" s="4" t="s">
        <v>133</v>
      </c>
      <c r="C152" s="16" t="s">
        <v>191</v>
      </c>
    </row>
    <row r="153" spans="1:3" ht="15.75">
      <c r="A153" s="3"/>
      <c r="C153" s="1" t="s">
        <v>192</v>
      </c>
    </row>
    <row r="154" spans="1:3" ht="15.75">
      <c r="A154" s="3"/>
      <c r="C154" s="16" t="s">
        <v>181</v>
      </c>
    </row>
    <row r="155" ht="15.75">
      <c r="A155" s="3"/>
    </row>
    <row r="156" spans="1:3" ht="15.75">
      <c r="A156" s="4" t="s">
        <v>134</v>
      </c>
      <c r="C156" s="2" t="s">
        <v>240</v>
      </c>
    </row>
    <row r="157" ht="15.75">
      <c r="A157" s="3"/>
    </row>
    <row r="158" spans="1:3" ht="15.75">
      <c r="A158" s="4" t="s">
        <v>135</v>
      </c>
      <c r="C158" s="1" t="s">
        <v>234</v>
      </c>
    </row>
    <row r="159" ht="15.75">
      <c r="A159" s="3"/>
    </row>
    <row r="160" spans="1:10" ht="15.75">
      <c r="A160" s="3"/>
      <c r="H160" s="1" t="s">
        <v>98</v>
      </c>
      <c r="J160" s="10" t="s">
        <v>97</v>
      </c>
    </row>
    <row r="161" spans="1:10" ht="15.75">
      <c r="A161" s="4" t="s">
        <v>136</v>
      </c>
      <c r="C161" s="1" t="s">
        <v>24</v>
      </c>
      <c r="H161" s="10" t="s">
        <v>6</v>
      </c>
      <c r="J161" s="10" t="s">
        <v>6</v>
      </c>
    </row>
    <row r="162" spans="1:10" ht="15.75">
      <c r="A162" s="3"/>
      <c r="H162" s="18"/>
      <c r="J162" s="7"/>
    </row>
    <row r="163" spans="1:10" ht="15.75">
      <c r="A163" s="3"/>
      <c r="C163" s="1" t="s">
        <v>84</v>
      </c>
      <c r="H163" s="5">
        <v>0</v>
      </c>
      <c r="J163" s="7">
        <v>0</v>
      </c>
    </row>
    <row r="164" spans="1:10" ht="15.75">
      <c r="A164" s="3"/>
      <c r="C164" s="1" t="s">
        <v>250</v>
      </c>
      <c r="H164" s="5">
        <v>0</v>
      </c>
      <c r="J164" s="7">
        <v>0</v>
      </c>
    </row>
    <row r="165" spans="1:10" ht="15.75">
      <c r="A165" s="3"/>
      <c r="C165" s="2" t="s">
        <v>251</v>
      </c>
      <c r="H165" s="5">
        <v>0</v>
      </c>
      <c r="J165" s="7">
        <v>0</v>
      </c>
    </row>
    <row r="166" spans="1:10" ht="16.5" thickBot="1">
      <c r="A166" s="3"/>
      <c r="H166" s="19">
        <f>SUM(H163:H165)</f>
        <v>0</v>
      </c>
      <c r="J166" s="17">
        <f>SUM(J162:J165)</f>
        <v>0</v>
      </c>
    </row>
    <row r="167" ht="16.5" thickTop="1">
      <c r="A167" s="3"/>
    </row>
    <row r="168" spans="1:3" ht="15.75">
      <c r="A168" s="4" t="s">
        <v>137</v>
      </c>
      <c r="C168" s="1" t="s">
        <v>197</v>
      </c>
    </row>
    <row r="169" spans="1:3" ht="15.75">
      <c r="A169" s="3"/>
      <c r="C169" s="1" t="s">
        <v>182</v>
      </c>
    </row>
    <row r="170" ht="15.75">
      <c r="A170" s="3"/>
    </row>
    <row r="171" spans="1:3" ht="15.75">
      <c r="A171" s="4" t="s">
        <v>138</v>
      </c>
      <c r="B171" s="1" t="s">
        <v>41</v>
      </c>
      <c r="C171" s="1" t="s">
        <v>241</v>
      </c>
    </row>
    <row r="172" spans="1:3" ht="15.75">
      <c r="A172" s="4"/>
      <c r="C172" s="1" t="s">
        <v>235</v>
      </c>
    </row>
    <row r="173" spans="1:3" ht="15.75">
      <c r="A173" s="3"/>
      <c r="B173" s="1" t="s">
        <v>42</v>
      </c>
      <c r="C173" s="1" t="s">
        <v>183</v>
      </c>
    </row>
    <row r="174" spans="1:10" ht="15.75">
      <c r="A174" s="3"/>
      <c r="J174" s="10" t="s">
        <v>6</v>
      </c>
    </row>
    <row r="175" spans="1:10" ht="15.75">
      <c r="A175" s="3"/>
      <c r="B175" s="1" t="s">
        <v>25</v>
      </c>
      <c r="C175" s="1" t="s">
        <v>43</v>
      </c>
      <c r="J175" s="5">
        <v>298</v>
      </c>
    </row>
    <row r="176" spans="1:10" ht="15.75">
      <c r="A176" s="3"/>
      <c r="B176" s="1" t="s">
        <v>44</v>
      </c>
      <c r="C176" s="1" t="s">
        <v>45</v>
      </c>
      <c r="J176" s="5">
        <v>126</v>
      </c>
    </row>
    <row r="177" spans="1:10" ht="15.75">
      <c r="A177" s="3"/>
      <c r="B177" s="1" t="s">
        <v>46</v>
      </c>
      <c r="C177" s="1" t="s">
        <v>47</v>
      </c>
      <c r="J177" s="5">
        <v>187</v>
      </c>
    </row>
    <row r="178" spans="1:6" ht="15.75">
      <c r="A178" s="3"/>
      <c r="F178" s="8"/>
    </row>
    <row r="179" spans="1:3" ht="15.75">
      <c r="A179" s="4" t="s">
        <v>140</v>
      </c>
      <c r="C179" s="1" t="s">
        <v>198</v>
      </c>
    </row>
    <row r="180" spans="1:3" ht="15.75">
      <c r="A180" s="3"/>
      <c r="C180" s="1" t="s">
        <v>222</v>
      </c>
    </row>
    <row r="181" spans="1:3" ht="15.75">
      <c r="A181" s="3"/>
      <c r="C181" s="1" t="s">
        <v>221</v>
      </c>
    </row>
    <row r="182" ht="15.75">
      <c r="A182" s="3"/>
    </row>
    <row r="183" spans="1:3" ht="15.75">
      <c r="A183" s="4" t="s">
        <v>142</v>
      </c>
      <c r="C183" s="2" t="s">
        <v>196</v>
      </c>
    </row>
    <row r="184" spans="1:3" ht="15.75">
      <c r="A184" s="3"/>
      <c r="C184" s="1" t="s">
        <v>195</v>
      </c>
    </row>
    <row r="185" ht="13.5" customHeight="1">
      <c r="A185" s="3"/>
    </row>
    <row r="186" ht="11.25" customHeight="1">
      <c r="A186" s="3"/>
    </row>
    <row r="187" spans="1:3" ht="15.75">
      <c r="A187" s="3"/>
      <c r="C187" s="2" t="s">
        <v>297</v>
      </c>
    </row>
    <row r="188" ht="15.75">
      <c r="A188" s="3"/>
    </row>
    <row r="189" ht="9" customHeight="1">
      <c r="A189" s="3"/>
    </row>
    <row r="190" spans="1:3" ht="15.75">
      <c r="A190" s="3"/>
      <c r="C190" s="1" t="s">
        <v>194</v>
      </c>
    </row>
    <row r="191" spans="1:3" ht="15.75">
      <c r="A191" s="3"/>
      <c r="C191" s="1" t="s">
        <v>193</v>
      </c>
    </row>
    <row r="192" ht="15.75">
      <c r="A192" s="3"/>
    </row>
    <row r="193" spans="1:3" ht="15.75">
      <c r="A193" s="3"/>
      <c r="B193" s="4" t="s">
        <v>16</v>
      </c>
      <c r="C193" s="16" t="s">
        <v>199</v>
      </c>
    </row>
    <row r="194" spans="1:3" ht="15.75">
      <c r="A194" s="3"/>
      <c r="B194" s="3"/>
      <c r="C194" s="16" t="s">
        <v>200</v>
      </c>
    </row>
    <row r="195" spans="1:3" ht="15.75">
      <c r="A195" s="3"/>
      <c r="B195" s="3"/>
      <c r="C195" s="16" t="s">
        <v>201</v>
      </c>
    </row>
    <row r="196" spans="1:3" ht="15.75">
      <c r="A196" s="3"/>
      <c r="B196" s="3"/>
      <c r="C196" s="16" t="s">
        <v>99</v>
      </c>
    </row>
    <row r="197" spans="1:2" ht="15.75">
      <c r="A197" s="3"/>
      <c r="B197" s="3"/>
    </row>
    <row r="198" spans="1:3" ht="15.75">
      <c r="A198" s="3"/>
      <c r="B198" s="4" t="s">
        <v>15</v>
      </c>
      <c r="C198" s="16" t="s">
        <v>202</v>
      </c>
    </row>
    <row r="199" spans="1:3" ht="15.75">
      <c r="A199" s="3"/>
      <c r="B199" s="3"/>
      <c r="C199" s="16" t="s">
        <v>203</v>
      </c>
    </row>
    <row r="200" spans="1:2" ht="15.75">
      <c r="A200" s="3"/>
      <c r="B200" s="3"/>
    </row>
    <row r="201" spans="1:3" ht="15.75">
      <c r="A201" s="3"/>
      <c r="B201" s="4" t="s">
        <v>17</v>
      </c>
      <c r="C201" s="16" t="s">
        <v>204</v>
      </c>
    </row>
    <row r="202" spans="1:3" ht="15.75">
      <c r="A202" s="3"/>
      <c r="B202" s="3"/>
      <c r="C202" s="16" t="s">
        <v>100</v>
      </c>
    </row>
    <row r="203" spans="1:2" ht="15.75">
      <c r="A203" s="3"/>
      <c r="B203" s="3"/>
    </row>
    <row r="204" spans="1:3" ht="15.75">
      <c r="A204" s="3"/>
      <c r="B204" s="4" t="s">
        <v>102</v>
      </c>
      <c r="C204" s="16" t="s">
        <v>101</v>
      </c>
    </row>
    <row r="205" spans="1:2" ht="15.75">
      <c r="A205" s="3"/>
      <c r="B205" s="3"/>
    </row>
    <row r="206" spans="1:3" ht="15.75">
      <c r="A206" s="3"/>
      <c r="B206" s="4" t="s">
        <v>20</v>
      </c>
      <c r="C206" s="16" t="s">
        <v>206</v>
      </c>
    </row>
    <row r="207" spans="1:3" ht="15.75">
      <c r="A207" s="3"/>
      <c r="B207" s="3"/>
      <c r="C207" s="16" t="s">
        <v>205</v>
      </c>
    </row>
    <row r="208" spans="1:3" ht="15.75">
      <c r="A208" s="3"/>
      <c r="B208" s="3"/>
      <c r="C208" s="2" t="s">
        <v>104</v>
      </c>
    </row>
    <row r="209" spans="1:3" ht="15.75">
      <c r="A209" s="3"/>
      <c r="B209" s="3"/>
      <c r="C209" s="16"/>
    </row>
    <row r="210" spans="1:3" ht="15.75">
      <c r="A210" s="3"/>
      <c r="B210" s="4" t="s">
        <v>103</v>
      </c>
      <c r="C210" s="16" t="s">
        <v>243</v>
      </c>
    </row>
    <row r="211" spans="1:3" ht="15.75">
      <c r="A211" s="3"/>
      <c r="B211" s="4"/>
      <c r="C211" s="16" t="s">
        <v>242</v>
      </c>
    </row>
    <row r="212" spans="1:3" ht="15.75">
      <c r="A212" s="3"/>
      <c r="C212" s="16"/>
    </row>
    <row r="213" spans="1:3" ht="15.75">
      <c r="A213" s="3"/>
      <c r="C213" s="16" t="s">
        <v>224</v>
      </c>
    </row>
    <row r="214" spans="1:3" ht="15.75">
      <c r="A214" s="3"/>
      <c r="C214" s="16" t="s">
        <v>225</v>
      </c>
    </row>
    <row r="215" spans="1:3" ht="15.75">
      <c r="A215" s="3"/>
      <c r="C215" s="16" t="s">
        <v>237</v>
      </c>
    </row>
    <row r="216" spans="1:3" ht="15.75">
      <c r="A216" s="3"/>
      <c r="C216" s="16"/>
    </row>
    <row r="217" spans="1:3" ht="15.75">
      <c r="A217" s="3"/>
      <c r="C217" s="16" t="s">
        <v>228</v>
      </c>
    </row>
    <row r="218" spans="1:3" ht="15.75">
      <c r="A218" s="3"/>
      <c r="C218" s="16" t="s">
        <v>229</v>
      </c>
    </row>
    <row r="219" spans="1:3" ht="15.75">
      <c r="A219" s="3"/>
      <c r="C219" s="16" t="s">
        <v>230</v>
      </c>
    </row>
    <row r="220" spans="1:3" ht="15.75">
      <c r="A220" s="3"/>
      <c r="C220" s="16"/>
    </row>
    <row r="221" spans="1:3" ht="15.75">
      <c r="A221" s="3"/>
      <c r="C221" s="2" t="s">
        <v>231</v>
      </c>
    </row>
    <row r="222" spans="1:3" ht="15.75">
      <c r="A222" s="3"/>
      <c r="C222" s="16"/>
    </row>
    <row r="223" spans="1:3" ht="15.75">
      <c r="A223" s="3"/>
      <c r="C223" s="16" t="s">
        <v>233</v>
      </c>
    </row>
    <row r="224" spans="1:3" ht="15.75">
      <c r="A224" s="3"/>
      <c r="C224" s="16"/>
    </row>
    <row r="225" spans="1:3" ht="15.75">
      <c r="A225" s="3"/>
      <c r="B225" s="4" t="s">
        <v>21</v>
      </c>
      <c r="C225" s="16" t="s">
        <v>252</v>
      </c>
    </row>
    <row r="226" spans="1:3" ht="15.75">
      <c r="A226" s="3"/>
      <c r="C226" s="2" t="s">
        <v>253</v>
      </c>
    </row>
    <row r="227" spans="1:3" ht="15.75">
      <c r="A227" s="3"/>
      <c r="C227" s="2"/>
    </row>
    <row r="228" spans="1:3" ht="15.75">
      <c r="A228" s="3"/>
      <c r="C228" s="16" t="s">
        <v>254</v>
      </c>
    </row>
    <row r="229" spans="1:3" ht="15.75">
      <c r="A229" s="3"/>
      <c r="C229" s="16"/>
    </row>
    <row r="230" spans="1:3" ht="15.75">
      <c r="A230" s="3"/>
      <c r="B230" s="3" t="s">
        <v>23</v>
      </c>
      <c r="C230" s="2" t="s">
        <v>299</v>
      </c>
    </row>
    <row r="231" spans="1:3" ht="15.75">
      <c r="A231" s="3"/>
      <c r="C231" s="21" t="s">
        <v>300</v>
      </c>
    </row>
    <row r="232" spans="1:3" ht="15.75">
      <c r="A232" s="3"/>
      <c r="C232" s="16"/>
    </row>
    <row r="233" spans="1:3" ht="15.75">
      <c r="A233" s="3"/>
      <c r="B233" s="4" t="s">
        <v>25</v>
      </c>
      <c r="C233" s="2" t="s">
        <v>320</v>
      </c>
    </row>
    <row r="234" spans="1:3" ht="15.75">
      <c r="A234" s="3"/>
      <c r="C234" s="2" t="s">
        <v>321</v>
      </c>
    </row>
    <row r="235" spans="1:3" ht="15.75">
      <c r="A235" s="3"/>
      <c r="C235" s="16"/>
    </row>
    <row r="236" spans="1:3" ht="15.75">
      <c r="A236" s="4" t="s">
        <v>148</v>
      </c>
      <c r="C236" s="1" t="s">
        <v>207</v>
      </c>
    </row>
    <row r="237" spans="1:3" ht="15.75">
      <c r="A237" s="3"/>
      <c r="C237" s="16" t="s">
        <v>208</v>
      </c>
    </row>
    <row r="238" spans="1:3" ht="15.75">
      <c r="A238" s="3"/>
      <c r="C238" s="2" t="s">
        <v>298</v>
      </c>
    </row>
    <row r="239" spans="1:3" ht="15.75">
      <c r="A239" s="3"/>
      <c r="C239" s="16" t="s">
        <v>209</v>
      </c>
    </row>
    <row r="240" ht="15.75">
      <c r="A240" s="3"/>
    </row>
    <row r="241" spans="1:3" ht="15.75">
      <c r="A241" s="4" t="s">
        <v>156</v>
      </c>
      <c r="C241" s="1" t="s">
        <v>48</v>
      </c>
    </row>
    <row r="242" spans="1:3" ht="15.75">
      <c r="A242" s="3"/>
      <c r="B242" s="1" t="s">
        <v>41</v>
      </c>
      <c r="C242" s="1" t="s">
        <v>212</v>
      </c>
    </row>
    <row r="243" spans="1:3" ht="15.75">
      <c r="A243" s="3"/>
      <c r="C243" s="1" t="s">
        <v>211</v>
      </c>
    </row>
    <row r="244" spans="1:10" ht="15.75">
      <c r="A244" s="3"/>
      <c r="J244" s="10" t="s">
        <v>6</v>
      </c>
    </row>
    <row r="245" spans="1:3" ht="15.75">
      <c r="A245" s="3"/>
      <c r="B245" s="1" t="s">
        <v>42</v>
      </c>
      <c r="C245" s="1" t="s">
        <v>49</v>
      </c>
    </row>
    <row r="246" spans="1:10" ht="15.75">
      <c r="A246" s="3"/>
      <c r="C246" s="1" t="s">
        <v>50</v>
      </c>
      <c r="J246" s="5">
        <f>14641+387</f>
        <v>15028</v>
      </c>
    </row>
    <row r="247" spans="1:10" ht="15.75">
      <c r="A247" s="3"/>
      <c r="C247" s="1" t="s">
        <v>51</v>
      </c>
      <c r="J247" s="5">
        <v>2700</v>
      </c>
    </row>
    <row r="248" spans="1:10" ht="15.75">
      <c r="A248" s="3"/>
      <c r="C248" s="1" t="s">
        <v>52</v>
      </c>
      <c r="J248" s="14">
        <v>5306</v>
      </c>
    </row>
    <row r="249" spans="1:10" ht="15.75">
      <c r="A249" s="3"/>
      <c r="J249" s="14">
        <f>SUM(J246:J248)</f>
        <v>23034</v>
      </c>
    </row>
    <row r="250" spans="1:10" ht="15.75">
      <c r="A250" s="3"/>
      <c r="J250" s="15"/>
    </row>
    <row r="251" spans="1:10" ht="15.75">
      <c r="A251" s="3"/>
      <c r="J251" s="10" t="s">
        <v>6</v>
      </c>
    </row>
    <row r="252" spans="1:3" ht="15.75">
      <c r="A252" s="3"/>
      <c r="C252" s="1" t="s">
        <v>54</v>
      </c>
    </row>
    <row r="253" spans="1:10" ht="15.75">
      <c r="A253" s="3"/>
      <c r="C253" s="1" t="s">
        <v>55</v>
      </c>
      <c r="J253" s="5">
        <v>221</v>
      </c>
    </row>
    <row r="254" spans="1:10" ht="15.75">
      <c r="A254" s="3"/>
      <c r="C254" s="2" t="s">
        <v>273</v>
      </c>
      <c r="J254" s="5"/>
    </row>
    <row r="255" spans="1:10" ht="15.75">
      <c r="A255" s="3"/>
      <c r="C255" s="1" t="s">
        <v>57</v>
      </c>
      <c r="J255" s="5">
        <v>413</v>
      </c>
    </row>
    <row r="256" spans="1:6" ht="15.75">
      <c r="A256" s="3"/>
      <c r="C256" s="2" t="s">
        <v>274</v>
      </c>
      <c r="F256" s="5"/>
    </row>
    <row r="257" spans="1:10" ht="15.75">
      <c r="A257" s="3"/>
      <c r="C257" s="1" t="s">
        <v>59</v>
      </c>
      <c r="J257" s="5">
        <v>1250</v>
      </c>
    </row>
    <row r="258" spans="1:10" ht="15.75">
      <c r="A258" s="3"/>
      <c r="C258" s="2" t="s">
        <v>275</v>
      </c>
      <c r="J258" s="5"/>
    </row>
    <row r="259" spans="1:10" ht="15.75">
      <c r="A259" s="3"/>
      <c r="C259" s="2" t="s">
        <v>276</v>
      </c>
      <c r="J259" s="5"/>
    </row>
    <row r="260" spans="1:10" ht="15.75">
      <c r="A260" s="3"/>
      <c r="C260" s="1" t="s">
        <v>62</v>
      </c>
      <c r="J260" s="5">
        <v>908</v>
      </c>
    </row>
    <row r="261" spans="1:10" ht="15.75">
      <c r="A261" s="3"/>
      <c r="C261" s="2" t="s">
        <v>277</v>
      </c>
      <c r="J261" s="5"/>
    </row>
    <row r="262" spans="1:10" ht="15.75">
      <c r="A262" s="3"/>
      <c r="J262" s="14">
        <f>SUM(J253:J260)</f>
        <v>2792</v>
      </c>
    </row>
    <row r="263" spans="1:6" ht="15.75">
      <c r="A263" s="3"/>
      <c r="F263" s="9"/>
    </row>
    <row r="264" spans="1:6" ht="15.75">
      <c r="A264" s="3"/>
      <c r="B264" s="1" t="s">
        <v>53</v>
      </c>
      <c r="C264" s="1" t="s">
        <v>64</v>
      </c>
      <c r="F264" s="9"/>
    </row>
    <row r="265" spans="1:6" ht="15.75">
      <c r="A265" s="3"/>
      <c r="F265" s="9"/>
    </row>
    <row r="266" spans="1:6" ht="15.75">
      <c r="A266" s="4" t="s">
        <v>157</v>
      </c>
      <c r="C266" s="1" t="s">
        <v>65</v>
      </c>
      <c r="F266" s="9"/>
    </row>
    <row r="267" spans="1:6" ht="15.75">
      <c r="A267" s="3"/>
      <c r="F267" s="9"/>
    </row>
    <row r="268" spans="1:10" ht="15.75">
      <c r="A268" s="3"/>
      <c r="C268" s="2" t="s">
        <v>90</v>
      </c>
      <c r="F268" s="9"/>
      <c r="J268" s="5">
        <v>18473</v>
      </c>
    </row>
    <row r="269" spans="1:10" ht="15.75">
      <c r="A269" s="3"/>
      <c r="C269" s="2"/>
      <c r="F269" s="9"/>
      <c r="J269" s="5"/>
    </row>
    <row r="270" spans="1:10" ht="15.75">
      <c r="A270" s="3"/>
      <c r="C270" s="1" t="s">
        <v>218</v>
      </c>
      <c r="J270" s="5">
        <v>300</v>
      </c>
    </row>
    <row r="271" spans="1:10" ht="15.75">
      <c r="A271" s="3"/>
      <c r="C271" s="1" t="s">
        <v>213</v>
      </c>
      <c r="J271" s="5"/>
    </row>
    <row r="272" spans="1:10" ht="15.75">
      <c r="A272" s="3"/>
      <c r="C272" s="2"/>
      <c r="F272" s="9"/>
      <c r="J272" s="8">
        <f>SUM(J268:J270)</f>
        <v>18773</v>
      </c>
    </row>
    <row r="273" spans="1:6" ht="15.75">
      <c r="A273" s="3"/>
      <c r="F273" s="9"/>
    </row>
    <row r="274" spans="1:3" ht="15.75">
      <c r="A274" s="4" t="s">
        <v>164</v>
      </c>
      <c r="C274" s="1" t="s">
        <v>219</v>
      </c>
    </row>
    <row r="275" spans="1:3" ht="15.75">
      <c r="A275" s="3"/>
      <c r="C275" s="1" t="s">
        <v>81</v>
      </c>
    </row>
    <row r="276" ht="15.75">
      <c r="A276" s="3"/>
    </row>
    <row r="277" spans="1:3" ht="15.75">
      <c r="A277" s="4" t="s">
        <v>185</v>
      </c>
      <c r="C277" s="1" t="s">
        <v>89</v>
      </c>
    </row>
    <row r="278" spans="1:3" ht="15.75">
      <c r="A278" s="3"/>
      <c r="C278" s="2" t="s">
        <v>93</v>
      </c>
    </row>
    <row r="279" ht="15.75">
      <c r="A279" s="3"/>
    </row>
    <row r="280" spans="1:3" ht="15.75">
      <c r="A280" s="4" t="s">
        <v>168</v>
      </c>
      <c r="C280" s="1" t="s">
        <v>244</v>
      </c>
    </row>
    <row r="281" spans="1:10" ht="15.75">
      <c r="A281" s="3"/>
      <c r="F281" s="10" t="s">
        <v>107</v>
      </c>
      <c r="G281" s="3"/>
      <c r="H281" s="10" t="s">
        <v>66</v>
      </c>
      <c r="J281" s="10" t="s">
        <v>68</v>
      </c>
    </row>
    <row r="282" spans="1:10" ht="15.75">
      <c r="A282" s="3"/>
      <c r="F282" s="3"/>
      <c r="G282" s="3"/>
      <c r="H282" s="10" t="s">
        <v>67</v>
      </c>
      <c r="J282" s="10" t="s">
        <v>69</v>
      </c>
    </row>
    <row r="283" spans="1:10" ht="15.75">
      <c r="A283" s="3"/>
      <c r="C283" s="1" t="s">
        <v>82</v>
      </c>
      <c r="F283" s="10" t="s">
        <v>6</v>
      </c>
      <c r="G283" s="3"/>
      <c r="H283" s="10" t="s">
        <v>6</v>
      </c>
      <c r="J283" s="10" t="s">
        <v>6</v>
      </c>
    </row>
    <row r="284" spans="1:10" ht="15.75">
      <c r="A284" s="3"/>
      <c r="C284" s="1" t="s">
        <v>83</v>
      </c>
      <c r="F284" s="5">
        <v>17390</v>
      </c>
      <c r="G284" s="5"/>
      <c r="H284" s="5">
        <f>+H286-H285</f>
        <v>-2552</v>
      </c>
      <c r="J284" s="5">
        <v>61591</v>
      </c>
    </row>
    <row r="285" spans="1:10" ht="15.75">
      <c r="A285" s="3"/>
      <c r="C285" s="1" t="s">
        <v>70</v>
      </c>
      <c r="F285" s="5">
        <v>941</v>
      </c>
      <c r="G285" s="5"/>
      <c r="H285" s="5">
        <v>-245</v>
      </c>
      <c r="J285" s="5">
        <v>16448</v>
      </c>
    </row>
    <row r="286" spans="1:10" ht="15.75">
      <c r="A286" s="3"/>
      <c r="F286" s="14">
        <f>SUM(F284:F285)</f>
        <v>18331</v>
      </c>
      <c r="G286" s="5"/>
      <c r="H286" s="14">
        <v>-2797</v>
      </c>
      <c r="J286" s="14">
        <f>SUM(J284:J285)</f>
        <v>78039</v>
      </c>
    </row>
    <row r="287" spans="1:10" ht="15.75">
      <c r="A287" s="3"/>
      <c r="F287" s="14"/>
      <c r="G287" s="5"/>
      <c r="H287" s="14"/>
      <c r="J287" s="14"/>
    </row>
    <row r="288" ht="15.75">
      <c r="A288" s="3"/>
    </row>
    <row r="289" spans="1:3" ht="15.75">
      <c r="A289" s="3"/>
      <c r="C289" s="1" t="s">
        <v>220</v>
      </c>
    </row>
    <row r="290" spans="1:3" ht="15.75">
      <c r="A290" s="3"/>
      <c r="C290" s="1" t="s">
        <v>214</v>
      </c>
    </row>
    <row r="291" ht="15.75">
      <c r="A291" s="3"/>
    </row>
    <row r="292" spans="1:3" ht="15.75">
      <c r="A292" s="4" t="s">
        <v>169</v>
      </c>
      <c r="C292" s="2" t="s">
        <v>295</v>
      </c>
    </row>
    <row r="293" spans="1:3" ht="15.75">
      <c r="A293" s="3"/>
      <c r="C293" s="2" t="s">
        <v>301</v>
      </c>
    </row>
    <row r="294" spans="1:3" ht="15.75">
      <c r="A294" s="3"/>
      <c r="C294" s="2" t="s">
        <v>306</v>
      </c>
    </row>
    <row r="295" spans="1:3" ht="15.75">
      <c r="A295" s="3"/>
      <c r="C295" s="2" t="s">
        <v>307</v>
      </c>
    </row>
    <row r="296" spans="1:3" ht="15.75">
      <c r="A296" s="3"/>
      <c r="C296" s="2" t="s">
        <v>302</v>
      </c>
    </row>
    <row r="297" spans="1:3" ht="15.75">
      <c r="A297" s="3"/>
      <c r="C297" s="16"/>
    </row>
    <row r="298" spans="1:3" ht="15.75">
      <c r="A298" s="4" t="s">
        <v>171</v>
      </c>
      <c r="C298" s="1" t="s">
        <v>215</v>
      </c>
    </row>
    <row r="299" spans="1:3" ht="15.75">
      <c r="A299" s="3"/>
      <c r="C299" s="1" t="s">
        <v>226</v>
      </c>
    </row>
    <row r="300" ht="15.75">
      <c r="A300" s="3"/>
    </row>
    <row r="301" spans="1:10" ht="15.75">
      <c r="A301" s="3"/>
      <c r="C301" s="1" t="s">
        <v>73</v>
      </c>
      <c r="H301" s="10" t="s">
        <v>71</v>
      </c>
      <c r="J301" s="1" t="s">
        <v>72</v>
      </c>
    </row>
    <row r="302" spans="1:10" ht="15.75">
      <c r="A302" s="3"/>
      <c r="H302" s="10" t="s">
        <v>6</v>
      </c>
      <c r="J302" s="10" t="s">
        <v>6</v>
      </c>
    </row>
    <row r="303" spans="1:10" ht="15.75">
      <c r="A303" s="3"/>
      <c r="H303" s="10"/>
      <c r="J303" s="10"/>
    </row>
    <row r="304" spans="1:10" ht="15.75">
      <c r="A304" s="3"/>
      <c r="C304" s="1" t="s">
        <v>186</v>
      </c>
      <c r="H304" s="5">
        <v>-964</v>
      </c>
      <c r="J304" s="5">
        <v>-443</v>
      </c>
    </row>
    <row r="305" spans="1:10" ht="15.75">
      <c r="A305" s="3"/>
      <c r="C305" s="1" t="s">
        <v>223</v>
      </c>
      <c r="H305" s="5">
        <v>-1676</v>
      </c>
      <c r="I305" s="5"/>
      <c r="J305" s="5">
        <v>-1121</v>
      </c>
    </row>
    <row r="306" ht="15.75">
      <c r="A306" s="3"/>
    </row>
    <row r="307" spans="1:3" ht="15.75">
      <c r="A307" s="3"/>
      <c r="C307" s="2" t="s">
        <v>308</v>
      </c>
    </row>
    <row r="308" spans="1:3" ht="15.75">
      <c r="A308" s="3"/>
      <c r="C308" s="2" t="s">
        <v>309</v>
      </c>
    </row>
    <row r="309" spans="1:3" ht="15.75">
      <c r="A309" s="3"/>
      <c r="C309" s="2" t="s">
        <v>304</v>
      </c>
    </row>
    <row r="310" spans="1:3" ht="15.75">
      <c r="A310" s="3"/>
      <c r="C310" s="2" t="s">
        <v>305</v>
      </c>
    </row>
    <row r="311" spans="1:3" ht="15.75">
      <c r="A311" s="3"/>
      <c r="C311" s="2" t="s">
        <v>310</v>
      </c>
    </row>
    <row r="312" spans="1:3" ht="15.75">
      <c r="A312" s="3"/>
      <c r="C312" s="2" t="s">
        <v>303</v>
      </c>
    </row>
    <row r="313" ht="15.75">
      <c r="A313" s="3"/>
    </row>
    <row r="314" spans="1:3" ht="15.75">
      <c r="A314" s="4" t="s">
        <v>187</v>
      </c>
      <c r="C314" s="2" t="s">
        <v>313</v>
      </c>
    </row>
    <row r="315" spans="1:3" ht="15.75">
      <c r="A315" s="3"/>
      <c r="C315" s="2" t="s">
        <v>312</v>
      </c>
    </row>
    <row r="316" spans="1:3" ht="15.75">
      <c r="A316" s="3"/>
      <c r="C316" s="2" t="s">
        <v>311</v>
      </c>
    </row>
    <row r="317" ht="15.75">
      <c r="A317" s="3"/>
    </row>
    <row r="318" spans="1:3" ht="15.75">
      <c r="A318" s="4" t="s">
        <v>184</v>
      </c>
      <c r="C318" s="2" t="s">
        <v>314</v>
      </c>
    </row>
    <row r="319" spans="1:3" ht="15.75">
      <c r="A319" s="3"/>
      <c r="C319" s="2" t="s">
        <v>315</v>
      </c>
    </row>
    <row r="320" ht="15.75">
      <c r="A320" s="3"/>
    </row>
    <row r="321" spans="1:3" ht="15.75">
      <c r="A321" s="4" t="s">
        <v>188</v>
      </c>
      <c r="C321" s="1" t="s">
        <v>74</v>
      </c>
    </row>
    <row r="322" ht="15.75">
      <c r="A322" s="3"/>
    </row>
    <row r="323" spans="1:3" ht="15.75">
      <c r="A323" s="3"/>
      <c r="C323" s="2" t="s">
        <v>316</v>
      </c>
    </row>
    <row r="324" spans="1:3" ht="15.75">
      <c r="A324" s="3"/>
      <c r="C324" s="2" t="s">
        <v>317</v>
      </c>
    </row>
    <row r="325" spans="1:3" ht="15.75">
      <c r="A325" s="3"/>
      <c r="C325" s="2" t="s">
        <v>319</v>
      </c>
    </row>
    <row r="326" spans="1:3" ht="15.75">
      <c r="A326" s="3"/>
      <c r="C326" s="2" t="s">
        <v>318</v>
      </c>
    </row>
    <row r="327" ht="15.75">
      <c r="A327" s="3"/>
    </row>
    <row r="328" spans="1:3" ht="15.75">
      <c r="A328" s="4" t="s">
        <v>190</v>
      </c>
      <c r="C328" s="1" t="s">
        <v>88</v>
      </c>
    </row>
    <row r="329" ht="15.75">
      <c r="A329" s="3"/>
    </row>
    <row r="330" ht="15.75">
      <c r="A330" s="3"/>
    </row>
    <row r="331" spans="1:3" ht="15.75">
      <c r="A331" s="4" t="s">
        <v>189</v>
      </c>
      <c r="C331" s="1" t="s">
        <v>75</v>
      </c>
    </row>
    <row r="332" ht="15.75">
      <c r="A332" s="3"/>
    </row>
    <row r="333" spans="1:3" ht="15.75">
      <c r="A333" s="3"/>
      <c r="C333" s="1" t="s">
        <v>85</v>
      </c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spans="1:3" ht="15.75">
      <c r="A339" s="3"/>
      <c r="C339" s="1" t="s">
        <v>76</v>
      </c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spans="1:3" ht="15.75">
      <c r="A347" s="3"/>
      <c r="C347" s="1" t="s">
        <v>105</v>
      </c>
    </row>
    <row r="348" spans="1:3" ht="15.75">
      <c r="A348" s="3"/>
      <c r="C348" s="1" t="s">
        <v>106</v>
      </c>
    </row>
    <row r="349" ht="15.75">
      <c r="A349" s="3"/>
    </row>
    <row r="350" spans="1:3" ht="15.75">
      <c r="A350" s="3"/>
      <c r="C350" s="2" t="s">
        <v>287</v>
      </c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</sheetData>
  <mergeCells count="4">
    <mergeCell ref="D9:F9"/>
    <mergeCell ref="H9:J9"/>
    <mergeCell ref="D54:F54"/>
    <mergeCell ref="H54:J54"/>
  </mergeCells>
  <printOptions/>
  <pageMargins left="0.6" right="0.13" top="0.58" bottom="0.59" header="0.49" footer="0.34"/>
  <pageSetup horizontalDpi="180" verticalDpi="180" orientation="portrait" paperSize="9" scale="76" r:id="rId1"/>
  <headerFooter alignWithMargins="0">
    <oddFooter>&amp;CPage &amp;P</oddFooter>
  </headerFooter>
  <rowBreaks count="6" manualBreakCount="6">
    <brk id="53" max="255" man="1"/>
    <brk id="84" max="255" man="1"/>
    <brk id="147" max="255" man="1"/>
    <brk id="205" max="255" man="1"/>
    <brk id="265" max="255" man="1"/>
    <brk id="3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Pahanco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S.Y.Lee</dc:creator>
  <cp:keywords/>
  <dc:description/>
  <cp:lastModifiedBy>S.Y.Lee</cp:lastModifiedBy>
  <cp:lastPrinted>2002-08-28T07:47:12Z</cp:lastPrinted>
  <dcterms:created xsi:type="dcterms:W3CDTF">1999-11-22T07:07:12Z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