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717" activeTab="5"/>
  </bookViews>
  <sheets>
    <sheet name="Summary" sheetId="1" r:id="rId1"/>
    <sheet name="Income Stmt" sheetId="2" r:id="rId2"/>
    <sheet name="Balnce Sheet" sheetId="3" r:id="rId3"/>
    <sheet name="CashFlow" sheetId="4" r:id="rId4"/>
    <sheet name="EQUITY" sheetId="5" r:id="rId5"/>
    <sheet name="Notes-Segmental" sheetId="6" r:id="rId6"/>
  </sheets>
  <definedNames>
    <definedName name="_xlnm.Print_Area" localSheetId="2">'Balnce Sheet'!$B$1:$H$52</definedName>
    <definedName name="_xlnm.Print_Area" localSheetId="3">'CashFlow'!$B$1:$E$71</definedName>
    <definedName name="_xlnm.Print_Area" localSheetId="4">'EQUITY'!$B$2:$I$34</definedName>
    <definedName name="_xlnm.Print_Area" localSheetId="1">'Income Stmt'!$A$3:$F$36</definedName>
    <definedName name="_xlnm.Print_Area" localSheetId="5">'Notes-Segmental'!$A$2:$I$64</definedName>
    <definedName name="_xlnm.Print_Area" localSheetId="0">'Summary'!$B$2:$G$42</definedName>
  </definedNames>
  <calcPr fullCalcOnLoad="1"/>
</workbook>
</file>

<file path=xl/sharedStrings.xml><?xml version="1.0" encoding="utf-8"?>
<sst xmlns="http://schemas.openxmlformats.org/spreadsheetml/2006/main" count="300" uniqueCount="205">
  <si>
    <t>AS AT END</t>
  </si>
  <si>
    <t>QUARTER</t>
  </si>
  <si>
    <t>RM'000</t>
  </si>
  <si>
    <t>Current Assets</t>
  </si>
  <si>
    <t>Current Liabilities</t>
  </si>
  <si>
    <t xml:space="preserve">   Short Term Borrowings</t>
  </si>
  <si>
    <t>Share Capital</t>
  </si>
  <si>
    <t>Reserves</t>
  </si>
  <si>
    <t>Long Term Borrowings</t>
  </si>
  <si>
    <t>OF PRECEDING</t>
  </si>
  <si>
    <t>Revenue</t>
  </si>
  <si>
    <t>(RM)</t>
  </si>
  <si>
    <t>INDIVIDUAL QUARTER</t>
  </si>
  <si>
    <t>CUMULATIVE QUARTER</t>
  </si>
  <si>
    <t>GROUP</t>
  </si>
  <si>
    <t>Taxation</t>
  </si>
  <si>
    <t>Dividend</t>
  </si>
  <si>
    <t>Cash and bank balances</t>
  </si>
  <si>
    <t>Part A2 :- SUMMARY OF KEY FINANCIAL INFORMATION</t>
  </si>
  <si>
    <t>CURRENT YEAR</t>
  </si>
  <si>
    <t>PRECEDING YEAR</t>
  </si>
  <si>
    <t>CORRESPONDING</t>
  </si>
  <si>
    <t>TO DATE</t>
  </si>
  <si>
    <t>PERIOD</t>
  </si>
  <si>
    <t>Profit / (loss) before tax</t>
  </si>
  <si>
    <t>profit / (loss) after tax and minority</t>
  </si>
  <si>
    <t>interest</t>
  </si>
  <si>
    <t>Net profit / (loss) for the period</t>
  </si>
  <si>
    <t>Basic earnings / (loss) per share</t>
  </si>
  <si>
    <t>(sen)</t>
  </si>
  <si>
    <t>Dividend per share (sen)</t>
  </si>
  <si>
    <t>AS AT END OF CURRENT</t>
  </si>
  <si>
    <t>AS AT PRECEDING FINANCIAL</t>
  </si>
  <si>
    <t>YEAR END</t>
  </si>
  <si>
    <t>Net tangible assets per share</t>
  </si>
  <si>
    <t>Part A3 :- ADDITIONAL INFORMATION</t>
  </si>
  <si>
    <t>Profit / (loss) from operations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</si>
  <si>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</si>
  <si>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</si>
  <si>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</si>
  <si>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</si>
  <si>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</si>
  <si>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</si>
  <si>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</si>
  <si>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Investment In Associated Companies/Joint Venture</t>
  </si>
  <si>
    <t>Other Investments</t>
  </si>
  <si>
    <t xml:space="preserve">   Inventories &amp; Work In Progress</t>
  </si>
  <si>
    <t xml:space="preserve">   Amount Due From Customers</t>
  </si>
  <si>
    <t xml:space="preserve">   Trade &amp; Other Receivables</t>
  </si>
  <si>
    <t xml:space="preserve">   Amount Due From Associated Companies</t>
  </si>
  <si>
    <t xml:space="preserve">   Amount Due From Joint Venture</t>
  </si>
  <si>
    <t xml:space="preserve">   Cash &amp; Cash Equivalent</t>
  </si>
  <si>
    <t xml:space="preserve">   Trade &amp; Other Payables</t>
  </si>
  <si>
    <t xml:space="preserve">   Amount Due To Associated Companies</t>
  </si>
  <si>
    <t xml:space="preserve">   Provision For Taxation</t>
  </si>
  <si>
    <t xml:space="preserve">   Amount Due To Customers</t>
  </si>
  <si>
    <t xml:space="preserve">   Proposed Dividends</t>
  </si>
  <si>
    <t>Net Current Assets / (Current Liabilities)</t>
  </si>
  <si>
    <t>Shareholders Fund</t>
  </si>
  <si>
    <t>Minority Interest</t>
  </si>
  <si>
    <t>Deferred Taxation</t>
  </si>
  <si>
    <t>Net Tangible Assets Per Share (sen)</t>
  </si>
  <si>
    <t>CONDENSED CONSOLIDATED INCOME STATEMENTS</t>
  </si>
  <si>
    <t>Cost Of Sales</t>
  </si>
  <si>
    <t>Gross Profit</t>
  </si>
  <si>
    <t>Other Operating Income</t>
  </si>
  <si>
    <t>Operating Expenses</t>
  </si>
  <si>
    <t>Finance Costs</t>
  </si>
  <si>
    <t>Investing Results</t>
  </si>
  <si>
    <t>Profit / (Loss) Before Tax</t>
  </si>
  <si>
    <t>Profit / (Loss) After Tax</t>
  </si>
  <si>
    <t>Net Profit / (Loss) For The Period</t>
  </si>
  <si>
    <t xml:space="preserve">                                    EPS - Basic (sen)</t>
  </si>
  <si>
    <t xml:space="preserve">                                           - Diluted (sen)</t>
  </si>
  <si>
    <t>The Condensed Consolidated Income Statements should be read in conjunction with the</t>
  </si>
  <si>
    <t>The Condensed Consolidated Balance Sheets should be read in conjunction with the</t>
  </si>
  <si>
    <t>( RM )</t>
  </si>
  <si>
    <t>(Bursa Securities Format)</t>
  </si>
  <si>
    <t>BRIGHT PACKAGING INDUSTRY BERHAD (161776 - W)</t>
  </si>
  <si>
    <t>Annual Financial Report for the year ended 31 August 2004</t>
  </si>
  <si>
    <t>(Audited)</t>
  </si>
  <si>
    <t>Summary of Key Financial Information for the financial period ended 31 / 08 /2005</t>
  </si>
  <si>
    <t>31 / 08 / 05</t>
  </si>
  <si>
    <t>31 / 08 / 04</t>
  </si>
  <si>
    <t>CONSOLIDATED BALANCE SHEET AS AT 31 AUGUST 2005</t>
  </si>
  <si>
    <t>ENDED 31 / 08 / 04</t>
  </si>
  <si>
    <t>FOR THE QUARTER ENDED 31 AUGUST 2005</t>
  </si>
  <si>
    <t>BURSA SECURITIES QUARTERLY REPORT  -  FOURTH QUARTER</t>
  </si>
  <si>
    <t>BURSA SECURITIES QUARTERLY REPORT - FOURTH QUARTER</t>
  </si>
  <si>
    <t>CONDENSED CONSOLIDATED CASH FLOW STATEMENT</t>
  </si>
  <si>
    <t>FOR THE CUMULATIVE QUARTER ENDED 31 AUGUST 2005</t>
  </si>
  <si>
    <t>Cumulative</t>
  </si>
  <si>
    <t>Preceding</t>
  </si>
  <si>
    <t>Quarter</t>
  </si>
  <si>
    <t>Year</t>
  </si>
  <si>
    <t>Ended</t>
  </si>
  <si>
    <t>CASH FLOW FROM OPERATING ACTIVITIES</t>
  </si>
  <si>
    <t>(Loss) / profit  before taxation</t>
  </si>
  <si>
    <t>Adjustment for non-cash flow:-</t>
  </si>
  <si>
    <t xml:space="preserve">   Amortisation of goodwill</t>
  </si>
  <si>
    <t xml:space="preserve">   Depreciation of property, plant and equipment</t>
  </si>
  <si>
    <t xml:space="preserve">   (Gain) / loss on disposal of property, plant and machinery</t>
  </si>
  <si>
    <t xml:space="preserve">   Provision for doubtful debts</t>
  </si>
  <si>
    <t xml:space="preserve">   Inventories written off</t>
  </si>
  <si>
    <t xml:space="preserve">   Other receivable written off</t>
  </si>
  <si>
    <t xml:space="preserve">   Unrealised ( gain ) / loss on foreign exchange</t>
  </si>
  <si>
    <t xml:space="preserve">   Provision for stock obsolescence</t>
  </si>
  <si>
    <t xml:space="preserve">   Provision for unrealised foreign exchange loss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</si>
  <si>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</si>
  <si>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</si>
  <si>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</si>
  <si>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</si>
  <si>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</si>
  <si>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Net cash generated from / (used in) operations</t>
  </si>
  <si>
    <t>Taxation paid</t>
  </si>
  <si>
    <t>Net cash generated from / (used in) operationg activities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</si>
  <si>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</si>
  <si>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</si>
  <si>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</si>
  <si>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</si>
  <si>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Proceeds from subscription of additional shares</t>
  </si>
  <si>
    <t>Proceeds from share premium</t>
  </si>
  <si>
    <t>Net cash generated from investing activities</t>
  </si>
  <si>
    <t>CASH FLOW FROM FINANCING ACTIVITIES</t>
  </si>
  <si>
    <t>Proceeds from issue of shares</t>
  </si>
  <si>
    <t>Drawdown / (repayment of bank borrowings)</t>
  </si>
  <si>
    <t>Repayment of term loans</t>
  </si>
  <si>
    <t>Proceeds from collaterising machinery under a lease agreement</t>
  </si>
  <si>
    <t>Payments to hire purchase creditors</t>
  </si>
  <si>
    <t>Interest paid</t>
  </si>
  <si>
    <t>Net cash used in financing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</si>
  <si>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</si>
  <si>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</si>
  <si>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</si>
  <si>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</si>
  <si>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Bank overdrafts</t>
  </si>
  <si>
    <t>The Condensed Consolidated Cash Flow Statement should be read in conjunction with the</t>
  </si>
  <si>
    <t>Segmental Reporting</t>
  </si>
  <si>
    <t>[A]</t>
  </si>
  <si>
    <t>INFORMATION ABOUT BUSINESS SEGMENTS</t>
  </si>
  <si>
    <t>FOURTH QUARTER (RM Million)</t>
  </si>
  <si>
    <t>BPI</t>
  </si>
  <si>
    <t>Photon</t>
  </si>
  <si>
    <t>MPP</t>
  </si>
  <si>
    <t>ACORN/MP</t>
  </si>
  <si>
    <t>Elimination</t>
  </si>
  <si>
    <t>Consolidated</t>
  </si>
  <si>
    <t>Paper Lamination</t>
  </si>
  <si>
    <t>Optic Fibre</t>
  </si>
  <si>
    <t>Printing</t>
  </si>
  <si>
    <t>Others</t>
  </si>
  <si>
    <t>FY'05</t>
  </si>
  <si>
    <t>REVENUE</t>
  </si>
  <si>
    <t>External Sales</t>
  </si>
  <si>
    <t>InterSegment Sales</t>
  </si>
  <si>
    <t>RESULT</t>
  </si>
  <si>
    <t>Operating Result</t>
  </si>
  <si>
    <t>Interest Expense</t>
  </si>
  <si>
    <t>Interest Income</t>
  </si>
  <si>
    <t>ProfitBeforeTax/MI</t>
  </si>
  <si>
    <t>Tax</t>
  </si>
  <si>
    <t>ProfitAfterTax/MI</t>
  </si>
  <si>
    <t>OTHER</t>
  </si>
  <si>
    <t>INFORMATIONS</t>
  </si>
  <si>
    <t>Segment Assets</t>
  </si>
  <si>
    <t>Segment Laibilities</t>
  </si>
  <si>
    <t>Consolidated Assets /</t>
  </si>
  <si>
    <t>(Liabilities)</t>
  </si>
  <si>
    <t>Capital Expenditure</t>
  </si>
  <si>
    <t>Depreciation</t>
  </si>
  <si>
    <t>Non Cash Expenses</t>
  </si>
  <si>
    <t>Other Than Depreciation</t>
  </si>
  <si>
    <t>[B]</t>
  </si>
  <si>
    <t>INFORMATION ABOUT GEOGRAPHICAL SEGMENTS</t>
  </si>
  <si>
    <t>PHOTON</t>
  </si>
  <si>
    <t>Malaysia</t>
  </si>
  <si>
    <t>Thailand</t>
  </si>
  <si>
    <t>Vietnam</t>
  </si>
  <si>
    <t>United Arab Emirate</t>
  </si>
  <si>
    <t>Australia</t>
  </si>
  <si>
    <t>Cambodia</t>
  </si>
  <si>
    <t>Singapore</t>
  </si>
  <si>
    <t>India</t>
  </si>
  <si>
    <t>Philippines</t>
  </si>
  <si>
    <t>Indonesia</t>
  </si>
  <si>
    <t>Switzerland</t>
  </si>
  <si>
    <t>Korea</t>
  </si>
  <si>
    <t>STATEMENT OF CHANGES IN EQUITY FOR THE FOURTH QUARTER ENDED 31 AUGUST 2005</t>
  </si>
  <si>
    <t>CONDENSED CONSOLIDATED STATEMENT OF CHANGES IN EQUITY</t>
  </si>
  <si>
    <t>Share</t>
  </si>
  <si>
    <t xml:space="preserve">Share </t>
  </si>
  <si>
    <t>Retained</t>
  </si>
  <si>
    <t>capital</t>
  </si>
  <si>
    <t>premium</t>
  </si>
  <si>
    <t>profits</t>
  </si>
  <si>
    <t>Total</t>
  </si>
  <si>
    <t>At 1 September 2004</t>
  </si>
  <si>
    <t xml:space="preserve">Profit / (loss) </t>
  </si>
  <si>
    <t>ESOS</t>
  </si>
  <si>
    <t>At 31 August 2005</t>
  </si>
  <si>
    <t>At 01 September 2003</t>
  </si>
  <si>
    <t>At 31 August 2004</t>
  </si>
  <si>
    <t>The Condensed Consolidated Statement Of Changes In Equity should be read in conjunction with the</t>
  </si>
  <si>
    <t>Profit / (Loss) From Operations</t>
  </si>
  <si>
    <t>Deferred tax assets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</si>
</sst>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_);\(0.00\)"/>
    <numFmt numFmtId="168" formatCode="0.0_);\(0.0\)"/>
    <numFmt numFmtId="169" formatCode="0_);\(0\)"/>
    <numFmt numFmtId="170" formatCode="&quot;$&quot;#,##0.00"/>
    <numFmt numFmtId="171" formatCode="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(* #,##0.000_);_(* \(#,##0.0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169" fontId="0" fillId="0" borderId="5" xfId="0" applyNumberFormat="1" applyFont="1" applyBorder="1" applyAlignment="1">
      <alignment horizontal="right"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15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43" fontId="0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 horizontal="right"/>
    </xf>
    <xf numFmtId="165" fontId="0" fillId="0" borderId="4" xfId="15" applyNumberFormat="1" applyFont="1" applyBorder="1" applyAlignment="1" quotePrefix="1">
      <alignment horizontal="right"/>
    </xf>
    <xf numFmtId="165" fontId="0" fillId="0" borderId="5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0" fillId="0" borderId="12" xfId="15" applyNumberFormat="1" applyFont="1" applyBorder="1" applyAlignment="1">
      <alignment/>
    </xf>
    <xf numFmtId="165" fontId="0" fillId="0" borderId="8" xfId="15" applyNumberFormat="1" applyFont="1" applyBorder="1" applyAlignment="1" quotePrefix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165" fontId="0" fillId="0" borderId="0" xfId="15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43" fontId="0" fillId="0" borderId="4" xfId="15" applyNumberFormat="1" applyFont="1" applyBorder="1" applyAlignment="1" quotePrefix="1">
      <alignment horizontal="right"/>
    </xf>
    <xf numFmtId="165" fontId="0" fillId="0" borderId="0" xfId="15" applyNumberFormat="1" applyFont="1" applyFill="1" applyBorder="1" applyAlignment="1" quotePrefix="1">
      <alignment horizontal="right"/>
    </xf>
    <xf numFmtId="43" fontId="0" fillId="0" borderId="0" xfId="15" applyFont="1" applyFill="1" applyBorder="1" applyAlignment="1" quotePrefix="1">
      <alignment horizontal="right"/>
    </xf>
    <xf numFmtId="164" fontId="0" fillId="0" borderId="0" xfId="15" applyNumberFormat="1" applyFont="1" applyBorder="1" applyAlignment="1" quotePrefix="1">
      <alignment horizontal="right"/>
    </xf>
    <xf numFmtId="39" fontId="0" fillId="0" borderId="0" xfId="15" applyNumberFormat="1" applyFont="1" applyFill="1" applyBorder="1" applyAlignment="1">
      <alignment/>
    </xf>
    <xf numFmtId="39" fontId="0" fillId="0" borderId="4" xfId="15" applyNumberFormat="1" applyFont="1" applyBorder="1" applyAlignment="1">
      <alignment/>
    </xf>
    <xf numFmtId="43" fontId="0" fillId="0" borderId="5" xfId="15" applyFont="1" applyBorder="1" applyAlignment="1" quotePrefix="1">
      <alignment horizontal="right"/>
    </xf>
    <xf numFmtId="165" fontId="0" fillId="0" borderId="2" xfId="0" applyNumberFormat="1" applyFont="1" applyFill="1" applyBorder="1" applyAlignment="1" quotePrefix="1">
      <alignment horizontal="right"/>
    </xf>
    <xf numFmtId="165" fontId="0" fillId="0" borderId="2" xfId="15" applyNumberFormat="1" applyFont="1" applyBorder="1" applyAlignment="1" quotePrefix="1">
      <alignment horizontal="right"/>
    </xf>
    <xf numFmtId="165" fontId="0" fillId="0" borderId="3" xfId="0" applyNumberFormat="1" applyFont="1" applyFill="1" applyBorder="1" applyAlignment="1" quotePrefix="1">
      <alignment horizontal="right"/>
    </xf>
    <xf numFmtId="165" fontId="0" fillId="0" borderId="2" xfId="0" applyNumberFormat="1" applyFont="1" applyBorder="1" applyAlignment="1" quotePrefix="1">
      <alignment horizontal="right"/>
    </xf>
    <xf numFmtId="165" fontId="0" fillId="0" borderId="4" xfId="0" applyNumberFormat="1" applyFont="1" applyBorder="1" applyAlignment="1" quotePrefix="1">
      <alignment horizontal="right"/>
    </xf>
    <xf numFmtId="165" fontId="0" fillId="0" borderId="13" xfId="0" applyNumberFormat="1" applyFont="1" applyBorder="1" applyAlignment="1" quotePrefix="1">
      <alignment horizontal="right"/>
    </xf>
    <xf numFmtId="165" fontId="0" fillId="0" borderId="9" xfId="0" applyNumberFormat="1" applyFont="1" applyBorder="1" applyAlignment="1" quotePrefix="1">
      <alignment horizontal="right"/>
    </xf>
    <xf numFmtId="169" fontId="0" fillId="0" borderId="4" xfId="0" applyNumberFormat="1" applyFont="1" applyBorder="1" applyAlignment="1">
      <alignment horizontal="right"/>
    </xf>
    <xf numFmtId="165" fontId="0" fillId="0" borderId="9" xfId="0" applyNumberFormat="1" applyFont="1" applyFill="1" applyBorder="1" applyAlignment="1" quotePrefix="1">
      <alignment horizontal="right"/>
    </xf>
    <xf numFmtId="169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 quotePrefix="1">
      <alignment horizontal="right"/>
    </xf>
    <xf numFmtId="165" fontId="0" fillId="0" borderId="11" xfId="0" applyNumberFormat="1" applyFont="1" applyFill="1" applyBorder="1" applyAlignment="1" quotePrefix="1">
      <alignment horizontal="right"/>
    </xf>
    <xf numFmtId="169" fontId="0" fillId="0" borderId="11" xfId="0" applyNumberFormat="1" applyFont="1" applyBorder="1" applyAlignment="1">
      <alignment horizontal="right"/>
    </xf>
    <xf numFmtId="43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 quotePrefix="1">
      <alignment horizontal="right"/>
    </xf>
    <xf numFmtId="167" fontId="0" fillId="0" borderId="5" xfId="0" applyNumberFormat="1" applyFont="1" applyBorder="1" applyAlignment="1">
      <alignment/>
    </xf>
    <xf numFmtId="43" fontId="0" fillId="0" borderId="4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43" fontId="0" fillId="0" borderId="4" xfId="0" applyNumberFormat="1" applyFont="1" applyBorder="1" applyAlignment="1" quotePrefix="1">
      <alignment horizontal="right"/>
    </xf>
    <xf numFmtId="43" fontId="0" fillId="0" borderId="5" xfId="0" applyNumberFormat="1" applyFont="1" applyBorder="1" applyAlignment="1" quotePrefix="1">
      <alignment horizontal="right"/>
    </xf>
    <xf numFmtId="165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right"/>
    </xf>
    <xf numFmtId="165" fontId="0" fillId="0" borderId="8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69" fontId="0" fillId="0" borderId="5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5" fontId="0" fillId="0" borderId="4" xfId="15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0" fillId="0" borderId="9" xfId="15" applyNumberFormat="1" applyFont="1" applyBorder="1" applyAlignment="1" quotePrefix="1">
      <alignment horizontal="right"/>
    </xf>
    <xf numFmtId="169" fontId="0" fillId="0" borderId="4" xfId="15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5" fontId="0" fillId="0" borderId="0" xfId="15" applyNumberFormat="1" applyFont="1" applyFill="1" applyAlignment="1">
      <alignment/>
    </xf>
    <xf numFmtId="165" fontId="7" fillId="0" borderId="0" xfId="15" applyNumberFormat="1" applyFont="1" applyFill="1" applyAlignment="1">
      <alignment horizontal="center"/>
    </xf>
    <xf numFmtId="165" fontId="7" fillId="0" borderId="0" xfId="15" applyNumberFormat="1" applyFont="1" applyAlignment="1">
      <alignment horizontal="center"/>
    </xf>
    <xf numFmtId="165" fontId="7" fillId="0" borderId="8" xfId="15" applyNumberFormat="1" applyFont="1" applyFill="1" applyBorder="1" applyAlignment="1">
      <alignment horizontal="center"/>
    </xf>
    <xf numFmtId="165" fontId="7" fillId="0" borderId="8" xfId="15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NumberFormat="1" applyFont="1" applyFill="1" applyAlignment="1">
      <alignment/>
    </xf>
    <xf numFmtId="165" fontId="0" fillId="0" borderId="0" xfId="15" applyNumberFormat="1" applyFont="1" applyFill="1" applyAlignment="1">
      <alignment horizontal="right"/>
    </xf>
    <xf numFmtId="43" fontId="9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 horizontal="right"/>
    </xf>
    <xf numFmtId="165" fontId="0" fillId="0" borderId="14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 horizontal="center"/>
    </xf>
    <xf numFmtId="165" fontId="0" fillId="0" borderId="17" xfId="15" applyNumberFormat="1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3" xfId="0" applyFont="1" applyBorder="1" applyAlignment="1">
      <alignment/>
    </xf>
    <xf numFmtId="43" fontId="0" fillId="0" borderId="6" xfId="15" applyFont="1" applyBorder="1" applyAlignment="1">
      <alignment/>
    </xf>
    <xf numFmtId="167" fontId="0" fillId="0" borderId="6" xfId="0" applyNumberFormat="1" applyFont="1" applyBorder="1" applyAlignment="1">
      <alignment/>
    </xf>
    <xf numFmtId="39" fontId="0" fillId="0" borderId="6" xfId="15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43" fontId="0" fillId="0" borderId="6" xfId="0" applyNumberFormat="1" applyFont="1" applyBorder="1" applyAlignment="1">
      <alignment/>
    </xf>
    <xf numFmtId="0" fontId="7" fillId="0" borderId="5" xfId="0" applyFont="1" applyBorder="1" applyAlignment="1">
      <alignment/>
    </xf>
    <xf numFmtId="39" fontId="0" fillId="0" borderId="5" xfId="15" applyNumberFormat="1" applyFont="1" applyBorder="1" applyAlignment="1">
      <alignment/>
    </xf>
    <xf numFmtId="167" fontId="0" fillId="0" borderId="5" xfId="15" applyNumberFormat="1" applyFont="1" applyBorder="1" applyAlignment="1">
      <alignment/>
    </xf>
    <xf numFmtId="43" fontId="0" fillId="0" borderId="5" xfId="15" applyFont="1" applyBorder="1" applyAlignment="1">
      <alignment/>
    </xf>
    <xf numFmtId="39" fontId="0" fillId="0" borderId="11" xfId="15" applyNumberFormat="1" applyFont="1" applyBorder="1" applyAlignment="1">
      <alignment/>
    </xf>
    <xf numFmtId="167" fontId="0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9" fontId="0" fillId="0" borderId="5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0" fillId="0" borderId="5" xfId="0" applyNumberFormat="1" applyFont="1" applyBorder="1" applyAlignment="1">
      <alignment horizontal="right"/>
    </xf>
    <xf numFmtId="39" fontId="0" fillId="0" borderId="0" xfId="15" applyNumberFormat="1" applyFont="1" applyBorder="1" applyAlignment="1">
      <alignment/>
    </xf>
    <xf numFmtId="43" fontId="0" fillId="0" borderId="7" xfId="15" applyFont="1" applyBorder="1" applyAlignment="1">
      <alignment/>
    </xf>
    <xf numFmtId="167" fontId="0" fillId="0" borderId="11" xfId="0" applyNumberFormat="1" applyFont="1" applyBorder="1" applyAlignment="1">
      <alignment horizontal="right"/>
    </xf>
    <xf numFmtId="39" fontId="0" fillId="0" borderId="8" xfId="15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15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0" fillId="0" borderId="1" xfId="15" applyNumberFormat="1" applyFont="1" applyBorder="1" applyAlignment="1">
      <alignment/>
    </xf>
    <xf numFmtId="0" fontId="0" fillId="0" borderId="22" xfId="0" applyFont="1" applyBorder="1" applyAlignment="1">
      <alignment/>
    </xf>
    <xf numFmtId="165" fontId="0" fillId="0" borderId="1" xfId="15" applyNumberFormat="1" applyFont="1" applyBorder="1" applyAlignment="1">
      <alignment horizontal="right"/>
    </xf>
    <xf numFmtId="165" fontId="0" fillId="0" borderId="22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1" xfId="15" applyNumberFormat="1" applyFont="1" applyBorder="1" applyAlignment="1">
      <alignment horizontal="center" vertical="center"/>
    </xf>
    <xf numFmtId="165" fontId="0" fillId="0" borderId="22" xfId="15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/>
    </xf>
    <xf numFmtId="43" fontId="0" fillId="0" borderId="11" xfId="15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0" fillId="0" borderId="10" xfId="15" applyFont="1" applyBorder="1" applyAlignment="1">
      <alignment horizontal="center" vertical="center"/>
    </xf>
    <xf numFmtId="43" fontId="0" fillId="0" borderId="7" xfId="15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right" vertical="center"/>
    </xf>
    <xf numFmtId="167" fontId="0" fillId="0" borderId="9" xfId="0" applyNumberFormat="1" applyFont="1" applyBorder="1" applyAlignment="1">
      <alignment horizontal="right" vertical="center"/>
    </xf>
    <xf numFmtId="39" fontId="0" fillId="0" borderId="3" xfId="15" applyNumberFormat="1" applyFont="1" applyBorder="1" applyAlignment="1">
      <alignment horizontal="right" vertical="center"/>
    </xf>
    <xf numFmtId="39" fontId="0" fillId="0" borderId="11" xfId="15" applyNumberFormat="1" applyFont="1" applyBorder="1" applyAlignment="1">
      <alignment horizontal="right" vertical="center"/>
    </xf>
    <xf numFmtId="167" fontId="0" fillId="0" borderId="3" xfId="0" applyNumberFormat="1" applyFont="1" applyBorder="1" applyAlignment="1">
      <alignment vertical="center"/>
    </xf>
    <xf numFmtId="167" fontId="0" fillId="0" borderId="1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="75" zoomScaleNormal="75" workbookViewId="0" topLeftCell="A17">
      <selection activeCell="F28" sqref="F28"/>
    </sheetView>
  </sheetViews>
  <sheetFormatPr defaultColWidth="9.140625" defaultRowHeight="12.75"/>
  <cols>
    <col min="1" max="2" width="2.7109375" style="2" customWidth="1"/>
    <col min="3" max="3" width="36.421875" style="2" customWidth="1"/>
    <col min="4" max="7" width="17.7109375" style="2" customWidth="1"/>
    <col min="8" max="16384" width="9.140625" style="2" customWidth="1"/>
  </cols>
  <sheetData>
    <row r="2" s="19" customFormat="1" ht="15">
      <c r="B2" s="22" t="s">
        <v>78</v>
      </c>
    </row>
    <row r="3" s="19" customFormat="1" ht="15">
      <c r="B3" s="22" t="s">
        <v>88</v>
      </c>
    </row>
    <row r="5" spans="2:7" s="19" customFormat="1" ht="15">
      <c r="B5" s="48" t="s">
        <v>18</v>
      </c>
      <c r="C5" s="49"/>
      <c r="D5" s="49"/>
      <c r="E5" s="49"/>
      <c r="F5" s="49"/>
      <c r="G5" s="50"/>
    </row>
    <row r="6" spans="2:7" ht="12.75">
      <c r="B6" s="162" t="s">
        <v>81</v>
      </c>
      <c r="C6" s="163"/>
      <c r="D6" s="163"/>
      <c r="E6" s="163"/>
      <c r="F6" s="163"/>
      <c r="G6" s="164"/>
    </row>
    <row r="7" spans="2:7" ht="12.75">
      <c r="B7" s="18"/>
      <c r="C7" s="3"/>
      <c r="D7" s="156" t="s">
        <v>12</v>
      </c>
      <c r="E7" s="157"/>
      <c r="F7" s="156" t="s">
        <v>13</v>
      </c>
      <c r="G7" s="157"/>
    </row>
    <row r="8" spans="2:7" ht="12.75">
      <c r="B8" s="11"/>
      <c r="C8" s="7"/>
      <c r="D8" s="29" t="s">
        <v>19</v>
      </c>
      <c r="E8" s="28" t="s">
        <v>20</v>
      </c>
      <c r="F8" s="29" t="s">
        <v>19</v>
      </c>
      <c r="G8" s="33" t="s">
        <v>20</v>
      </c>
    </row>
    <row r="9" spans="2:7" ht="12.75">
      <c r="B9" s="11"/>
      <c r="C9" s="7"/>
      <c r="D9" s="30" t="s">
        <v>1</v>
      </c>
      <c r="E9" s="28" t="s">
        <v>21</v>
      </c>
      <c r="F9" s="30" t="s">
        <v>22</v>
      </c>
      <c r="G9" s="33" t="s">
        <v>21</v>
      </c>
    </row>
    <row r="10" spans="2:7" ht="12.75">
      <c r="B10" s="11"/>
      <c r="C10" s="7"/>
      <c r="D10" s="30"/>
      <c r="E10" s="28" t="s">
        <v>1</v>
      </c>
      <c r="F10" s="30"/>
      <c r="G10" s="33" t="s">
        <v>23</v>
      </c>
    </row>
    <row r="11" spans="2:7" ht="12.75">
      <c r="B11" s="11"/>
      <c r="C11" s="7"/>
      <c r="D11" s="30" t="s">
        <v>82</v>
      </c>
      <c r="E11" s="28" t="s">
        <v>83</v>
      </c>
      <c r="F11" s="30" t="s">
        <v>82</v>
      </c>
      <c r="G11" s="33" t="s">
        <v>83</v>
      </c>
    </row>
    <row r="12" spans="2:7" ht="12.75">
      <c r="B12" s="14"/>
      <c r="C12" s="15"/>
      <c r="D12" s="32" t="s">
        <v>2</v>
      </c>
      <c r="E12" s="31" t="s">
        <v>2</v>
      </c>
      <c r="F12" s="32" t="s">
        <v>2</v>
      </c>
      <c r="G12" s="51" t="s">
        <v>2</v>
      </c>
    </row>
    <row r="13" spans="2:7" ht="12.75">
      <c r="B13" s="18"/>
      <c r="C13" s="3"/>
      <c r="D13" s="25"/>
      <c r="E13" s="3"/>
      <c r="F13" s="25"/>
      <c r="G13" s="4"/>
    </row>
    <row r="14" spans="2:7" ht="12.75">
      <c r="B14" s="47">
        <v>1</v>
      </c>
      <c r="C14" s="7" t="s">
        <v>10</v>
      </c>
      <c r="D14" s="10">
        <v>15705.79285</v>
      </c>
      <c r="E14" s="42">
        <v>9636</v>
      </c>
      <c r="F14" s="10">
        <v>55522.86490000001</v>
      </c>
      <c r="G14" s="34">
        <v>36722</v>
      </c>
    </row>
    <row r="15" spans="2:7" ht="12.75">
      <c r="B15" s="47">
        <v>2</v>
      </c>
      <c r="C15" s="7" t="s">
        <v>24</v>
      </c>
      <c r="D15" s="75">
        <v>-1333.7824900000012</v>
      </c>
      <c r="E15" s="52">
        <v>-614</v>
      </c>
      <c r="F15" s="75">
        <v>-1422.180979999998</v>
      </c>
      <c r="G15" s="36">
        <v>-6307</v>
      </c>
    </row>
    <row r="16" spans="2:7" ht="12.75">
      <c r="B16" s="47">
        <v>3</v>
      </c>
      <c r="C16" s="7" t="s">
        <v>25</v>
      </c>
      <c r="D16" s="75"/>
      <c r="E16" s="52"/>
      <c r="F16" s="75"/>
      <c r="G16" s="36"/>
    </row>
    <row r="17" spans="2:7" ht="12.75">
      <c r="B17" s="47"/>
      <c r="C17" s="7" t="s">
        <v>26</v>
      </c>
      <c r="D17" s="75">
        <v>-1234.1801200000011</v>
      </c>
      <c r="E17" s="52">
        <v>-627</v>
      </c>
      <c r="F17" s="75">
        <v>-1267.432909999998</v>
      </c>
      <c r="G17" s="36">
        <v>-5819</v>
      </c>
    </row>
    <row r="18" spans="2:7" ht="12.75">
      <c r="B18" s="47">
        <v>4</v>
      </c>
      <c r="C18" s="7" t="s">
        <v>27</v>
      </c>
      <c r="D18" s="75">
        <v>-1234.1801200000011</v>
      </c>
      <c r="E18" s="55">
        <v>-627</v>
      </c>
      <c r="F18" s="75">
        <v>-1267.432909999998</v>
      </c>
      <c r="G18" s="36">
        <v>-5819</v>
      </c>
    </row>
    <row r="19" spans="2:7" ht="12.75">
      <c r="B19" s="47">
        <v>5</v>
      </c>
      <c r="C19" s="7" t="s">
        <v>28</v>
      </c>
      <c r="D19" s="53"/>
      <c r="E19" s="57"/>
      <c r="F19" s="37"/>
      <c r="G19" s="36"/>
    </row>
    <row r="20" spans="2:7" ht="12.75">
      <c r="B20" s="47"/>
      <c r="C20" s="7" t="s">
        <v>29</v>
      </c>
      <c r="D20" s="60">
        <v>-2.8512882522813934</v>
      </c>
      <c r="E20" s="56">
        <v>-1.4485387547649302</v>
      </c>
      <c r="F20" s="80">
        <v>-2.9281111470486265</v>
      </c>
      <c r="G20" s="54">
        <v>-13.44</v>
      </c>
    </row>
    <row r="21" spans="2:7" ht="12.75">
      <c r="B21" s="47">
        <v>6</v>
      </c>
      <c r="C21" s="7" t="s">
        <v>30</v>
      </c>
      <c r="D21" s="76">
        <v>0</v>
      </c>
      <c r="E21" s="58">
        <v>0</v>
      </c>
      <c r="F21" s="76">
        <v>0</v>
      </c>
      <c r="G21" s="59">
        <v>0</v>
      </c>
    </row>
    <row r="22" spans="2:7" ht="13.5" thickBot="1">
      <c r="B22" s="11"/>
      <c r="C22" s="7"/>
      <c r="D22" s="12"/>
      <c r="E22" s="7"/>
      <c r="F22" s="12"/>
      <c r="G22" s="8"/>
    </row>
    <row r="23" spans="2:7" ht="12.75">
      <c r="B23" s="18"/>
      <c r="C23" s="3"/>
      <c r="D23" s="94" t="s">
        <v>31</v>
      </c>
      <c r="E23" s="161"/>
      <c r="F23" s="94" t="s">
        <v>32</v>
      </c>
      <c r="G23" s="161"/>
    </row>
    <row r="24" spans="2:7" ht="13.5" thickBot="1">
      <c r="B24" s="11"/>
      <c r="C24" s="7"/>
      <c r="D24" s="158" t="s">
        <v>1</v>
      </c>
      <c r="E24" s="159"/>
      <c r="F24" s="158" t="s">
        <v>33</v>
      </c>
      <c r="G24" s="159"/>
    </row>
    <row r="25" spans="2:7" ht="12.75">
      <c r="B25" s="11"/>
      <c r="C25" s="7"/>
      <c r="D25" s="11"/>
      <c r="E25" s="8"/>
      <c r="F25" s="7"/>
      <c r="G25" s="8"/>
    </row>
    <row r="26" spans="2:7" ht="12.75">
      <c r="B26" s="47">
        <v>7</v>
      </c>
      <c r="C26" s="7" t="s">
        <v>34</v>
      </c>
      <c r="D26" s="11"/>
      <c r="E26" s="8"/>
      <c r="F26" s="7"/>
      <c r="G26" s="8"/>
    </row>
    <row r="27" spans="2:7" ht="12.75">
      <c r="B27" s="11"/>
      <c r="C27" s="7" t="s">
        <v>11</v>
      </c>
      <c r="D27" s="160">
        <v>0.44</v>
      </c>
      <c r="E27" s="116"/>
      <c r="F27" s="117">
        <v>0.47</v>
      </c>
      <c r="G27" s="116"/>
    </row>
    <row r="28" spans="2:7" ht="12.75">
      <c r="B28" s="14"/>
      <c r="C28" s="15"/>
      <c r="D28" s="14"/>
      <c r="E28" s="16"/>
      <c r="F28" s="15"/>
      <c r="G28" s="16"/>
    </row>
    <row r="30" spans="2:7" s="19" customFormat="1" ht="15">
      <c r="B30" s="48" t="s">
        <v>35</v>
      </c>
      <c r="C30" s="49"/>
      <c r="D30" s="49"/>
      <c r="E30" s="49"/>
      <c r="F30" s="49"/>
      <c r="G30" s="50"/>
    </row>
    <row r="31" spans="2:7" ht="12.75">
      <c r="B31" s="11"/>
      <c r="C31" s="7"/>
      <c r="D31" s="7"/>
      <c r="E31" s="7"/>
      <c r="F31" s="7"/>
      <c r="G31" s="8"/>
    </row>
    <row r="32" spans="2:7" ht="12.75">
      <c r="B32" s="18"/>
      <c r="C32" s="4"/>
      <c r="D32" s="156" t="s">
        <v>12</v>
      </c>
      <c r="E32" s="157"/>
      <c r="F32" s="156" t="s">
        <v>13</v>
      </c>
      <c r="G32" s="157"/>
    </row>
    <row r="33" spans="2:7" ht="12.75">
      <c r="B33" s="11"/>
      <c r="C33" s="8"/>
      <c r="D33" s="29" t="s">
        <v>19</v>
      </c>
      <c r="E33" s="28" t="s">
        <v>20</v>
      </c>
      <c r="F33" s="29" t="s">
        <v>19</v>
      </c>
      <c r="G33" s="33" t="s">
        <v>20</v>
      </c>
    </row>
    <row r="34" spans="2:7" ht="12.75">
      <c r="B34" s="11"/>
      <c r="C34" s="8"/>
      <c r="D34" s="30" t="s">
        <v>1</v>
      </c>
      <c r="E34" s="28" t="s">
        <v>21</v>
      </c>
      <c r="F34" s="30" t="s">
        <v>22</v>
      </c>
      <c r="G34" s="33" t="s">
        <v>21</v>
      </c>
    </row>
    <row r="35" spans="2:7" ht="12.75">
      <c r="B35" s="11"/>
      <c r="C35" s="8"/>
      <c r="D35" s="30"/>
      <c r="E35" s="28" t="s">
        <v>1</v>
      </c>
      <c r="F35" s="30"/>
      <c r="G35" s="33" t="s">
        <v>23</v>
      </c>
    </row>
    <row r="36" spans="2:7" ht="12.75">
      <c r="B36" s="11"/>
      <c r="C36" s="8"/>
      <c r="D36" s="30" t="s">
        <v>82</v>
      </c>
      <c r="E36" s="28" t="s">
        <v>83</v>
      </c>
      <c r="F36" s="30" t="s">
        <v>82</v>
      </c>
      <c r="G36" s="33" t="s">
        <v>83</v>
      </c>
    </row>
    <row r="37" spans="2:7" ht="12.75">
      <c r="B37" s="14"/>
      <c r="C37" s="16"/>
      <c r="D37" s="32" t="s">
        <v>2</v>
      </c>
      <c r="E37" s="31" t="s">
        <v>2</v>
      </c>
      <c r="F37" s="32" t="s">
        <v>2</v>
      </c>
      <c r="G37" s="51" t="s">
        <v>2</v>
      </c>
    </row>
    <row r="38" spans="2:7" ht="12.75">
      <c r="B38" s="18"/>
      <c r="C38" s="3"/>
      <c r="D38" s="25"/>
      <c r="E38" s="3"/>
      <c r="F38" s="25"/>
      <c r="G38" s="4"/>
    </row>
    <row r="39" spans="2:7" ht="12.75">
      <c r="B39" s="47">
        <v>1</v>
      </c>
      <c r="C39" s="7" t="s">
        <v>36</v>
      </c>
      <c r="D39" s="75">
        <v>-1296.3615200000013</v>
      </c>
      <c r="E39" s="52">
        <v>-217</v>
      </c>
      <c r="F39" s="75">
        <v>201.52596000000182</v>
      </c>
      <c r="G39" s="36">
        <v>-4695</v>
      </c>
    </row>
    <row r="40" spans="2:7" ht="12.75">
      <c r="B40" s="47">
        <v>2</v>
      </c>
      <c r="C40" s="7" t="s">
        <v>37</v>
      </c>
      <c r="D40" s="85">
        <v>0</v>
      </c>
      <c r="E40" s="86">
        <v>0</v>
      </c>
      <c r="F40" s="85">
        <v>0</v>
      </c>
      <c r="G40" s="87">
        <v>0</v>
      </c>
    </row>
    <row r="41" spans="2:7" ht="12.75">
      <c r="B41" s="47">
        <v>3</v>
      </c>
      <c r="C41" s="7" t="s">
        <v>38</v>
      </c>
      <c r="D41" s="75">
        <v>37.42096999999997</v>
      </c>
      <c r="E41" s="52">
        <v>397</v>
      </c>
      <c r="F41" s="75">
        <v>1623.70694</v>
      </c>
      <c r="G41" s="88">
        <v>1612</v>
      </c>
    </row>
    <row r="42" spans="2:7" ht="12.75">
      <c r="B42" s="14"/>
      <c r="C42" s="15"/>
      <c r="D42" s="26"/>
      <c r="E42" s="15"/>
      <c r="F42" s="26"/>
      <c r="G42" s="16"/>
    </row>
  </sheetData>
  <mergeCells count="11">
    <mergeCell ref="F7:G7"/>
    <mergeCell ref="D23:E23"/>
    <mergeCell ref="F23:G23"/>
    <mergeCell ref="B6:G6"/>
    <mergeCell ref="D7:E7"/>
    <mergeCell ref="D32:E32"/>
    <mergeCell ref="F32:G32"/>
    <mergeCell ref="F24:G24"/>
    <mergeCell ref="D24:E24"/>
    <mergeCell ref="D27:E27"/>
    <mergeCell ref="F27:G27"/>
  </mergeCells>
  <printOptions/>
  <pageMargins left="0.26" right="0.29" top="0.32" bottom="1" header="0.2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zoomScale="75" zoomScaleNormal="75" workbookViewId="0" topLeftCell="A7">
      <selection activeCell="B22" sqref="B22"/>
    </sheetView>
  </sheetViews>
  <sheetFormatPr defaultColWidth="9.140625" defaultRowHeight="12.75"/>
  <cols>
    <col min="1" max="1" width="3.7109375" style="2" customWidth="1"/>
    <col min="2" max="2" width="44.421875" style="2" customWidth="1"/>
    <col min="3" max="6" width="17.7109375" style="2" customWidth="1"/>
    <col min="7" max="16384" width="9.140625" style="2" customWidth="1"/>
  </cols>
  <sheetData>
    <row r="3" ht="18">
      <c r="A3" s="27" t="s">
        <v>78</v>
      </c>
    </row>
    <row r="4" ht="15.75">
      <c r="A4" s="17" t="s">
        <v>87</v>
      </c>
    </row>
    <row r="7" ht="15.75">
      <c r="A7" s="17" t="s">
        <v>62</v>
      </c>
    </row>
    <row r="8" ht="15.75">
      <c r="A8" s="17" t="s">
        <v>86</v>
      </c>
    </row>
    <row r="9" spans="1:6" ht="14.25">
      <c r="A9" s="18"/>
      <c r="B9" s="4"/>
      <c r="C9" s="165" t="s">
        <v>12</v>
      </c>
      <c r="D9" s="166"/>
      <c r="E9" s="165" t="s">
        <v>13</v>
      </c>
      <c r="F9" s="166"/>
    </row>
    <row r="10" spans="1:6" ht="12.75">
      <c r="A10" s="11"/>
      <c r="B10" s="8"/>
      <c r="C10" s="28" t="s">
        <v>19</v>
      </c>
      <c r="D10" s="29" t="s">
        <v>20</v>
      </c>
      <c r="E10" s="28" t="s">
        <v>19</v>
      </c>
      <c r="F10" s="29" t="s">
        <v>20</v>
      </c>
    </row>
    <row r="11" spans="1:6" ht="12.75">
      <c r="A11" s="11"/>
      <c r="B11" s="8"/>
      <c r="C11" s="28" t="s">
        <v>1</v>
      </c>
      <c r="D11" s="30" t="s">
        <v>21</v>
      </c>
      <c r="E11" s="28" t="s">
        <v>22</v>
      </c>
      <c r="F11" s="30" t="s">
        <v>21</v>
      </c>
    </row>
    <row r="12" spans="1:6" ht="12.75">
      <c r="A12" s="11"/>
      <c r="B12" s="8"/>
      <c r="C12" s="28"/>
      <c r="D12" s="30" t="s">
        <v>1</v>
      </c>
      <c r="E12" s="28"/>
      <c r="F12" s="30" t="s">
        <v>23</v>
      </c>
    </row>
    <row r="13" spans="1:6" ht="12.75">
      <c r="A13" s="11"/>
      <c r="B13" s="8"/>
      <c r="C13" s="28" t="s">
        <v>82</v>
      </c>
      <c r="D13" s="30" t="s">
        <v>83</v>
      </c>
      <c r="E13" s="28" t="s">
        <v>82</v>
      </c>
      <c r="F13" s="30" t="s">
        <v>83</v>
      </c>
    </row>
    <row r="14" spans="1:6" ht="12.75">
      <c r="A14" s="14"/>
      <c r="B14" s="16"/>
      <c r="C14" s="31" t="s">
        <v>2</v>
      </c>
      <c r="D14" s="32" t="s">
        <v>2</v>
      </c>
      <c r="E14" s="31" t="s">
        <v>2</v>
      </c>
      <c r="F14" s="32" t="s">
        <v>2</v>
      </c>
    </row>
    <row r="15" spans="1:6" ht="12.75">
      <c r="A15" s="11"/>
      <c r="B15" s="8"/>
      <c r="C15" s="4"/>
      <c r="D15" s="4"/>
      <c r="E15" s="25"/>
      <c r="F15" s="4"/>
    </row>
    <row r="16" spans="1:6" ht="12.75">
      <c r="A16" s="11"/>
      <c r="B16" s="8" t="s">
        <v>10</v>
      </c>
      <c r="C16" s="34">
        <v>15705.79285</v>
      </c>
      <c r="D16" s="34">
        <v>9636</v>
      </c>
      <c r="E16" s="35">
        <v>55522.86490000001</v>
      </c>
      <c r="F16" s="34">
        <v>36722</v>
      </c>
    </row>
    <row r="17" spans="1:6" ht="12.75">
      <c r="A17" s="11"/>
      <c r="B17" s="8" t="s">
        <v>63</v>
      </c>
      <c r="C17" s="67">
        <v>-15939.891740000003</v>
      </c>
      <c r="D17" s="91">
        <v>-8960</v>
      </c>
      <c r="E17" s="71">
        <v>-51196.68871000001</v>
      </c>
      <c r="F17" s="91">
        <v>-37441</v>
      </c>
    </row>
    <row r="18" spans="1:6" ht="12.75">
      <c r="A18" s="11"/>
      <c r="B18" s="8" t="s">
        <v>64</v>
      </c>
      <c r="C18" s="64">
        <v>-234.09889000000294</v>
      </c>
      <c r="D18" s="64">
        <v>676</v>
      </c>
      <c r="E18" s="64">
        <v>4326.176189999998</v>
      </c>
      <c r="F18" s="64">
        <v>-719</v>
      </c>
    </row>
    <row r="19" spans="1:6" ht="12.75">
      <c r="A19" s="11"/>
      <c r="B19" s="8" t="s">
        <v>65</v>
      </c>
      <c r="C19" s="68">
        <v>91.39285000000001</v>
      </c>
      <c r="D19" s="92">
        <v>55</v>
      </c>
      <c r="E19" s="9">
        <v>290.5091</v>
      </c>
      <c r="F19" s="92">
        <v>257</v>
      </c>
    </row>
    <row r="20" spans="1:6" ht="12.75">
      <c r="A20" s="11"/>
      <c r="B20" s="8" t="s">
        <v>66</v>
      </c>
      <c r="C20" s="69">
        <v>-1153.65548</v>
      </c>
      <c r="D20" s="91">
        <v>-949</v>
      </c>
      <c r="E20" s="72">
        <v>-4415.15933</v>
      </c>
      <c r="F20" s="91">
        <v>-4233</v>
      </c>
    </row>
    <row r="21" spans="1:6" ht="12.75">
      <c r="A21" s="11"/>
      <c r="B21" s="8" t="s">
        <v>203</v>
      </c>
      <c r="C21" s="61">
        <v>-1296.3615200000029</v>
      </c>
      <c r="D21" s="62">
        <v>-218</v>
      </c>
      <c r="E21" s="63">
        <v>201.52595999999812</v>
      </c>
      <c r="F21" s="62">
        <v>-4695</v>
      </c>
    </row>
    <row r="22" spans="1:6" ht="12.75">
      <c r="A22" s="11"/>
      <c r="B22" s="8" t="s">
        <v>67</v>
      </c>
      <c r="C22" s="65">
        <v>-37.42096999999997</v>
      </c>
      <c r="D22" s="36">
        <v>-397</v>
      </c>
      <c r="E22" s="37">
        <v>-1623.70694</v>
      </c>
      <c r="F22" s="36">
        <v>-1612</v>
      </c>
    </row>
    <row r="23" spans="1:6" ht="12.75">
      <c r="A23" s="11"/>
      <c r="B23" s="8" t="s">
        <v>68</v>
      </c>
      <c r="C23" s="70">
        <v>0</v>
      </c>
      <c r="D23" s="93">
        <v>0</v>
      </c>
      <c r="E23" s="73">
        <v>0</v>
      </c>
      <c r="F23" s="93">
        <v>0</v>
      </c>
    </row>
    <row r="24" spans="1:6" ht="12.75">
      <c r="A24" s="11"/>
      <c r="B24" s="8" t="s">
        <v>69</v>
      </c>
      <c r="C24" s="64">
        <v>-1333.7824900000028</v>
      </c>
      <c r="D24" s="64">
        <v>-614</v>
      </c>
      <c r="E24" s="64">
        <v>-1422.180980000002</v>
      </c>
      <c r="F24" s="64">
        <v>-6307</v>
      </c>
    </row>
    <row r="25" spans="1:6" ht="12.75">
      <c r="A25" s="11"/>
      <c r="B25" s="8" t="s">
        <v>15</v>
      </c>
      <c r="C25" s="70">
        <v>0</v>
      </c>
      <c r="D25" s="93">
        <v>0</v>
      </c>
      <c r="E25" s="73">
        <v>0</v>
      </c>
      <c r="F25" s="67">
        <v>324</v>
      </c>
    </row>
    <row r="26" spans="1:6" ht="12.75">
      <c r="A26" s="11"/>
      <c r="B26" s="8" t="s">
        <v>70</v>
      </c>
      <c r="C26" s="65">
        <v>-1333.7824900000028</v>
      </c>
      <c r="D26" s="65">
        <v>-614</v>
      </c>
      <c r="E26" s="65">
        <v>-1422.180980000002</v>
      </c>
      <c r="F26" s="65">
        <v>-5983</v>
      </c>
    </row>
    <row r="27" spans="1:6" ht="12.75">
      <c r="A27" s="11"/>
      <c r="B27" s="8" t="s">
        <v>59</v>
      </c>
      <c r="C27" s="68">
        <v>99.60237</v>
      </c>
      <c r="D27" s="36">
        <v>-13</v>
      </c>
      <c r="E27" s="9">
        <v>154.74807</v>
      </c>
      <c r="F27" s="36">
        <v>164</v>
      </c>
    </row>
    <row r="28" spans="1:6" ht="13.5" thickBot="1">
      <c r="A28" s="11"/>
      <c r="B28" s="8" t="s">
        <v>71</v>
      </c>
      <c r="C28" s="66">
        <v>-1234.1801200000027</v>
      </c>
      <c r="D28" s="66">
        <v>-627</v>
      </c>
      <c r="E28" s="66">
        <v>-1267.4329100000018</v>
      </c>
      <c r="F28" s="66">
        <v>-5819</v>
      </c>
    </row>
    <row r="29" spans="1:6" ht="13.5" thickTop="1">
      <c r="A29" s="11"/>
      <c r="B29" s="8"/>
      <c r="C29" s="8"/>
      <c r="D29" s="8"/>
      <c r="E29" s="12"/>
      <c r="F29" s="8"/>
    </row>
    <row r="30" spans="1:6" ht="12.75">
      <c r="A30" s="11"/>
      <c r="B30" s="8" t="s">
        <v>72</v>
      </c>
      <c r="C30" s="77">
        <v>-2.851288252281397</v>
      </c>
      <c r="D30" s="79">
        <v>-1.45</v>
      </c>
      <c r="E30" s="78">
        <v>-2.9281111470486354</v>
      </c>
      <c r="F30" s="79">
        <v>-13.4</v>
      </c>
    </row>
    <row r="31" spans="1:6" ht="12.75">
      <c r="A31" s="11"/>
      <c r="B31" s="8" t="s">
        <v>73</v>
      </c>
      <c r="C31" s="77">
        <v>-2.851288252281397</v>
      </c>
      <c r="D31" s="79">
        <v>-1.45</v>
      </c>
      <c r="E31" s="78">
        <v>-2.9281111470486354</v>
      </c>
      <c r="F31" s="79">
        <v>-13.4</v>
      </c>
    </row>
    <row r="32" spans="1:6" ht="12.75">
      <c r="A32" s="14"/>
      <c r="B32" s="16"/>
      <c r="C32" s="16"/>
      <c r="D32" s="16"/>
      <c r="E32" s="26"/>
      <c r="F32" s="16"/>
    </row>
    <row r="35" spans="1:6" ht="12.75">
      <c r="A35" s="167" t="s">
        <v>74</v>
      </c>
      <c r="B35" s="167"/>
      <c r="C35" s="167"/>
      <c r="D35" s="167"/>
      <c r="E35" s="167"/>
      <c r="F35" s="167"/>
    </row>
    <row r="36" spans="1:6" ht="12.75">
      <c r="A36" s="167" t="s">
        <v>79</v>
      </c>
      <c r="B36" s="167"/>
      <c r="C36" s="167"/>
      <c r="D36" s="167"/>
      <c r="E36" s="167"/>
      <c r="F36" s="167"/>
    </row>
  </sheetData>
  <mergeCells count="4">
    <mergeCell ref="C9:D9"/>
    <mergeCell ref="E9:F9"/>
    <mergeCell ref="A35:F35"/>
    <mergeCell ref="A36:F36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="75" zoomScaleNormal="75" workbookViewId="0" topLeftCell="A24">
      <selection activeCell="H49" sqref="H49"/>
    </sheetView>
  </sheetViews>
  <sheetFormatPr defaultColWidth="9.140625" defaultRowHeight="12.75"/>
  <cols>
    <col min="1" max="1" width="3.7109375" style="7" customWidth="1"/>
    <col min="2" max="4" width="9.140625" style="7" customWidth="1"/>
    <col min="5" max="5" width="17.8515625" style="7" customWidth="1"/>
    <col min="6" max="6" width="3.7109375" style="7" customWidth="1"/>
    <col min="7" max="8" width="18.7109375" style="7" customWidth="1"/>
    <col min="9" max="9" width="3.7109375" style="7" customWidth="1"/>
    <col min="10" max="16384" width="9.140625" style="7" customWidth="1"/>
  </cols>
  <sheetData>
    <row r="1" s="21" customFormat="1" ht="18">
      <c r="B1" s="38" t="s">
        <v>78</v>
      </c>
    </row>
    <row r="2" ht="12.75">
      <c r="B2" s="23"/>
    </row>
    <row r="3" ht="15.75">
      <c r="B3" s="24" t="s">
        <v>84</v>
      </c>
    </row>
    <row r="4" ht="15">
      <c r="B4" s="39" t="s">
        <v>77</v>
      </c>
    </row>
    <row r="5" spans="7:8" ht="12.75">
      <c r="G5" s="40" t="s">
        <v>0</v>
      </c>
      <c r="H5" s="40" t="s">
        <v>41</v>
      </c>
    </row>
    <row r="6" spans="7:8" ht="12.75">
      <c r="G6" s="40" t="s">
        <v>39</v>
      </c>
      <c r="H6" s="40" t="s">
        <v>9</v>
      </c>
    </row>
    <row r="7" spans="7:8" ht="12.75">
      <c r="G7" s="40" t="s">
        <v>1</v>
      </c>
      <c r="H7" s="40" t="s">
        <v>42</v>
      </c>
    </row>
    <row r="8" spans="7:8" ht="12.75">
      <c r="G8" s="40" t="s">
        <v>82</v>
      </c>
      <c r="H8" s="40" t="s">
        <v>85</v>
      </c>
    </row>
    <row r="9" spans="7:8" ht="12.75">
      <c r="G9" s="40" t="s">
        <v>2</v>
      </c>
      <c r="H9" s="40" t="s">
        <v>2</v>
      </c>
    </row>
    <row r="10" spans="7:8" ht="12.75">
      <c r="G10" s="41" t="s">
        <v>40</v>
      </c>
      <c r="H10" s="41" t="s">
        <v>80</v>
      </c>
    </row>
    <row r="11" spans="7:8" ht="12.75">
      <c r="G11" s="40"/>
      <c r="H11" s="84"/>
    </row>
    <row r="12" spans="2:8" ht="12.75">
      <c r="B12" s="7" t="s">
        <v>43</v>
      </c>
      <c r="G12" s="42">
        <v>23370.17004</v>
      </c>
      <c r="H12" s="42">
        <v>26215.095</v>
      </c>
    </row>
    <row r="13" spans="2:8" ht="12.75">
      <c r="B13" s="7" t="s">
        <v>44</v>
      </c>
      <c r="G13" s="28"/>
      <c r="H13" s="82"/>
    </row>
    <row r="14" spans="2:8" ht="12.75">
      <c r="B14" s="7" t="s">
        <v>45</v>
      </c>
      <c r="G14" s="28"/>
      <c r="H14" s="46">
        <v>306.4</v>
      </c>
    </row>
    <row r="15" spans="2:8" ht="12.75">
      <c r="B15" s="7" t="s">
        <v>204</v>
      </c>
      <c r="G15" s="43"/>
      <c r="H15" s="46">
        <v>1759.858</v>
      </c>
    </row>
    <row r="16" spans="7:8" ht="12.75">
      <c r="G16" s="42"/>
      <c r="H16" s="42"/>
    </row>
    <row r="17" ht="12.75">
      <c r="B17" s="7" t="s">
        <v>3</v>
      </c>
    </row>
    <row r="18" spans="2:8" ht="12.75">
      <c r="B18" s="7" t="s">
        <v>46</v>
      </c>
      <c r="G18" s="5">
        <v>18946.63145</v>
      </c>
      <c r="H18" s="5">
        <v>16216.376</v>
      </c>
    </row>
    <row r="19" spans="2:8" ht="12.75">
      <c r="B19" s="7" t="s">
        <v>47</v>
      </c>
      <c r="G19" s="10">
        <v>11773.993859999999</v>
      </c>
      <c r="H19" s="10">
        <v>9871.881</v>
      </c>
    </row>
    <row r="20" spans="2:8" ht="12.75">
      <c r="B20" s="7" t="s">
        <v>48</v>
      </c>
      <c r="G20" s="10">
        <v>0</v>
      </c>
      <c r="H20" s="10">
        <v>0</v>
      </c>
    </row>
    <row r="21" spans="2:8" ht="12.75">
      <c r="B21" s="7" t="s">
        <v>49</v>
      </c>
      <c r="G21" s="10">
        <v>0</v>
      </c>
      <c r="H21" s="10">
        <v>0</v>
      </c>
    </row>
    <row r="22" spans="2:8" ht="12.75">
      <c r="B22" s="7" t="s">
        <v>50</v>
      </c>
      <c r="G22" s="10">
        <v>0</v>
      </c>
      <c r="H22" s="30"/>
    </row>
    <row r="23" spans="2:12" ht="12.75">
      <c r="B23" s="7" t="s">
        <v>51</v>
      </c>
      <c r="G23" s="10">
        <v>978.64208</v>
      </c>
      <c r="H23" s="13">
        <v>85.874</v>
      </c>
      <c r="L23" s="74"/>
    </row>
    <row r="24" spans="7:8" ht="12.75">
      <c r="G24" s="44">
        <v>31699.26739</v>
      </c>
      <c r="H24" s="44">
        <v>26174.130999999998</v>
      </c>
    </row>
    <row r="25" spans="7:8" ht="12.75">
      <c r="G25" s="42"/>
      <c r="H25" s="42"/>
    </row>
    <row r="26" ht="12.75">
      <c r="B26" s="7" t="s">
        <v>4</v>
      </c>
    </row>
    <row r="27" spans="2:8" ht="12.75">
      <c r="B27" s="7" t="s">
        <v>52</v>
      </c>
      <c r="G27" s="5">
        <v>12834.05073</v>
      </c>
      <c r="H27" s="5">
        <v>7046.922</v>
      </c>
    </row>
    <row r="28" spans="2:8" ht="12.75">
      <c r="B28" s="7" t="s">
        <v>5</v>
      </c>
      <c r="G28" s="10">
        <v>20717.26484</v>
      </c>
      <c r="H28" s="10">
        <v>22808.994</v>
      </c>
    </row>
    <row r="29" spans="2:8" ht="12.75">
      <c r="B29" s="7" t="s">
        <v>53</v>
      </c>
      <c r="G29" s="10">
        <v>0</v>
      </c>
      <c r="H29" s="10">
        <v>0</v>
      </c>
    </row>
    <row r="30" spans="2:8" ht="12.75">
      <c r="B30" s="7" t="s">
        <v>54</v>
      </c>
      <c r="G30" s="13">
        <v>121.47650999999999</v>
      </c>
      <c r="H30" s="13">
        <v>184.841</v>
      </c>
    </row>
    <row r="31" spans="2:8" ht="12.75">
      <c r="B31" s="7" t="s">
        <v>55</v>
      </c>
      <c r="G31" s="10">
        <v>0</v>
      </c>
      <c r="H31" s="13"/>
    </row>
    <row r="32" spans="2:8" ht="12.75">
      <c r="B32" s="7" t="s">
        <v>56</v>
      </c>
      <c r="G32" s="10">
        <v>0</v>
      </c>
      <c r="H32" s="10"/>
    </row>
    <row r="33" spans="7:8" ht="12.75">
      <c r="G33" s="44">
        <v>33672.79208</v>
      </c>
      <c r="H33" s="44">
        <v>30040.756999999998</v>
      </c>
    </row>
    <row r="34" spans="2:8" ht="12.75">
      <c r="B34" s="7" t="s">
        <v>57</v>
      </c>
      <c r="G34" s="42">
        <v>-1973.5246899999984</v>
      </c>
      <c r="H34" s="42">
        <v>-3866.626</v>
      </c>
    </row>
    <row r="35" spans="7:8" ht="9.75" customHeight="1">
      <c r="G35" s="169">
        <v>21396.645350000003</v>
      </c>
      <c r="H35" s="169">
        <v>24414.727000000003</v>
      </c>
    </row>
    <row r="36" spans="7:8" ht="9.75" customHeight="1" thickBot="1">
      <c r="G36" s="170"/>
      <c r="H36" s="170"/>
    </row>
    <row r="37" ht="13.5" thickTop="1"/>
    <row r="38" spans="2:8" ht="12.75">
      <c r="B38" s="7" t="s">
        <v>6</v>
      </c>
      <c r="G38" s="42">
        <v>43285</v>
      </c>
      <c r="H38" s="42">
        <v>43285</v>
      </c>
    </row>
    <row r="39" spans="2:8" ht="12.75">
      <c r="B39" s="7" t="s">
        <v>7</v>
      </c>
      <c r="G39" s="45">
        <v>-24278.641249999993</v>
      </c>
      <c r="H39" s="83">
        <v>-22967.441850000003</v>
      </c>
    </row>
    <row r="40" spans="2:8" ht="12.75">
      <c r="B40" s="7" t="s">
        <v>58</v>
      </c>
      <c r="G40" s="42">
        <v>19006.358750000007</v>
      </c>
      <c r="H40" s="42">
        <v>20317.558149999997</v>
      </c>
    </row>
    <row r="41" spans="7:8" ht="12.75">
      <c r="G41" s="42"/>
      <c r="H41" s="42"/>
    </row>
    <row r="42" spans="2:8" ht="12.75">
      <c r="B42" s="7" t="s">
        <v>59</v>
      </c>
      <c r="G42" s="46">
        <v>865.2966200000001</v>
      </c>
      <c r="H42" s="42">
        <v>975.89</v>
      </c>
    </row>
    <row r="43" spans="2:8" ht="12.75">
      <c r="B43" s="7" t="s">
        <v>8</v>
      </c>
      <c r="G43" s="46">
        <v>1417.289</v>
      </c>
      <c r="H43" s="43">
        <v>1253.72</v>
      </c>
    </row>
    <row r="44" spans="2:8" ht="12.75">
      <c r="B44" s="7" t="s">
        <v>60</v>
      </c>
      <c r="E44" s="81"/>
      <c r="G44" s="46">
        <v>107.70125</v>
      </c>
      <c r="H44" s="42">
        <v>1867.559</v>
      </c>
    </row>
    <row r="45" spans="7:8" ht="9.75" customHeight="1">
      <c r="G45" s="171">
        <v>21396.645620000007</v>
      </c>
      <c r="H45" s="169">
        <v>24414.72715</v>
      </c>
    </row>
    <row r="46" spans="7:8" ht="9.75" customHeight="1" thickBot="1">
      <c r="G46" s="172"/>
      <c r="H46" s="170"/>
    </row>
    <row r="47" spans="7:8" ht="13.5" thickTop="1">
      <c r="G47" s="42"/>
      <c r="H47" s="42"/>
    </row>
    <row r="48" spans="2:8" ht="12.75">
      <c r="B48" s="7" t="s">
        <v>61</v>
      </c>
      <c r="G48" s="20">
        <v>43.90980420468986</v>
      </c>
      <c r="H48" s="20">
        <v>46.94</v>
      </c>
    </row>
    <row r="50" spans="7:8" ht="12.75">
      <c r="G50" s="81"/>
      <c r="H50" s="81"/>
    </row>
    <row r="51" spans="2:8" ht="12.75">
      <c r="B51" s="168" t="s">
        <v>75</v>
      </c>
      <c r="C51" s="168"/>
      <c r="D51" s="168"/>
      <c r="E51" s="168"/>
      <c r="F51" s="168"/>
      <c r="G51" s="168"/>
      <c r="H51" s="168"/>
    </row>
    <row r="52" spans="2:8" ht="12.75">
      <c r="B52" s="168" t="s">
        <v>79</v>
      </c>
      <c r="C52" s="168"/>
      <c r="D52" s="168"/>
      <c r="E52" s="168"/>
      <c r="F52" s="168"/>
      <c r="G52" s="168"/>
      <c r="H52" s="168"/>
    </row>
  </sheetData>
  <mergeCells count="6">
    <mergeCell ref="B51:H51"/>
    <mergeCell ref="B52:H52"/>
    <mergeCell ref="G35:G36"/>
    <mergeCell ref="H35:H36"/>
    <mergeCell ref="G45:G46"/>
    <mergeCell ref="H45:H46"/>
  </mergeCells>
  <printOptions/>
  <pageMargins left="0.75" right="0.75" top="0.38" bottom="0.39" header="0.28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1"/>
  <sheetViews>
    <sheetView zoomScale="75" zoomScaleNormal="75" workbookViewId="0" topLeftCell="A2">
      <selection activeCell="C12" sqref="C12"/>
    </sheetView>
  </sheetViews>
  <sheetFormatPr defaultColWidth="9.140625" defaultRowHeight="12.75"/>
  <cols>
    <col min="1" max="1" width="2.7109375" style="2" customWidth="1"/>
    <col min="2" max="2" width="62.7109375" style="2" customWidth="1"/>
    <col min="3" max="3" width="18.7109375" style="95" customWidth="1"/>
    <col min="4" max="4" width="2.7109375" style="2" customWidth="1"/>
    <col min="5" max="5" width="18.7109375" style="6" customWidth="1"/>
    <col min="6" max="6" width="9.00390625" style="2" customWidth="1"/>
    <col min="7" max="7" width="15.421875" style="2" customWidth="1"/>
    <col min="8" max="16384" width="9.140625" style="2" customWidth="1"/>
  </cols>
  <sheetData>
    <row r="1" spans="2:5" ht="20.25">
      <c r="B1" s="173" t="s">
        <v>78</v>
      </c>
      <c r="C1" s="173"/>
      <c r="D1" s="173"/>
      <c r="E1" s="173"/>
    </row>
    <row r="2" ht="9.75" customHeight="1">
      <c r="B2" s="1"/>
    </row>
    <row r="3" spans="2:5" ht="18">
      <c r="B3" s="174" t="s">
        <v>89</v>
      </c>
      <c r="C3" s="174"/>
      <c r="D3" s="174"/>
      <c r="E3" s="174"/>
    </row>
    <row r="4" spans="2:5" ht="18">
      <c r="B4" s="174" t="s">
        <v>90</v>
      </c>
      <c r="C4" s="174"/>
      <c r="D4" s="174"/>
      <c r="E4" s="174"/>
    </row>
    <row r="5" ht="9.75" customHeight="1"/>
    <row r="6" spans="3:5" ht="15">
      <c r="C6" s="96" t="s">
        <v>91</v>
      </c>
      <c r="D6" s="19"/>
      <c r="E6" s="97" t="s">
        <v>92</v>
      </c>
    </row>
    <row r="7" spans="3:5" ht="15">
      <c r="C7" s="96" t="s">
        <v>93</v>
      </c>
      <c r="D7" s="19"/>
      <c r="E7" s="97" t="s">
        <v>94</v>
      </c>
    </row>
    <row r="8" spans="3:5" ht="15">
      <c r="C8" s="96" t="s">
        <v>95</v>
      </c>
      <c r="D8" s="19"/>
      <c r="E8" s="97" t="s">
        <v>95</v>
      </c>
    </row>
    <row r="9" spans="3:5" ht="15">
      <c r="C9" s="98" t="s">
        <v>82</v>
      </c>
      <c r="D9" s="19"/>
      <c r="E9" s="99" t="s">
        <v>83</v>
      </c>
    </row>
    <row r="10" ht="12.75">
      <c r="B10" s="1" t="s">
        <v>96</v>
      </c>
    </row>
    <row r="11" ht="9.75" customHeight="1"/>
    <row r="12" spans="2:5" ht="12.75">
      <c r="B12" s="2" t="s">
        <v>97</v>
      </c>
      <c r="C12" s="95">
        <v>-1422180.98</v>
      </c>
      <c r="D12" s="100"/>
      <c r="E12" s="95">
        <v>-6306749</v>
      </c>
    </row>
    <row r="13" spans="3:5" ht="9.75" customHeight="1">
      <c r="C13" s="101"/>
      <c r="D13" s="100"/>
      <c r="E13" s="95"/>
    </row>
    <row r="14" spans="2:5" ht="12.75">
      <c r="B14" s="2" t="s">
        <v>98</v>
      </c>
      <c r="C14" s="101"/>
      <c r="D14" s="100"/>
      <c r="E14" s="95"/>
    </row>
    <row r="15" spans="2:5" ht="12.75">
      <c r="B15" s="2" t="s">
        <v>99</v>
      </c>
      <c r="C15" s="101"/>
      <c r="D15" s="100"/>
      <c r="E15" s="95">
        <v>0</v>
      </c>
    </row>
    <row r="16" spans="2:5" ht="12.75">
      <c r="B16" s="2" t="s">
        <v>100</v>
      </c>
      <c r="C16" s="95">
        <v>3994174.67</v>
      </c>
      <c r="D16" s="100"/>
      <c r="E16" s="95">
        <v>4530508</v>
      </c>
    </row>
    <row r="17" spans="2:5" ht="12.75">
      <c r="B17" s="2" t="s">
        <v>101</v>
      </c>
      <c r="C17" s="101"/>
      <c r="D17" s="100"/>
      <c r="E17" s="102">
        <v>3</v>
      </c>
    </row>
    <row r="18" spans="2:5" ht="12.75">
      <c r="B18" s="2" t="s">
        <v>102</v>
      </c>
      <c r="C18" s="101"/>
      <c r="D18" s="100"/>
      <c r="E18" s="102">
        <v>253180</v>
      </c>
    </row>
    <row r="19" spans="2:7" ht="12.75">
      <c r="B19" s="2" t="s">
        <v>103</v>
      </c>
      <c r="C19" s="101"/>
      <c r="D19" s="100"/>
      <c r="E19" s="102">
        <v>1979654</v>
      </c>
      <c r="G19" s="103"/>
    </row>
    <row r="20" spans="2:7" ht="12.75">
      <c r="B20" s="2" t="s">
        <v>104</v>
      </c>
      <c r="C20" s="101"/>
      <c r="D20" s="100"/>
      <c r="E20" s="102">
        <v>71643</v>
      </c>
      <c r="G20" s="103"/>
    </row>
    <row r="21" spans="2:7" ht="12.75">
      <c r="B21" s="2" t="s">
        <v>105</v>
      </c>
      <c r="C21" s="101"/>
      <c r="D21" s="100"/>
      <c r="E21" s="102">
        <v>45945</v>
      </c>
      <c r="G21" s="104"/>
    </row>
    <row r="22" spans="2:7" ht="12.75">
      <c r="B22" s="2" t="s">
        <v>106</v>
      </c>
      <c r="C22" s="101"/>
      <c r="D22" s="100"/>
      <c r="E22" s="102">
        <v>0</v>
      </c>
      <c r="G22" s="103"/>
    </row>
    <row r="23" spans="2:7" ht="12.75">
      <c r="B23" s="2" t="s">
        <v>107</v>
      </c>
      <c r="C23" s="101"/>
      <c r="D23" s="100"/>
      <c r="E23" s="102">
        <v>0</v>
      </c>
      <c r="G23" s="105"/>
    </row>
    <row r="24" spans="2:7" ht="12.75">
      <c r="B24" s="2" t="s">
        <v>108</v>
      </c>
      <c r="C24" s="106">
        <v>1623706.94</v>
      </c>
      <c r="D24" s="100"/>
      <c r="E24" s="106">
        <v>1609177</v>
      </c>
      <c r="G24" s="105"/>
    </row>
    <row r="25" spans="3:7" ht="9.75" customHeight="1">
      <c r="C25" s="101"/>
      <c r="D25" s="100"/>
      <c r="E25" s="95"/>
      <c r="G25" s="105"/>
    </row>
    <row r="26" spans="2:7" ht="12.75">
      <c r="B26" s="1" t="s">
        <v>109</v>
      </c>
      <c r="C26" s="101">
        <v>4195700.63</v>
      </c>
      <c r="D26" s="100"/>
      <c r="E26" s="95">
        <v>2183361</v>
      </c>
      <c r="G26" s="105"/>
    </row>
    <row r="27" spans="3:7" ht="9.75" customHeight="1">
      <c r="C27" s="101"/>
      <c r="D27" s="100"/>
      <c r="E27" s="95"/>
      <c r="G27" s="105"/>
    </row>
    <row r="28" spans="2:7" ht="12.75">
      <c r="B28" s="2" t="s">
        <v>110</v>
      </c>
      <c r="C28" s="95">
        <v>-2730255.45</v>
      </c>
      <c r="D28" s="100"/>
      <c r="E28" s="95">
        <v>592071</v>
      </c>
      <c r="G28" s="107"/>
    </row>
    <row r="29" spans="2:7" ht="12.75">
      <c r="B29" s="2" t="s">
        <v>111</v>
      </c>
      <c r="C29" s="95">
        <v>-1902112.86</v>
      </c>
      <c r="D29" s="100"/>
      <c r="E29" s="95">
        <v>6479183</v>
      </c>
      <c r="G29" s="107"/>
    </row>
    <row r="30" spans="2:7" ht="12.75">
      <c r="B30" s="2" t="s">
        <v>112</v>
      </c>
      <c r="C30" s="106">
        <v>5787128.73</v>
      </c>
      <c r="D30" s="100"/>
      <c r="E30" s="106">
        <v>-6440885</v>
      </c>
      <c r="G30" s="107"/>
    </row>
    <row r="31" spans="2:7" ht="12.75">
      <c r="B31" s="1" t="s">
        <v>113</v>
      </c>
      <c r="C31" s="95">
        <v>5350461.05</v>
      </c>
      <c r="D31" s="100"/>
      <c r="E31" s="95">
        <v>2813730</v>
      </c>
      <c r="G31" s="105"/>
    </row>
    <row r="32" spans="3:5" ht="9.75" customHeight="1">
      <c r="C32" s="101"/>
      <c r="D32" s="100"/>
      <c r="E32" s="95"/>
    </row>
    <row r="33" spans="2:5" ht="12.75">
      <c r="B33" s="2" t="s">
        <v>114</v>
      </c>
      <c r="C33" s="106">
        <v>-63604</v>
      </c>
      <c r="D33" s="100"/>
      <c r="E33" s="108">
        <v>-1180</v>
      </c>
    </row>
    <row r="34" spans="2:5" ht="12.75">
      <c r="B34" s="1" t="s">
        <v>115</v>
      </c>
      <c r="C34" s="109">
        <v>5286857.05</v>
      </c>
      <c r="D34" s="100"/>
      <c r="E34" s="109">
        <v>2812550</v>
      </c>
    </row>
    <row r="35" spans="3:5" ht="9.75" customHeight="1">
      <c r="C35" s="101"/>
      <c r="D35" s="100"/>
      <c r="E35" s="95"/>
    </row>
    <row r="36" spans="2:5" ht="12.75">
      <c r="B36" s="1" t="s">
        <v>116</v>
      </c>
      <c r="C36" s="101"/>
      <c r="D36" s="100"/>
      <c r="E36" s="95"/>
    </row>
    <row r="37" spans="3:5" ht="9.75" customHeight="1">
      <c r="C37" s="101"/>
      <c r="D37" s="100"/>
      <c r="E37" s="95"/>
    </row>
    <row r="38" spans="2:5" ht="15" customHeight="1">
      <c r="B38" s="2" t="s">
        <v>117</v>
      </c>
      <c r="C38" s="95">
        <v>306400</v>
      </c>
      <c r="D38" s="100"/>
      <c r="E38" s="95"/>
    </row>
    <row r="39" spans="2:5" ht="15" customHeight="1">
      <c r="B39" s="2" t="s">
        <v>118</v>
      </c>
      <c r="C39" s="95">
        <v>-1148621.67</v>
      </c>
      <c r="D39" s="100"/>
      <c r="E39" s="95">
        <v>-186320</v>
      </c>
    </row>
    <row r="40" spans="2:5" ht="12.75">
      <c r="B40" s="2" t="s">
        <v>119</v>
      </c>
      <c r="C40" s="102"/>
      <c r="D40" s="100"/>
      <c r="E40" s="102"/>
    </row>
    <row r="41" spans="2:5" ht="12.75">
      <c r="B41" s="2" t="s">
        <v>120</v>
      </c>
      <c r="C41" s="102"/>
      <c r="D41" s="100"/>
      <c r="E41" s="102"/>
    </row>
    <row r="42" spans="2:5" ht="12.75">
      <c r="B42" s="2" t="s">
        <v>121</v>
      </c>
      <c r="C42" s="102"/>
      <c r="D42" s="100"/>
      <c r="E42" s="102"/>
    </row>
    <row r="43" spans="3:5" ht="9.75" customHeight="1">
      <c r="C43" s="110"/>
      <c r="D43" s="100"/>
      <c r="E43" s="95"/>
    </row>
    <row r="44" spans="2:5" ht="12.75">
      <c r="B44" s="2" t="s">
        <v>122</v>
      </c>
      <c r="C44" s="109">
        <v>-842221.67</v>
      </c>
      <c r="D44" s="100"/>
      <c r="E44" s="109">
        <v>-186320</v>
      </c>
    </row>
    <row r="45" spans="4:5" ht="9.75" customHeight="1">
      <c r="D45" s="100"/>
      <c r="E45" s="95"/>
    </row>
    <row r="46" spans="2:5" ht="12.75">
      <c r="B46" s="1" t="s">
        <v>123</v>
      </c>
      <c r="D46" s="100"/>
      <c r="E46" s="95"/>
    </row>
    <row r="47" spans="4:5" ht="9.75" customHeight="1">
      <c r="D47" s="100"/>
      <c r="E47" s="95"/>
    </row>
    <row r="48" spans="2:5" ht="15" customHeight="1">
      <c r="B48" s="2" t="s">
        <v>124</v>
      </c>
      <c r="D48" s="100"/>
      <c r="E48" s="95"/>
    </row>
    <row r="49" spans="2:5" ht="15" customHeight="1">
      <c r="B49" s="2" t="s">
        <v>125</v>
      </c>
      <c r="C49" s="95">
        <v>1276186.35</v>
      </c>
      <c r="D49" s="100"/>
      <c r="E49" s="95">
        <v>1062616</v>
      </c>
    </row>
    <row r="50" spans="2:5" ht="12.75">
      <c r="B50" s="2" t="s">
        <v>126</v>
      </c>
      <c r="C50" s="95">
        <v>0</v>
      </c>
      <c r="D50" s="100"/>
      <c r="E50" s="95">
        <v>-272295</v>
      </c>
    </row>
    <row r="51" spans="2:5" ht="12.75">
      <c r="B51" s="2" t="s">
        <v>127</v>
      </c>
      <c r="C51" s="95">
        <v>0</v>
      </c>
      <c r="D51" s="100"/>
      <c r="E51" s="95">
        <v>0</v>
      </c>
    </row>
    <row r="52" spans="2:5" ht="12.75">
      <c r="B52" s="2" t="s">
        <v>128</v>
      </c>
      <c r="C52" s="95">
        <v>-709501</v>
      </c>
      <c r="D52" s="100"/>
      <c r="E52" s="95">
        <v>-644675</v>
      </c>
    </row>
    <row r="53" spans="2:5" ht="12.75">
      <c r="B53" s="2" t="s">
        <v>129</v>
      </c>
      <c r="C53" s="106">
        <v>-1623706.94</v>
      </c>
      <c r="D53" s="100"/>
      <c r="E53" s="95">
        <v>-1609177</v>
      </c>
    </row>
    <row r="54" spans="2:5" ht="12.75">
      <c r="B54" s="2" t="s">
        <v>130</v>
      </c>
      <c r="C54" s="109">
        <v>-1057021.59</v>
      </c>
      <c r="D54" s="100"/>
      <c r="E54" s="109">
        <v>-1463531</v>
      </c>
    </row>
    <row r="55" spans="4:5" ht="9.75" customHeight="1">
      <c r="D55" s="100"/>
      <c r="E55" s="95"/>
    </row>
    <row r="56" spans="2:5" ht="12.75">
      <c r="B56" s="1" t="s">
        <v>131</v>
      </c>
      <c r="C56" s="95">
        <v>3387613.79</v>
      </c>
      <c r="D56" s="100"/>
      <c r="E56" s="95">
        <v>1162699</v>
      </c>
    </row>
    <row r="57" spans="4:5" ht="9.75" customHeight="1">
      <c r="D57" s="100"/>
      <c r="E57" s="95"/>
    </row>
    <row r="58" spans="2:5" ht="12.75">
      <c r="B58" s="1" t="s">
        <v>132</v>
      </c>
      <c r="C58" s="95">
        <v>-8052561</v>
      </c>
      <c r="D58" s="100"/>
      <c r="E58" s="95">
        <v>-9215260</v>
      </c>
    </row>
    <row r="59" spans="2:5" ht="9.75" customHeight="1">
      <c r="B59" s="1"/>
      <c r="D59" s="100"/>
      <c r="E59" s="95"/>
    </row>
    <row r="60" spans="2:5" ht="13.5" thickBot="1">
      <c r="B60" s="1" t="s">
        <v>133</v>
      </c>
      <c r="C60" s="111">
        <v>-4664947.21</v>
      </c>
      <c r="D60" s="100"/>
      <c r="E60" s="111">
        <v>-8052561</v>
      </c>
    </row>
    <row r="61" spans="4:5" ht="13.5" thickTop="1">
      <c r="D61" s="100"/>
      <c r="E61" s="95"/>
    </row>
    <row r="62" spans="4:5" ht="9.75" customHeight="1">
      <c r="D62" s="100"/>
      <c r="E62" s="95"/>
    </row>
    <row r="63" spans="2:5" ht="12.75">
      <c r="B63" s="1" t="s">
        <v>134</v>
      </c>
      <c r="D63" s="100"/>
      <c r="E63" s="95"/>
    </row>
    <row r="64" spans="4:5" ht="9.75" customHeight="1">
      <c r="D64" s="100"/>
      <c r="E64" s="95"/>
    </row>
    <row r="65" spans="2:5" ht="12.75">
      <c r="B65" s="2" t="s">
        <v>17</v>
      </c>
      <c r="C65" s="95">
        <v>978642.08</v>
      </c>
      <c r="D65" s="100"/>
      <c r="E65" s="95">
        <v>85874</v>
      </c>
    </row>
    <row r="66" spans="2:5" ht="12.75">
      <c r="B66" s="2" t="s">
        <v>135</v>
      </c>
      <c r="C66" s="95">
        <v>-5643589.49</v>
      </c>
      <c r="D66" s="100"/>
      <c r="E66" s="95">
        <v>-8138435</v>
      </c>
    </row>
    <row r="67" spans="3:5" ht="13.5" thickBot="1">
      <c r="C67" s="111">
        <v>-4664947.41</v>
      </c>
      <c r="D67" s="100"/>
      <c r="E67" s="111">
        <v>-8052561</v>
      </c>
    </row>
    <row r="68" ht="9.75" customHeight="1" thickTop="1"/>
    <row r="69" ht="9.75" customHeight="1"/>
    <row r="70" spans="2:5" ht="12.75">
      <c r="B70" s="167" t="s">
        <v>136</v>
      </c>
      <c r="C70" s="167"/>
      <c r="D70" s="167"/>
      <c r="E70" s="167"/>
    </row>
    <row r="71" spans="2:5" ht="12.75">
      <c r="B71" s="167" t="s">
        <v>79</v>
      </c>
      <c r="C71" s="167"/>
      <c r="D71" s="167"/>
      <c r="E71" s="167"/>
    </row>
  </sheetData>
  <mergeCells count="5">
    <mergeCell ref="B71:E71"/>
    <mergeCell ref="B1:E1"/>
    <mergeCell ref="B3:E3"/>
    <mergeCell ref="B4:E4"/>
    <mergeCell ref="B70:E70"/>
  </mergeCells>
  <printOptions/>
  <pageMargins left="0.56" right="0.45" top="0.31" bottom="0.27" header="0.25" footer="0.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34"/>
  <sheetViews>
    <sheetView zoomScale="75" zoomScaleNormal="75" workbookViewId="0" topLeftCell="A6">
      <selection activeCell="G17" sqref="G17"/>
    </sheetView>
  </sheetViews>
  <sheetFormatPr defaultColWidth="9.140625" defaultRowHeight="12.75"/>
  <cols>
    <col min="1" max="1" width="2.7109375" style="2" customWidth="1"/>
    <col min="2" max="2" width="25.00390625" style="2" customWidth="1"/>
    <col min="3" max="3" width="18.7109375" style="2" customWidth="1"/>
    <col min="4" max="4" width="2.7109375" style="2" customWidth="1"/>
    <col min="5" max="5" width="18.7109375" style="2" customWidth="1"/>
    <col min="6" max="6" width="2.7109375" style="2" customWidth="1"/>
    <col min="7" max="7" width="18.7109375" style="2" customWidth="1"/>
    <col min="8" max="8" width="2.7109375" style="2" customWidth="1"/>
    <col min="9" max="9" width="18.7109375" style="2" customWidth="1"/>
    <col min="10" max="16384" width="9.140625" style="2" customWidth="1"/>
  </cols>
  <sheetData>
    <row r="2" ht="18">
      <c r="B2" s="27" t="s">
        <v>78</v>
      </c>
    </row>
    <row r="3" ht="15.75">
      <c r="B3" s="17" t="s">
        <v>187</v>
      </c>
    </row>
    <row r="4" ht="12.75">
      <c r="B4" s="1"/>
    </row>
    <row r="5" ht="12.75">
      <c r="B5" s="1"/>
    </row>
    <row r="6" ht="15.75">
      <c r="B6" s="17" t="s">
        <v>188</v>
      </c>
    </row>
    <row r="7" spans="3:9" ht="12.75">
      <c r="C7" s="151"/>
      <c r="D7" s="151"/>
      <c r="E7" s="151"/>
      <c r="F7" s="151"/>
      <c r="G7" s="151"/>
      <c r="H7" s="151"/>
      <c r="I7" s="151"/>
    </row>
    <row r="8" spans="3:9" ht="12.75">
      <c r="C8" s="151"/>
      <c r="D8" s="151"/>
      <c r="E8" s="151"/>
      <c r="F8" s="151"/>
      <c r="G8" s="151"/>
      <c r="H8" s="151"/>
      <c r="I8" s="151"/>
    </row>
    <row r="9" spans="3:9" ht="14.25">
      <c r="C9" s="152" t="s">
        <v>189</v>
      </c>
      <c r="D9" s="152"/>
      <c r="E9" s="152" t="s">
        <v>190</v>
      </c>
      <c r="F9" s="152"/>
      <c r="G9" s="152" t="s">
        <v>191</v>
      </c>
      <c r="H9" s="152"/>
      <c r="I9" s="152"/>
    </row>
    <row r="10" spans="3:9" ht="14.25">
      <c r="C10" s="152" t="s">
        <v>192</v>
      </c>
      <c r="D10" s="152"/>
      <c r="E10" s="152" t="s">
        <v>193</v>
      </c>
      <c r="F10" s="152"/>
      <c r="G10" s="152" t="s">
        <v>194</v>
      </c>
      <c r="H10" s="152"/>
      <c r="I10" s="152" t="s">
        <v>195</v>
      </c>
    </row>
    <row r="11" spans="3:9" ht="14.25">
      <c r="C11" s="152"/>
      <c r="D11" s="152"/>
      <c r="E11" s="152"/>
      <c r="F11" s="152"/>
      <c r="G11" s="152"/>
      <c r="H11" s="152"/>
      <c r="I11" s="152"/>
    </row>
    <row r="12" spans="2:9" ht="14.25">
      <c r="B12" s="1" t="s">
        <v>14</v>
      </c>
      <c r="C12" s="152" t="s">
        <v>76</v>
      </c>
      <c r="D12" s="152"/>
      <c r="E12" s="152" t="s">
        <v>76</v>
      </c>
      <c r="F12" s="152"/>
      <c r="G12" s="152" t="s">
        <v>76</v>
      </c>
      <c r="H12" s="152"/>
      <c r="I12" s="152" t="s">
        <v>76</v>
      </c>
    </row>
    <row r="14" spans="2:9" ht="12.75">
      <c r="B14" s="2" t="s">
        <v>196</v>
      </c>
      <c r="C14" s="6">
        <v>43285000</v>
      </c>
      <c r="D14" s="6"/>
      <c r="E14" s="6">
        <v>7400325</v>
      </c>
      <c r="G14" s="6">
        <f>-30367767</f>
        <v>-30367767</v>
      </c>
      <c r="H14" s="6"/>
      <c r="I14" s="6">
        <f>+C14+E14+G14</f>
        <v>20317558</v>
      </c>
    </row>
    <row r="15" spans="7:9" ht="12.75">
      <c r="G15" s="6"/>
      <c r="H15" s="6"/>
      <c r="I15" s="6"/>
    </row>
    <row r="16" spans="2:9" s="7" customFormat="1" ht="12.75">
      <c r="B16" s="7" t="s">
        <v>197</v>
      </c>
      <c r="C16" s="86"/>
      <c r="D16" s="86"/>
      <c r="E16" s="86"/>
      <c r="F16" s="86"/>
      <c r="G16" s="42">
        <f>-1234180</f>
        <v>-1234180</v>
      </c>
      <c r="H16" s="42"/>
      <c r="I16" s="42">
        <f>G16</f>
        <v>-1234180</v>
      </c>
    </row>
    <row r="17" spans="2:9" ht="12.75">
      <c r="B17" s="2" t="s">
        <v>198</v>
      </c>
      <c r="C17" s="86"/>
      <c r="D17" s="153"/>
      <c r="E17" s="86"/>
      <c r="F17" s="153"/>
      <c r="G17" s="86"/>
      <c r="I17" s="86"/>
    </row>
    <row r="18" spans="2:9" ht="12.75">
      <c r="B18" s="2" t="s">
        <v>16</v>
      </c>
      <c r="C18" s="86"/>
      <c r="D18" s="153"/>
      <c r="E18" s="86"/>
      <c r="F18" s="153"/>
      <c r="G18" s="86"/>
      <c r="I18" s="86"/>
    </row>
    <row r="19" spans="3:9" ht="12.75">
      <c r="C19" s="15"/>
      <c r="E19" s="15"/>
      <c r="G19" s="15"/>
      <c r="I19" s="15"/>
    </row>
    <row r="20" spans="2:9" ht="9.75" customHeight="1">
      <c r="B20" s="177" t="s">
        <v>199</v>
      </c>
      <c r="C20" s="175">
        <f>SUM(C14:C18)</f>
        <v>43285000</v>
      </c>
      <c r="E20" s="175">
        <f>SUM(E14:E18)</f>
        <v>7400325</v>
      </c>
      <c r="G20" s="175">
        <f>SUM(G14:G18)</f>
        <v>-31601947</v>
      </c>
      <c r="I20" s="175">
        <f>SUM(I14:I18)</f>
        <v>19083378</v>
      </c>
    </row>
    <row r="21" spans="2:9" ht="9.75" customHeight="1" thickBot="1">
      <c r="B21" s="177"/>
      <c r="C21" s="179"/>
      <c r="D21" s="6"/>
      <c r="E21" s="179"/>
      <c r="G21" s="179"/>
      <c r="H21" s="6"/>
      <c r="I21" s="179"/>
    </row>
    <row r="22" ht="13.5" thickTop="1"/>
    <row r="24" spans="2:9" ht="12.75">
      <c r="B24" s="2" t="s">
        <v>200</v>
      </c>
      <c r="C24" s="6">
        <v>43285000</v>
      </c>
      <c r="E24" s="6">
        <v>7400325</v>
      </c>
      <c r="G24" s="6">
        <v>-24548992</v>
      </c>
      <c r="I24" s="6">
        <f>+C24+E24+G24</f>
        <v>26136333</v>
      </c>
    </row>
    <row r="25" spans="2:9" ht="12.75">
      <c r="B25" s="2" t="s">
        <v>197</v>
      </c>
      <c r="C25" s="154"/>
      <c r="D25" s="154"/>
      <c r="E25" s="154"/>
      <c r="G25" s="6">
        <v>-5818775</v>
      </c>
      <c r="I25" s="6">
        <f>G25</f>
        <v>-5818775</v>
      </c>
    </row>
    <row r="26" spans="2:9" ht="12.75">
      <c r="B26" s="2" t="s">
        <v>198</v>
      </c>
      <c r="C26" s="155"/>
      <c r="E26" s="155"/>
      <c r="F26" s="153"/>
      <c r="G26" s="153"/>
      <c r="I26" s="155"/>
    </row>
    <row r="27" spans="2:9" ht="12.75">
      <c r="B27" s="2" t="s">
        <v>16</v>
      </c>
      <c r="C27" s="153"/>
      <c r="D27" s="153"/>
      <c r="E27" s="153"/>
      <c r="F27" s="153"/>
      <c r="G27" s="153"/>
      <c r="H27" s="153"/>
      <c r="I27" s="153"/>
    </row>
    <row r="28" spans="3:9" ht="12.75">
      <c r="C28" s="15"/>
      <c r="E28" s="15"/>
      <c r="G28" s="15"/>
      <c r="I28" s="15"/>
    </row>
    <row r="29" spans="2:9" ht="9.75" customHeight="1">
      <c r="B29" s="177" t="s">
        <v>201</v>
      </c>
      <c r="C29" s="175">
        <f>SUM(C24:C28)</f>
        <v>43285000</v>
      </c>
      <c r="E29" s="175">
        <f>SUM(E24:E28)</f>
        <v>7400325</v>
      </c>
      <c r="F29" s="151"/>
      <c r="G29" s="175">
        <f>SUM(G24:G28)</f>
        <v>-30367767</v>
      </c>
      <c r="I29" s="178">
        <f>SUM(I24:I28)</f>
        <v>20317558</v>
      </c>
    </row>
    <row r="30" spans="2:9" ht="9.75" customHeight="1" thickBot="1">
      <c r="B30" s="177"/>
      <c r="C30" s="176"/>
      <c r="E30" s="176"/>
      <c r="F30" s="151"/>
      <c r="G30" s="176"/>
      <c r="I30" s="179"/>
    </row>
    <row r="31" ht="13.5" thickTop="1"/>
    <row r="33" spans="2:9" ht="12.75">
      <c r="B33" s="167" t="s">
        <v>202</v>
      </c>
      <c r="C33" s="167"/>
      <c r="D33" s="167"/>
      <c r="E33" s="167"/>
      <c r="F33" s="167"/>
      <c r="G33" s="167"/>
      <c r="H33" s="167"/>
      <c r="I33" s="167"/>
    </row>
    <row r="34" spans="2:9" ht="12.75">
      <c r="B34" s="167" t="s">
        <v>79</v>
      </c>
      <c r="C34" s="167"/>
      <c r="D34" s="167"/>
      <c r="E34" s="167"/>
      <c r="F34" s="167"/>
      <c r="G34" s="167"/>
      <c r="H34" s="167"/>
      <c r="I34" s="167"/>
    </row>
  </sheetData>
  <mergeCells count="12">
    <mergeCell ref="G20:G21"/>
    <mergeCell ref="I20:I21"/>
    <mergeCell ref="B20:B21"/>
    <mergeCell ref="C20:C21"/>
    <mergeCell ref="E20:E21"/>
    <mergeCell ref="B33:I33"/>
    <mergeCell ref="B34:I34"/>
    <mergeCell ref="E29:E30"/>
    <mergeCell ref="C29:C30"/>
    <mergeCell ref="B29:B30"/>
    <mergeCell ref="I29:I30"/>
    <mergeCell ref="G29:G30"/>
  </mergeCells>
  <printOptions/>
  <pageMargins left="0.31" right="0.25" top="0.27" bottom="1" header="0.21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4"/>
  <sheetViews>
    <sheetView tabSelected="1" zoomScale="75" zoomScaleNormal="75" workbookViewId="0" topLeftCell="A26">
      <selection activeCell="D46" sqref="D46"/>
    </sheetView>
  </sheetViews>
  <sheetFormatPr defaultColWidth="9.140625" defaultRowHeight="12.75"/>
  <cols>
    <col min="1" max="2" width="5.7109375" style="2" customWidth="1"/>
    <col min="3" max="3" width="23.8515625" style="2" customWidth="1"/>
    <col min="4" max="9" width="15.7109375" style="2" customWidth="1"/>
    <col min="10" max="16384" width="9.140625" style="2" customWidth="1"/>
  </cols>
  <sheetData>
    <row r="2" spans="1:3" ht="15.75">
      <c r="A2" s="112">
        <v>1.08</v>
      </c>
      <c r="B2" s="113"/>
      <c r="C2" s="17" t="s">
        <v>137</v>
      </c>
    </row>
    <row r="5" spans="3:4" ht="15">
      <c r="C5" s="113" t="s">
        <v>138</v>
      </c>
      <c r="D5" s="22" t="s">
        <v>139</v>
      </c>
    </row>
    <row r="6" spans="4:9" ht="15">
      <c r="D6" s="182" t="s">
        <v>140</v>
      </c>
      <c r="E6" s="183"/>
      <c r="F6" s="183"/>
      <c r="G6" s="183"/>
      <c r="H6" s="183"/>
      <c r="I6" s="184"/>
    </row>
    <row r="7" spans="4:9" ht="14.25">
      <c r="D7" s="114" t="s">
        <v>141</v>
      </c>
      <c r="E7" s="114" t="s">
        <v>142</v>
      </c>
      <c r="F7" s="115" t="s">
        <v>143</v>
      </c>
      <c r="G7" s="114" t="s">
        <v>144</v>
      </c>
      <c r="H7" s="187" t="s">
        <v>145</v>
      </c>
      <c r="I7" s="187" t="s">
        <v>146</v>
      </c>
    </row>
    <row r="8" spans="4:9" ht="12.75">
      <c r="D8" s="118" t="s">
        <v>147</v>
      </c>
      <c r="E8" s="118" t="s">
        <v>148</v>
      </c>
      <c r="F8" s="119" t="s">
        <v>149</v>
      </c>
      <c r="G8" s="118" t="s">
        <v>150</v>
      </c>
      <c r="H8" s="186"/>
      <c r="I8" s="186"/>
    </row>
    <row r="9" spans="4:9" ht="14.25">
      <c r="D9" s="120" t="s">
        <v>151</v>
      </c>
      <c r="E9" s="120" t="s">
        <v>151</v>
      </c>
      <c r="F9" s="121" t="s">
        <v>151</v>
      </c>
      <c r="G9" s="120" t="s">
        <v>151</v>
      </c>
      <c r="H9" s="121" t="s">
        <v>151</v>
      </c>
      <c r="I9" s="121" t="s">
        <v>151</v>
      </c>
    </row>
    <row r="10" spans="3:9" ht="15">
      <c r="C10" s="122" t="s">
        <v>152</v>
      </c>
      <c r="D10" s="18"/>
      <c r="E10" s="18"/>
      <c r="F10" s="25"/>
      <c r="G10" s="18"/>
      <c r="H10" s="25"/>
      <c r="I10" s="25"/>
    </row>
    <row r="11" spans="3:9" ht="12.75">
      <c r="C11" s="12"/>
      <c r="D11" s="11"/>
      <c r="E11" s="11"/>
      <c r="F11" s="12"/>
      <c r="G11" s="11"/>
      <c r="H11" s="12"/>
      <c r="I11" s="12"/>
    </row>
    <row r="12" spans="3:9" ht="12.75">
      <c r="C12" s="12" t="s">
        <v>153</v>
      </c>
      <c r="D12" s="123">
        <v>10.737063959999999</v>
      </c>
      <c r="E12" s="124">
        <v>0.1085</v>
      </c>
      <c r="F12" s="76">
        <v>4.860228890000001</v>
      </c>
      <c r="G12" s="125">
        <v>0</v>
      </c>
      <c r="H12" s="76">
        <v>0</v>
      </c>
      <c r="I12" s="126">
        <v>15.705792849999998</v>
      </c>
    </row>
    <row r="13" spans="3:9" ht="12.75">
      <c r="C13" s="12" t="s">
        <v>154</v>
      </c>
      <c r="D13" s="127">
        <v>0</v>
      </c>
      <c r="E13" s="127">
        <v>0</v>
      </c>
      <c r="F13" s="128">
        <v>0</v>
      </c>
      <c r="G13" s="129">
        <v>0</v>
      </c>
      <c r="H13" s="128">
        <v>0</v>
      </c>
      <c r="I13" s="130">
        <v>0</v>
      </c>
    </row>
    <row r="14" spans="3:9" ht="12.75">
      <c r="C14" s="12"/>
      <c r="D14" s="131"/>
      <c r="E14" s="124"/>
      <c r="F14" s="76"/>
      <c r="G14" s="125"/>
      <c r="H14" s="76"/>
      <c r="I14" s="126"/>
    </row>
    <row r="15" spans="3:9" ht="15">
      <c r="C15" s="132" t="s">
        <v>155</v>
      </c>
      <c r="D15" s="11"/>
      <c r="E15" s="11"/>
      <c r="F15" s="12"/>
      <c r="G15" s="123"/>
      <c r="H15" s="12"/>
      <c r="I15" s="12"/>
    </row>
    <row r="16" spans="3:9" ht="12.75">
      <c r="C16" s="12" t="s">
        <v>156</v>
      </c>
      <c r="D16" s="123">
        <v>0.238080649999999</v>
      </c>
      <c r="E16" s="123">
        <v>-0.28179425</v>
      </c>
      <c r="F16" s="133">
        <v>-1.3063420300000002</v>
      </c>
      <c r="G16" s="123">
        <v>-0.021461739999999997</v>
      </c>
      <c r="H16" s="134">
        <v>-0.016237</v>
      </c>
      <c r="I16" s="135">
        <v>-1.3877543700000012</v>
      </c>
    </row>
    <row r="17" spans="3:9" ht="12.75">
      <c r="C17" s="12" t="s">
        <v>157</v>
      </c>
      <c r="D17" s="123">
        <v>-0.20887843999999997</v>
      </c>
      <c r="E17" s="123">
        <v>-0.05611216</v>
      </c>
      <c r="F17" s="133">
        <v>0.22756963</v>
      </c>
      <c r="G17" s="125">
        <v>0</v>
      </c>
      <c r="H17" s="76">
        <v>0</v>
      </c>
      <c r="I17" s="135">
        <v>-0.03742096999999997</v>
      </c>
    </row>
    <row r="18" spans="3:9" ht="12.75">
      <c r="C18" s="12" t="s">
        <v>158</v>
      </c>
      <c r="D18" s="127">
        <v>0</v>
      </c>
      <c r="E18" s="129">
        <v>0</v>
      </c>
      <c r="F18" s="128">
        <v>0</v>
      </c>
      <c r="G18" s="129">
        <v>0</v>
      </c>
      <c r="H18" s="128">
        <v>0</v>
      </c>
      <c r="I18" s="136">
        <v>0</v>
      </c>
    </row>
    <row r="19" spans="3:9" ht="12.75">
      <c r="C19" s="12"/>
      <c r="D19" s="11"/>
      <c r="E19" s="123"/>
      <c r="F19" s="12"/>
      <c r="G19" s="123"/>
      <c r="H19" s="76"/>
      <c r="I19" s="12"/>
    </row>
    <row r="20" spans="3:9" ht="12.75">
      <c r="C20" s="12" t="s">
        <v>159</v>
      </c>
      <c r="D20" s="123">
        <v>0.03784630999999903</v>
      </c>
      <c r="E20" s="123">
        <v>-0.33790641000000005</v>
      </c>
      <c r="F20" s="126">
        <v>-0.9960236500000001</v>
      </c>
      <c r="G20" s="123">
        <v>-0.021461739999999997</v>
      </c>
      <c r="H20" s="76">
        <v>-0.016237</v>
      </c>
      <c r="I20" s="135">
        <v>-1.333782490000001</v>
      </c>
    </row>
    <row r="21" spans="3:9" ht="12.75">
      <c r="C21" s="12"/>
      <c r="D21" s="11"/>
      <c r="E21" s="11"/>
      <c r="F21" s="12"/>
      <c r="G21" s="11"/>
      <c r="H21" s="12"/>
      <c r="I21" s="12"/>
    </row>
    <row r="22" spans="3:9" ht="12.75">
      <c r="C22" s="12" t="s">
        <v>160</v>
      </c>
      <c r="D22" s="124">
        <v>0</v>
      </c>
      <c r="E22" s="137">
        <v>0</v>
      </c>
      <c r="F22" s="76">
        <v>0</v>
      </c>
      <c r="G22" s="124">
        <v>0</v>
      </c>
      <c r="H22" s="76">
        <v>0</v>
      </c>
      <c r="I22" s="133">
        <v>0</v>
      </c>
    </row>
    <row r="23" spans="3:9" ht="9.75" customHeight="1">
      <c r="C23" s="12"/>
      <c r="D23" s="124"/>
      <c r="E23" s="137"/>
      <c r="F23" s="76"/>
      <c r="G23" s="124"/>
      <c r="H23" s="12"/>
      <c r="I23" s="12"/>
    </row>
    <row r="24" spans="3:9" ht="12.75">
      <c r="C24" s="12" t="s">
        <v>59</v>
      </c>
      <c r="D24" s="124">
        <v>0</v>
      </c>
      <c r="E24" s="137">
        <v>0</v>
      </c>
      <c r="F24" s="76">
        <v>0</v>
      </c>
      <c r="G24" s="124">
        <v>0</v>
      </c>
      <c r="H24" s="135">
        <v>0.09960237</v>
      </c>
      <c r="I24" s="135">
        <v>0.09960237</v>
      </c>
    </row>
    <row r="25" spans="3:9" ht="12.75">
      <c r="C25" s="12"/>
      <c r="D25" s="11"/>
      <c r="E25" s="11"/>
      <c r="F25" s="12"/>
      <c r="G25" s="11"/>
      <c r="H25" s="12"/>
      <c r="I25" s="12"/>
    </row>
    <row r="26" spans="3:9" ht="9.75" customHeight="1">
      <c r="C26" s="185" t="s">
        <v>161</v>
      </c>
      <c r="D26" s="180">
        <v>0.03784630999999903</v>
      </c>
      <c r="E26" s="180">
        <v>-0.33790641000000005</v>
      </c>
      <c r="F26" s="180">
        <v>-0.9960236500000001</v>
      </c>
      <c r="G26" s="180">
        <v>-0.021461739999999997</v>
      </c>
      <c r="H26" s="180">
        <v>0.08336537</v>
      </c>
      <c r="I26" s="180">
        <v>-1.234180120000001</v>
      </c>
    </row>
    <row r="27" spans="3:9" ht="9.75" customHeight="1">
      <c r="C27" s="186"/>
      <c r="D27" s="181"/>
      <c r="E27" s="181"/>
      <c r="F27" s="181"/>
      <c r="G27" s="181"/>
      <c r="H27" s="181"/>
      <c r="I27" s="181"/>
    </row>
    <row r="28" spans="3:9" ht="12.75">
      <c r="C28" s="18"/>
      <c r="D28" s="25"/>
      <c r="E28" s="18"/>
      <c r="F28" s="25"/>
      <c r="G28" s="18"/>
      <c r="H28" s="25"/>
      <c r="I28" s="25"/>
    </row>
    <row r="29" spans="3:9" ht="12.75">
      <c r="C29" s="11"/>
      <c r="D29" s="12"/>
      <c r="E29" s="11"/>
      <c r="F29" s="12"/>
      <c r="G29" s="11"/>
      <c r="H29" s="12"/>
      <c r="I29" s="12"/>
    </row>
    <row r="30" spans="3:9" ht="15">
      <c r="C30" s="138" t="s">
        <v>162</v>
      </c>
      <c r="D30" s="12"/>
      <c r="E30" s="11"/>
      <c r="F30" s="12"/>
      <c r="G30" s="11"/>
      <c r="H30" s="12"/>
      <c r="I30" s="12"/>
    </row>
    <row r="31" spans="3:9" ht="15">
      <c r="C31" s="138" t="s">
        <v>163</v>
      </c>
      <c r="D31" s="12"/>
      <c r="E31" s="11"/>
      <c r="F31" s="12"/>
      <c r="G31" s="11"/>
      <c r="H31" s="12"/>
      <c r="I31" s="12"/>
    </row>
    <row r="32" spans="3:9" ht="12.75">
      <c r="C32" s="11" t="s">
        <v>164</v>
      </c>
      <c r="D32" s="135">
        <v>31.29546275</v>
      </c>
      <c r="E32" s="123">
        <v>10.084018079999998</v>
      </c>
      <c r="F32" s="135">
        <v>17.220685</v>
      </c>
      <c r="G32" s="123">
        <v>4.8743654900000015</v>
      </c>
      <c r="H32" s="135">
        <v>-8.40509384</v>
      </c>
      <c r="I32" s="126">
        <v>55.06943748</v>
      </c>
    </row>
    <row r="33" spans="3:9" ht="12.75">
      <c r="C33" s="11" t="s">
        <v>165</v>
      </c>
      <c r="D33" s="135">
        <v>-19.105179240000002</v>
      </c>
      <c r="E33" s="123">
        <v>-34.75696051</v>
      </c>
      <c r="F33" s="135">
        <v>-11.736334</v>
      </c>
      <c r="G33" s="123">
        <v>-5.71302325</v>
      </c>
      <c r="H33" s="135">
        <v>37.638705789999996</v>
      </c>
      <c r="I33" s="126">
        <v>-33.67279121000001</v>
      </c>
    </row>
    <row r="34" spans="3:9" ht="12.75">
      <c r="C34" s="11" t="s">
        <v>166</v>
      </c>
      <c r="D34" s="180">
        <v>12.190283509999997</v>
      </c>
      <c r="E34" s="180">
        <v>-24.67294243</v>
      </c>
      <c r="F34" s="180">
        <v>5.484351</v>
      </c>
      <c r="G34" s="180">
        <v>-0.8386577599999985</v>
      </c>
      <c r="H34" s="180">
        <v>29.233611949999997</v>
      </c>
      <c r="I34" s="180">
        <v>21.39664626999999</v>
      </c>
    </row>
    <row r="35" spans="3:9" ht="12.75">
      <c r="C35" s="11" t="s">
        <v>167</v>
      </c>
      <c r="D35" s="181"/>
      <c r="E35" s="181"/>
      <c r="F35" s="181"/>
      <c r="G35" s="181"/>
      <c r="H35" s="181"/>
      <c r="I35" s="181"/>
    </row>
    <row r="36" spans="3:9" ht="12.75">
      <c r="C36" s="11"/>
      <c r="D36" s="12"/>
      <c r="E36" s="123"/>
      <c r="F36" s="12"/>
      <c r="G36" s="123"/>
      <c r="H36" s="12"/>
      <c r="I36" s="12"/>
    </row>
    <row r="37" spans="3:9" ht="12.75">
      <c r="C37" s="11" t="s">
        <v>168</v>
      </c>
      <c r="D37" s="133">
        <v>0.023348</v>
      </c>
      <c r="E37" s="125">
        <v>0</v>
      </c>
      <c r="F37" s="135">
        <v>0.539495</v>
      </c>
      <c r="G37" s="125">
        <v>0</v>
      </c>
      <c r="H37" s="76">
        <v>0</v>
      </c>
      <c r="I37" s="139">
        <v>0.562843</v>
      </c>
    </row>
    <row r="38" spans="3:9" ht="12.75">
      <c r="C38" s="11" t="s">
        <v>169</v>
      </c>
      <c r="D38" s="133">
        <v>0.10667354000000001</v>
      </c>
      <c r="E38" s="123">
        <v>0.36646060999999996</v>
      </c>
      <c r="F38" s="135">
        <v>0.11813138999999999</v>
      </c>
      <c r="G38" s="123">
        <v>0.01270665</v>
      </c>
      <c r="H38" s="76">
        <v>0.016237</v>
      </c>
      <c r="I38" s="126">
        <v>0.62020919</v>
      </c>
    </row>
    <row r="39" spans="3:9" ht="12.75">
      <c r="C39" s="11" t="s">
        <v>170</v>
      </c>
      <c r="D39" s="135"/>
      <c r="E39" s="123"/>
      <c r="F39" s="135"/>
      <c r="G39" s="123"/>
      <c r="H39" s="12"/>
      <c r="I39" s="12"/>
    </row>
    <row r="40" spans="3:9" ht="12.75">
      <c r="C40" s="11" t="s">
        <v>171</v>
      </c>
      <c r="D40" s="133">
        <v>0</v>
      </c>
      <c r="E40" s="125">
        <v>0</v>
      </c>
      <c r="F40" s="133">
        <v>0</v>
      </c>
      <c r="G40" s="125">
        <v>0</v>
      </c>
      <c r="H40" s="76">
        <v>0</v>
      </c>
      <c r="I40" s="76">
        <v>0</v>
      </c>
    </row>
    <row r="41" spans="3:9" ht="12.75">
      <c r="C41" s="14"/>
      <c r="D41" s="26"/>
      <c r="E41" s="14"/>
      <c r="F41" s="26"/>
      <c r="G41" s="14"/>
      <c r="H41" s="26"/>
      <c r="I41" s="26"/>
    </row>
    <row r="44" spans="3:4" ht="15">
      <c r="C44" s="113" t="s">
        <v>172</v>
      </c>
      <c r="D44" s="22" t="s">
        <v>173</v>
      </c>
    </row>
    <row r="45" spans="4:9" ht="15">
      <c r="D45" s="182" t="s">
        <v>140</v>
      </c>
      <c r="E45" s="183"/>
      <c r="F45" s="183"/>
      <c r="G45" s="183"/>
      <c r="H45" s="183"/>
      <c r="I45" s="184"/>
    </row>
    <row r="46" spans="4:9" ht="14.25">
      <c r="D46" s="114" t="s">
        <v>141</v>
      </c>
      <c r="E46" s="115" t="s">
        <v>174</v>
      </c>
      <c r="F46" s="140" t="s">
        <v>143</v>
      </c>
      <c r="G46" s="115" t="s">
        <v>144</v>
      </c>
      <c r="H46" s="187" t="s">
        <v>145</v>
      </c>
      <c r="I46" s="187" t="s">
        <v>146</v>
      </c>
    </row>
    <row r="47" spans="4:9" ht="12.75">
      <c r="D47" s="141" t="s">
        <v>147</v>
      </c>
      <c r="E47" s="142" t="s">
        <v>148</v>
      </c>
      <c r="F47" s="143" t="s">
        <v>149</v>
      </c>
      <c r="G47" s="142" t="s">
        <v>150</v>
      </c>
      <c r="H47" s="186"/>
      <c r="I47" s="186"/>
    </row>
    <row r="48" spans="4:9" ht="14.25">
      <c r="D48" s="120" t="s">
        <v>151</v>
      </c>
      <c r="E48" s="121" t="s">
        <v>151</v>
      </c>
      <c r="F48" s="90" t="s">
        <v>151</v>
      </c>
      <c r="G48" s="121" t="s">
        <v>151</v>
      </c>
      <c r="H48" s="89" t="s">
        <v>151</v>
      </c>
      <c r="I48" s="121" t="s">
        <v>151</v>
      </c>
    </row>
    <row r="49" spans="3:9" ht="15">
      <c r="C49" s="122" t="s">
        <v>152</v>
      </c>
      <c r="D49" s="18"/>
      <c r="E49" s="25"/>
      <c r="F49" s="3"/>
      <c r="G49" s="25"/>
      <c r="H49" s="4"/>
      <c r="I49" s="25"/>
    </row>
    <row r="50" spans="3:9" ht="12.75">
      <c r="C50" s="12"/>
      <c r="D50" s="11"/>
      <c r="E50" s="12"/>
      <c r="F50" s="7"/>
      <c r="G50" s="12"/>
      <c r="H50" s="8"/>
      <c r="I50" s="12"/>
    </row>
    <row r="51" spans="3:9" ht="12.75">
      <c r="C51" s="12" t="s">
        <v>175</v>
      </c>
      <c r="D51" s="123">
        <v>2.9569062400000004</v>
      </c>
      <c r="E51" s="144">
        <v>0.1085</v>
      </c>
      <c r="F51" s="145">
        <v>0.68215469</v>
      </c>
      <c r="G51" s="144">
        <v>0</v>
      </c>
      <c r="H51" s="144">
        <v>0</v>
      </c>
      <c r="I51" s="135">
        <v>3.74756093</v>
      </c>
    </row>
    <row r="52" spans="3:9" ht="12.75">
      <c r="C52" s="12" t="s">
        <v>176</v>
      </c>
      <c r="D52" s="123">
        <v>0.8308774</v>
      </c>
      <c r="E52" s="144">
        <v>0</v>
      </c>
      <c r="F52" s="145">
        <v>0</v>
      </c>
      <c r="G52" s="144">
        <v>0</v>
      </c>
      <c r="H52" s="144">
        <v>0</v>
      </c>
      <c r="I52" s="135">
        <v>0.8308774</v>
      </c>
    </row>
    <row r="53" spans="3:9" ht="12.75">
      <c r="C53" s="12" t="s">
        <v>177</v>
      </c>
      <c r="D53" s="125">
        <v>0.41317786999999995</v>
      </c>
      <c r="E53" s="144">
        <v>0</v>
      </c>
      <c r="F53" s="145">
        <v>0</v>
      </c>
      <c r="G53" s="144">
        <v>0</v>
      </c>
      <c r="H53" s="144">
        <v>0</v>
      </c>
      <c r="I53" s="133">
        <v>0.41317786999999995</v>
      </c>
    </row>
    <row r="54" spans="3:9" ht="12.75">
      <c r="C54" s="12" t="s">
        <v>178</v>
      </c>
      <c r="D54" s="125">
        <v>0</v>
      </c>
      <c r="E54" s="144">
        <v>0</v>
      </c>
      <c r="F54" s="145">
        <v>0</v>
      </c>
      <c r="G54" s="144">
        <v>0</v>
      </c>
      <c r="H54" s="144">
        <v>0</v>
      </c>
      <c r="I54" s="133">
        <v>0</v>
      </c>
    </row>
    <row r="55" spans="3:9" ht="12.75">
      <c r="C55" s="12" t="s">
        <v>179</v>
      </c>
      <c r="D55" s="125">
        <v>0.00767038</v>
      </c>
      <c r="E55" s="144">
        <v>0</v>
      </c>
      <c r="F55" s="145">
        <v>0</v>
      </c>
      <c r="G55" s="144">
        <v>0</v>
      </c>
      <c r="H55" s="144">
        <v>0</v>
      </c>
      <c r="I55" s="133">
        <v>0.00767038</v>
      </c>
    </row>
    <row r="56" spans="3:9" ht="12.75">
      <c r="C56" s="12" t="s">
        <v>180</v>
      </c>
      <c r="D56" s="124">
        <v>0.1524825</v>
      </c>
      <c r="E56" s="144">
        <v>0</v>
      </c>
      <c r="F56" s="145">
        <v>0</v>
      </c>
      <c r="G56" s="144">
        <v>0</v>
      </c>
      <c r="H56" s="144">
        <v>0</v>
      </c>
      <c r="I56" s="133">
        <v>0.1524825</v>
      </c>
    </row>
    <row r="57" spans="3:9" ht="12.75">
      <c r="C57" s="12" t="s">
        <v>181</v>
      </c>
      <c r="D57" s="123">
        <v>0.13181961</v>
      </c>
      <c r="E57" s="144">
        <v>0</v>
      </c>
      <c r="F57" s="145">
        <v>4.178074199999999</v>
      </c>
      <c r="G57" s="144">
        <v>0</v>
      </c>
      <c r="H57" s="144">
        <v>0</v>
      </c>
      <c r="I57" s="135">
        <v>4.309893809999999</v>
      </c>
    </row>
    <row r="58" spans="3:9" ht="12.75">
      <c r="C58" s="12" t="s">
        <v>182</v>
      </c>
      <c r="D58" s="125">
        <v>0.096</v>
      </c>
      <c r="E58" s="144">
        <v>0</v>
      </c>
      <c r="F58" s="145">
        <v>0</v>
      </c>
      <c r="G58" s="144">
        <v>0</v>
      </c>
      <c r="H58" s="144">
        <v>0</v>
      </c>
      <c r="I58" s="133">
        <v>0.096</v>
      </c>
    </row>
    <row r="59" spans="3:9" ht="12.75">
      <c r="C59" s="12" t="s">
        <v>183</v>
      </c>
      <c r="D59" s="123">
        <v>4.95437686</v>
      </c>
      <c r="E59" s="144">
        <v>0</v>
      </c>
      <c r="F59" s="145">
        <v>0</v>
      </c>
      <c r="G59" s="144">
        <v>0</v>
      </c>
      <c r="H59" s="144">
        <v>0</v>
      </c>
      <c r="I59" s="135">
        <v>4.95437686</v>
      </c>
    </row>
    <row r="60" spans="3:9" ht="12.75">
      <c r="C60" s="12" t="s">
        <v>184</v>
      </c>
      <c r="D60" s="124">
        <v>0.38743632</v>
      </c>
      <c r="E60" s="144">
        <v>0</v>
      </c>
      <c r="F60" s="145">
        <v>0</v>
      </c>
      <c r="G60" s="144">
        <v>0</v>
      </c>
      <c r="H60" s="144">
        <v>0</v>
      </c>
      <c r="I60" s="135">
        <v>0.38743632</v>
      </c>
    </row>
    <row r="61" spans="3:9" ht="12.75">
      <c r="C61" s="12" t="s">
        <v>185</v>
      </c>
      <c r="D61" s="125">
        <v>0</v>
      </c>
      <c r="E61" s="144">
        <v>0</v>
      </c>
      <c r="F61" s="145">
        <v>0</v>
      </c>
      <c r="G61" s="144">
        <v>0</v>
      </c>
      <c r="H61" s="144">
        <v>0</v>
      </c>
      <c r="I61" s="133">
        <v>0</v>
      </c>
    </row>
    <row r="62" spans="3:9" ht="12.75">
      <c r="C62" s="26" t="s">
        <v>186</v>
      </c>
      <c r="D62" s="146">
        <v>0.8071373300000001</v>
      </c>
      <c r="E62" s="147">
        <v>0</v>
      </c>
      <c r="F62" s="148">
        <v>0</v>
      </c>
      <c r="G62" s="149">
        <v>0</v>
      </c>
      <c r="H62" s="150">
        <v>0</v>
      </c>
      <c r="I62" s="135">
        <v>0.8071373300000001</v>
      </c>
    </row>
    <row r="63" spans="4:9" ht="9.75" customHeight="1">
      <c r="D63" s="188">
        <v>10.73788451</v>
      </c>
      <c r="E63" s="190">
        <v>0.1085</v>
      </c>
      <c r="F63" s="194">
        <v>4.860228889999999</v>
      </c>
      <c r="G63" s="196">
        <v>0</v>
      </c>
      <c r="H63" s="192">
        <v>0</v>
      </c>
      <c r="I63" s="180">
        <v>15.7066134</v>
      </c>
    </row>
    <row r="64" spans="4:9" ht="9.75" customHeight="1">
      <c r="D64" s="189"/>
      <c r="E64" s="191"/>
      <c r="F64" s="195"/>
      <c r="G64" s="197"/>
      <c r="H64" s="193"/>
      <c r="I64" s="181"/>
    </row>
  </sheetData>
  <mergeCells count="25">
    <mergeCell ref="I63:I64"/>
    <mergeCell ref="F63:F64"/>
    <mergeCell ref="G63:G64"/>
    <mergeCell ref="I46:I47"/>
    <mergeCell ref="H46:H47"/>
    <mergeCell ref="D63:D64"/>
    <mergeCell ref="E63:E64"/>
    <mergeCell ref="D45:I45"/>
    <mergeCell ref="H34:H35"/>
    <mergeCell ref="I34:I35"/>
    <mergeCell ref="D34:D35"/>
    <mergeCell ref="E34:E35"/>
    <mergeCell ref="F34:F35"/>
    <mergeCell ref="G34:G35"/>
    <mergeCell ref="H63:H64"/>
    <mergeCell ref="G26:G27"/>
    <mergeCell ref="H26:H27"/>
    <mergeCell ref="D6:I6"/>
    <mergeCell ref="C26:C27"/>
    <mergeCell ref="D26:D27"/>
    <mergeCell ref="E26:E27"/>
    <mergeCell ref="F26:F27"/>
    <mergeCell ref="H7:H8"/>
    <mergeCell ref="I7:I8"/>
    <mergeCell ref="I26:I27"/>
  </mergeCells>
  <printOptions/>
  <pageMargins left="0.37" right="0.27" top="0.32" bottom="1.33" header="0.18" footer="1.1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Thng</cp:lastModifiedBy>
  <cp:lastPrinted>2005-10-31T07:47:27Z</cp:lastPrinted>
  <dcterms:created xsi:type="dcterms:W3CDTF">2001-12-28T02:18:49Z</dcterms:created>
  <dcterms:modified xsi:type="dcterms:W3CDTF">2005-10-31T07:49:30Z</dcterms:modified>
  <cp:category/>
  <cp:version/>
  <cp:contentType/>
  <cp:contentStatus/>
</cp:coreProperties>
</file>