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 yWindow="65401" windowWidth="9720" windowHeight="6165" firstSheet="2" activeTab="2"/>
  </bookViews>
  <sheets>
    <sheet name="0000000000000000000000000" sheetId="1" state="veryHidden" r:id="rId1"/>
    <sheet name="0000" sheetId="2" state="veryHidden" r:id="rId2"/>
    <sheet name="Condensed-PL" sheetId="3" r:id="rId3"/>
    <sheet name="Condensed-BS" sheetId="4" r:id="rId4"/>
    <sheet name="Condensed-Equity" sheetId="5" r:id="rId5"/>
    <sheet name="Condensed-CashFlow" sheetId="6" r:id="rId6"/>
    <sheet name="N(1)" sheetId="7" r:id="rId7"/>
    <sheet name="N(3)" sheetId="8" r:id="rId8"/>
    <sheet name="N(2)" sheetId="9" r:id="rId9"/>
  </sheets>
  <definedNames>
    <definedName name="bs">#REF!</definedName>
    <definedName name="fa">#REF!</definedName>
    <definedName name="pnl">#REF!</definedName>
    <definedName name="_xlnm.Print_Area" localSheetId="3">'Condensed-BS'!$A$1:$H$60</definedName>
    <definedName name="_xlnm.Print_Area" localSheetId="5">'Condensed-CashFlow'!$A$1:$N$65</definedName>
    <definedName name="_xlnm.Print_Area" localSheetId="4">'Condensed-Equity'!$A$1:$N$63</definedName>
    <definedName name="_xlnm.Print_Area" localSheetId="2">'Condensed-PL'!$A$1:$N$63</definedName>
  </definedNames>
  <calcPr fullCalcOnLoad="1"/>
</workbook>
</file>

<file path=xl/sharedStrings.xml><?xml version="1.0" encoding="utf-8"?>
<sst xmlns="http://schemas.openxmlformats.org/spreadsheetml/2006/main" count="248" uniqueCount="176">
  <si>
    <t xml:space="preserve"> </t>
  </si>
  <si>
    <t>Provision for taxation</t>
  </si>
  <si>
    <t>LEADER STEEL HOLDINGS BERHAD</t>
  </si>
  <si>
    <t>Total</t>
  </si>
  <si>
    <t>Interest income</t>
  </si>
  <si>
    <t>Inventories</t>
  </si>
  <si>
    <t>Trade and other receivables</t>
  </si>
  <si>
    <t>Trade and other payables</t>
  </si>
  <si>
    <t>Cash and cash equivalents</t>
  </si>
  <si>
    <t>RM'000</t>
  </si>
  <si>
    <t>(Company No. 267209 - K)</t>
  </si>
  <si>
    <t>(Incorporated in Malaysia)</t>
  </si>
  <si>
    <t xml:space="preserve">                                                                                                                                                                                                                                                                                                                                                                                                                                                                                                                                                                                                                                                                                                                                                                                                                                                                                                                                                                                                                                                                                                                                                                                                                                                                                                                                                                                                                                                                                                                                                                                                                                                                                                                               </t>
  </si>
  <si>
    <t>Revenue</t>
  </si>
  <si>
    <t>Minority interests</t>
  </si>
  <si>
    <t>30 SEPTEMBER 2002</t>
  </si>
  <si>
    <t>CONDENSED CONSOLIDATED INCOME STATEMENTS</t>
  </si>
  <si>
    <t xml:space="preserve">                                                                                                                                                                                                                                                               </t>
  </si>
  <si>
    <t>CONDENSED CONSOLIDATED STATEMENTS OF CHANGES IN EQUITY</t>
  </si>
  <si>
    <t>At 30 September 2002</t>
  </si>
  <si>
    <t>Short term borrowings</t>
  </si>
  <si>
    <t>`</t>
  </si>
  <si>
    <t>62,559</t>
  </si>
  <si>
    <t>Operating profit</t>
  </si>
  <si>
    <t>Tax expense</t>
  </si>
  <si>
    <t>Financed by:</t>
  </si>
  <si>
    <t>PROPERTY, PLANT AND EQUIPMENT</t>
  </si>
  <si>
    <t>INVESTMENT IN ASSOCIATE</t>
  </si>
  <si>
    <t>OTHER INVESTMENT</t>
  </si>
  <si>
    <t>GOODWILL ON CONSOLIDATION</t>
  </si>
  <si>
    <t>CURRENT ASSETS</t>
  </si>
  <si>
    <t>CURRENT LIABILITIES</t>
  </si>
  <si>
    <t>NET CURRENT ASSESTS/(LIABILITIES)</t>
  </si>
  <si>
    <t>SHARE CAPITAL</t>
  </si>
  <si>
    <t>RESERVES</t>
  </si>
  <si>
    <t>SHAREHOLDERS' FUNDS</t>
  </si>
  <si>
    <t>MINORITY INTERESTS</t>
  </si>
  <si>
    <t>TERM LOANS</t>
  </si>
  <si>
    <t>DEFERRED TAXATION</t>
  </si>
  <si>
    <t>Interest expense</t>
  </si>
  <si>
    <t>Profit/(Loss) before taxation</t>
  </si>
  <si>
    <t>Profit/(Loss) after taxation</t>
  </si>
  <si>
    <t>Net Profit/(Loss) after tax for the period</t>
  </si>
  <si>
    <t>Net increase in cash and cash equivalents</t>
  </si>
  <si>
    <t>Cash and cash equivalents at 1 January</t>
  </si>
  <si>
    <t>Cash and cash equivalents at 30 September</t>
  </si>
  <si>
    <t xml:space="preserve">The Group's effective tax rate is higher than the prima facie tax rate as the tax charge relates to tax on  profits of certain subsidiaries which cannot be set-off against losses of other subsidiaries for tax purposes as group relief is not available.                                                                                                                                                                                       </t>
  </si>
  <si>
    <t>Changes in the composition of the Group</t>
  </si>
  <si>
    <t>There were no debt securities for the current financial period to date.</t>
  </si>
  <si>
    <t>All borrowings are denominated in Ringgit Malaysia.</t>
  </si>
  <si>
    <t>Off  balance sheet financial instruments</t>
  </si>
  <si>
    <t>- Malaysia</t>
  </si>
  <si>
    <t>- Australia</t>
  </si>
  <si>
    <t>Current</t>
  </si>
  <si>
    <t>The directors expect the performance of the Group for the next financial quarter to be maintained.</t>
  </si>
  <si>
    <t>The Group is not involved in any profit guarantee arrangement.</t>
  </si>
  <si>
    <t>31 DECEMBER 2001</t>
  </si>
  <si>
    <t>NOTE</t>
  </si>
  <si>
    <t>3 MONTHS ENDED</t>
  </si>
  <si>
    <t>9 MONTHS ENDED</t>
  </si>
  <si>
    <t>30 SEPTEMBER</t>
  </si>
  <si>
    <t>2001</t>
  </si>
  <si>
    <t>Diluted earnings per ordinary share (sen)</t>
  </si>
  <si>
    <t>Basic earnings per ordinary share (sen)</t>
  </si>
  <si>
    <t>FOR THE NINE MONTHS ENDED 30 SEPTEMBER 2002</t>
  </si>
  <si>
    <t>Net profit for the</t>
  </si>
  <si>
    <t xml:space="preserve">   nine months period</t>
  </si>
  <si>
    <t>Non-</t>
  </si>
  <si>
    <t>distributable</t>
  </si>
  <si>
    <t>Distributable</t>
  </si>
  <si>
    <t>Retained profits</t>
  </si>
  <si>
    <t>CONDENSED CONSOLIDATED CASH FLOW STATEMENT</t>
  </si>
  <si>
    <t>Net cash outflow from financing activities</t>
  </si>
  <si>
    <t>NOTES TO THE INTERIM FINANCIAL REPORT</t>
  </si>
  <si>
    <t xml:space="preserve">The interim financial report should be read in conjunction with the audited financial statements of the Group for the year ended 31 December 2001. </t>
  </si>
  <si>
    <t>Basis of preparation</t>
  </si>
  <si>
    <t>Current tax expense</t>
  </si>
  <si>
    <t>Deferred tax expense</t>
  </si>
  <si>
    <t xml:space="preserve">     Malaysian - Current period</t>
  </si>
  <si>
    <t xml:space="preserve">                        - Prior years</t>
  </si>
  <si>
    <t xml:space="preserve">     Malaysian</t>
  </si>
  <si>
    <t>On 5 May 2002, the Company sold the Group's investment in subsidiary, Leader Steel Copper Wire Sdn Bhd, to an independent third party for RM2. The Company has on 25 June 2002 announced that its 60% owned subsidiary, Leader Steel (Overseas) Sdn Bhd has been placed under members' voluntary winding up.</t>
  </si>
  <si>
    <t>Property, Plant and equipment</t>
  </si>
  <si>
    <t>Current assets</t>
  </si>
  <si>
    <t>Current liabilities</t>
  </si>
  <si>
    <t>Net assets</t>
  </si>
  <si>
    <t>Consideration received, satisfied in cash</t>
  </si>
  <si>
    <t>Cash disposed of</t>
  </si>
  <si>
    <t>Borrowing and Debt Securities</t>
  </si>
  <si>
    <t>Non-current</t>
  </si>
  <si>
    <t>REVENUE</t>
  </si>
  <si>
    <t>PROFIT/(LOSS) BEFORE TAX</t>
  </si>
  <si>
    <t>Inter-segment elimination</t>
  </si>
  <si>
    <t>Unallocated expenses</t>
  </si>
  <si>
    <t>Review of the performance</t>
  </si>
  <si>
    <t>FOR THE PERIOD ENDED 30 SEPTEMBER 2002</t>
  </si>
  <si>
    <t>CONDENSED CONSOLIDATED BALANCE SHEET</t>
  </si>
  <si>
    <t>AT 30 SEPTEMBER 2002</t>
  </si>
  <si>
    <t>Basic earnings per share</t>
  </si>
  <si>
    <t>Weighted average number of ordinary shares</t>
  </si>
  <si>
    <t>Issued ordinary shares at beginning of the period</t>
  </si>
  <si>
    <t>Effect of shares issued in September 2002</t>
  </si>
  <si>
    <t>Diluted earnings per share</t>
  </si>
  <si>
    <t>Weighted average number of ordinary shares(diluted)</t>
  </si>
  <si>
    <t>UNAUDITED</t>
  </si>
  <si>
    <t>AUDITED</t>
  </si>
  <si>
    <t xml:space="preserve">The accounting policies and methods of computation adopted by the Group in this interim financial report are consistent with those adopted in the financial statements for the year ended 31 December 2001.                                       </t>
  </si>
  <si>
    <t>Unquoted investments and properties</t>
  </si>
  <si>
    <t>Quoted investments</t>
  </si>
  <si>
    <t>The Group did not deal in any quoted investments.</t>
  </si>
  <si>
    <t>Property, plant and equipment</t>
  </si>
  <si>
    <t>The valuations of land and buildings have been brought forward, without amendment from the previous annual report.</t>
  </si>
  <si>
    <t>No write-down of inventories during the 3 months period ended 30 September 2002.</t>
  </si>
  <si>
    <t>There were no corporate proposal for the current quarter.</t>
  </si>
  <si>
    <t>Dividend paid</t>
  </si>
  <si>
    <t>No dividend was paid for the financial period under review</t>
  </si>
  <si>
    <t>Changes in material litigation</t>
  </si>
  <si>
    <t>Segment information</t>
  </si>
  <si>
    <t>Current year prospects</t>
  </si>
  <si>
    <t>Profit forecast</t>
  </si>
  <si>
    <t>Earnings per share</t>
  </si>
  <si>
    <t>Effect of share options</t>
  </si>
  <si>
    <t>Current year todate</t>
  </si>
  <si>
    <t>Current Quarter</t>
  </si>
  <si>
    <t>Capital commitments</t>
  </si>
  <si>
    <t>There were no capital commitments during the period under review.</t>
  </si>
  <si>
    <t>Related party transactions</t>
  </si>
  <si>
    <t>There were no non-recurrent related party transactions during the period under review.</t>
  </si>
  <si>
    <t>Events subsequent to the balance sheet date</t>
  </si>
  <si>
    <t>Dividend</t>
  </si>
  <si>
    <t>No dividend is recommended for the financial period ended 30 September 2002.</t>
  </si>
  <si>
    <t>Unsecured</t>
  </si>
  <si>
    <t>At 1 January 2002</t>
  </si>
  <si>
    <t>Issues of shares</t>
  </si>
  <si>
    <t>'000</t>
  </si>
  <si>
    <t>Net cash inflow from operating activities</t>
  </si>
  <si>
    <t>The disposal/winding up had the following effect on the Group:</t>
  </si>
  <si>
    <t>Loss on disposal of the subsidiary</t>
  </si>
  <si>
    <t>Effect of disposal/liabilities relieved</t>
  </si>
  <si>
    <t xml:space="preserve">The Group recorded revenue of RM63,696,008 for the current year todate and profit before income tax of RM8,501,158 while in preceding year corresponding period, the Group's revenue was RM48,411,457 and with loss before income tax of RM1,687,235. The increase in revenue and profits before income tax was mainly attributed to higher selling price,  coupled with lower material cost.  </t>
  </si>
  <si>
    <t>During the financial year todate, the Group did not enter into any contracts involving off balance sheet financial instruments.</t>
  </si>
  <si>
    <t>The Group was not engaged in any material litigation for the current financial period to date.</t>
  </si>
  <si>
    <t>The calculation of basic earnings per share for the current quarter and current year to date based on the net profit attributable to ordinary shareholders of RM3,377,006 and RM6,397,083 and the weighted average number of ordinary shares outstanding during calculated as follows:</t>
  </si>
  <si>
    <t>The calculation of diluted earnings per share for the current quarter and current year to date based on the net profit attributable to ordinary shareholders of RM3,377,006 and RM6,397,083 and the weighted average number of ordinary shares outstanding calculated as follows:</t>
  </si>
  <si>
    <t>Net cash outflow from investing activities</t>
  </si>
  <si>
    <t>Changes in contingent liabilities</t>
  </si>
  <si>
    <t>There were no changes in the contingent liabilities during the period under review.</t>
  </si>
  <si>
    <t xml:space="preserve">Debts and equity or securities </t>
  </si>
  <si>
    <t>Variation of results against preceding quarter</t>
  </si>
  <si>
    <t>Net cash outflow</t>
  </si>
  <si>
    <t>Inter-segment pricing is determined based on a negotiated basis.</t>
  </si>
  <si>
    <t xml:space="preserve">The interim financial report is unaudited and has been prepared in compliance with MASB 26, Interim Financial Reporting.                                                                                                                                </t>
  </si>
  <si>
    <t>is presented.</t>
  </si>
  <si>
    <t>There are no comparative figures for the same period of the preceeding year since this is the first time a condensed consolidated cashflow statements is presented.</t>
  </si>
  <si>
    <t xml:space="preserve">There are no comparative figures for the same period of the preceeding year since this is the first time a condensed consolidated statements of changes in equity </t>
  </si>
  <si>
    <t>The business of the Group was not affected by any significant seasonal or cyclical factors in the third quarter.</t>
  </si>
  <si>
    <t>No segment information by business activities has been prepared as the Group's activities involve is primarily in one sector of operations only.</t>
  </si>
  <si>
    <t>Other than the above, there were no issuance and repayment of debt and equity securities, share buy-backs, share cancellations, shares held as treasury shares and resale of treasury shares for the current financial period to date.</t>
  </si>
  <si>
    <t>There were no disposals of unquoted investments and properties during the period under review.</t>
  </si>
  <si>
    <t>The notes set out on pages 10 to 12 form an integral part of, and should be read in conjunction with this interim financial report.</t>
  </si>
  <si>
    <t>The notes set out on pages 12 to 14 form an integral part of, and should be read in conjunction with this interim financial report.</t>
  </si>
  <si>
    <t>Status of corporate proposal announced</t>
  </si>
  <si>
    <t>A total of 5000 ordinary shares were issued persuant to the employee share option scheme for the current period to date. The said shares were alloted on 12 September 2002.</t>
  </si>
  <si>
    <t>On 15th November 2002, the Company announced its acquisition of 4,900,000 ordinary shares of RM1.00 each, representing 49% of the total paid-up share capital in Leader Steel Tubes Sdn Bhd (formerly known as Leader Steel (Sarawak) Sdn Bhd) at RM0.10 per share, thereby making it a wholly-owned subsidiary. Apart from this event, there were no material events subsequent to the period under review.</t>
  </si>
  <si>
    <t>For the quarter under review, the Group recorded a profit before tax of RM5,933,372 compared to RM570,601 in the preceding quarter. The lower profit before tax made for the previous quarter was due to impairment loss for sale held by a subsidiary amounting to RM3,500,000 in the preceding quarter.</t>
  </si>
  <si>
    <t>There were no extraordinary/exceptional items for the financial period ended 30 September 2002.</t>
  </si>
  <si>
    <t>Audit report</t>
  </si>
  <si>
    <t>Seasonal or Cyclical factors</t>
  </si>
  <si>
    <t>Extraordinary or Exceptional items</t>
  </si>
  <si>
    <t>Changes in estimates</t>
  </si>
  <si>
    <t>There were no material changes to estimates reported in prior interim periods of the current and prior year.</t>
  </si>
  <si>
    <t>Cost of goods sold</t>
  </si>
  <si>
    <t>The audit report of the preceeding annual financial statements was not subject to any qualification.</t>
  </si>
  <si>
    <t>Gross profit</t>
  </si>
  <si>
    <t>Operating expenses</t>
  </si>
  <si>
    <t>Operating income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</si>
</sst>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_(* #,##0.00000_);_(* \(#,##0.00000\);_(* &quot;-&quot;??_);_(@_)"/>
    <numFmt numFmtId="169" formatCode="0.0%"/>
    <numFmt numFmtId="170" formatCode="0.000%"/>
    <numFmt numFmtId="171" formatCode="\+0,000"/>
    <numFmt numFmtId="172" formatCode="0.00_)"/>
    <numFmt numFmtId="173" formatCode="#,##0.0000_);\(#,##0.0000\)"/>
    <numFmt numFmtId="174" formatCode="#,##0.0_);[Red]\(#,##0.0\)"/>
    <numFmt numFmtId="175" formatCode="#,##0,_);\(#,##0,\)"/>
    <numFmt numFmtId="176" formatCode="#,##0.0,_);\(#,##0.0,\)"/>
    <numFmt numFmtId="177" formatCode="#,##0.00,_);\(#,##0.00,\)"/>
    <numFmt numFmtId="178" formatCode="0.00000000"/>
    <numFmt numFmtId="179" formatCode="0.0000000"/>
    <numFmt numFmtId="180" formatCode="0.000000"/>
    <numFmt numFmtId="181" formatCode="0.00000"/>
    <numFmt numFmtId="182" formatCode="0.0000"/>
    <numFmt numFmtId="183" formatCode="0.000"/>
  </numFmts>
  <fonts count="17">
    <font>
      <sz val="10"/>
      <name val="Times New Roman"/>
      <family val="0"/>
    </font>
    <font>
      <b/>
      <sz val="10"/>
      <name val="Times New Roman"/>
      <family val="0"/>
    </font>
    <font>
      <i/>
      <sz val="10"/>
      <name val="Times New Roman"/>
      <family val="0"/>
    </font>
    <font>
      <b/>
      <i/>
      <sz val="10"/>
      <name val="Times New Roman"/>
      <family val="0"/>
    </font>
    <font>
      <b/>
      <sz val="10"/>
      <name val="MS Sans Serif"/>
      <family val="0"/>
    </font>
    <font>
      <sz val="10"/>
      <name val="Arial"/>
      <family val="0"/>
    </font>
    <font>
      <sz val="10"/>
      <name val="MS Sans Serif"/>
      <family val="0"/>
    </font>
    <font>
      <sz val="8"/>
      <name val="Arial"/>
      <family val="2"/>
    </font>
    <font>
      <b/>
      <i/>
      <sz val="16"/>
      <name val="Helv"/>
      <family val="0"/>
    </font>
    <font>
      <i/>
      <sz val="10"/>
      <name val="MS Sans Serif"/>
      <family val="0"/>
    </font>
    <font>
      <sz val="9"/>
      <name val="Times New Roman"/>
      <family val="1"/>
    </font>
    <font>
      <b/>
      <i/>
      <sz val="11"/>
      <name val="Times New Roman"/>
      <family val="1"/>
    </font>
    <font>
      <u val="single"/>
      <sz val="10"/>
      <name val="Times New Roman"/>
      <family val="1"/>
    </font>
    <font>
      <sz val="12"/>
      <name val="Times New Roman"/>
      <family val="1"/>
    </font>
    <font>
      <b/>
      <sz val="12"/>
      <name val="Times New Roman"/>
      <family val="1"/>
    </font>
    <font>
      <b/>
      <sz val="9"/>
      <name val="Times New Roman"/>
      <family val="1"/>
    </font>
    <font>
      <b/>
      <sz val="11"/>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7">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double"/>
    </border>
  </borders>
  <cellStyleXfs count="2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6" fillId="0" borderId="0">
      <alignment/>
      <protection/>
    </xf>
    <xf numFmtId="38" fontId="7" fillId="2" borderId="0" applyNumberFormat="0" applyBorder="0" applyAlignment="0" applyProtection="0"/>
    <xf numFmtId="10" fontId="7" fillId="3" borderId="1" applyNumberFormat="0" applyBorder="0" applyAlignment="0" applyProtection="0"/>
    <xf numFmtId="0" fontId="0" fillId="0" borderId="0">
      <alignment/>
      <protection/>
    </xf>
    <xf numFmtId="172" fontId="8" fillId="0" borderId="0">
      <alignment/>
      <protection/>
    </xf>
    <xf numFmtId="9" fontId="0" fillId="0" borderId="0" applyFont="0" applyFill="0" applyBorder="0" applyAlignment="0" applyProtection="0"/>
    <xf numFmtId="10" fontId="5" fillId="0" borderId="0" applyFont="0" applyFill="0" applyBorder="0" applyAlignment="0" applyProtection="0"/>
    <xf numFmtId="171" fontId="5" fillId="0" borderId="0" applyFont="0" applyFill="0" applyBorder="0" applyAlignment="0" applyProtection="0"/>
  </cellStyleXfs>
  <cellXfs count="208">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167" fontId="0" fillId="0" borderId="0" xfId="15" applyNumberFormat="1" applyFont="1" applyBorder="1" applyAlignment="1">
      <alignment/>
    </xf>
    <xf numFmtId="0" fontId="0" fillId="0" borderId="2" xfId="0" applyFont="1" applyBorder="1" applyAlignment="1">
      <alignment/>
    </xf>
    <xf numFmtId="0" fontId="1" fillId="0" borderId="0" xfId="0" applyFont="1" applyAlignment="1">
      <alignment/>
    </xf>
    <xf numFmtId="0" fontId="1" fillId="0" borderId="0" xfId="0" applyFont="1" applyBorder="1" applyAlignment="1">
      <alignment/>
    </xf>
    <xf numFmtId="167" fontId="0" fillId="0" borderId="3" xfId="15" applyNumberFormat="1" applyFont="1" applyBorder="1" applyAlignment="1">
      <alignment/>
    </xf>
    <xf numFmtId="167" fontId="0" fillId="0" borderId="4" xfId="15" applyNumberFormat="1" applyFont="1" applyBorder="1" applyAlignment="1">
      <alignment/>
    </xf>
    <xf numFmtId="167" fontId="11" fillId="0" borderId="0" xfId="15" applyNumberFormat="1" applyFont="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2" fillId="0" borderId="0" xfId="0" applyFont="1" applyBorder="1" applyAlignment="1">
      <alignment/>
    </xf>
    <xf numFmtId="167" fontId="0" fillId="0" borderId="2" xfId="15" applyNumberFormat="1" applyFont="1" applyBorder="1" applyAlignment="1">
      <alignment/>
    </xf>
    <xf numFmtId="167" fontId="0" fillId="0" borderId="0" xfId="0" applyNumberFormat="1" applyFont="1" applyAlignment="1">
      <alignment/>
    </xf>
    <xf numFmtId="0" fontId="1" fillId="0" borderId="8" xfId="0" applyFont="1" applyBorder="1" applyAlignment="1">
      <alignment horizontal="center"/>
    </xf>
    <xf numFmtId="0" fontId="0" fillId="0" borderId="0" xfId="0" applyFont="1" applyAlignment="1">
      <alignment vertical="center"/>
    </xf>
    <xf numFmtId="0" fontId="1" fillId="0" borderId="9" xfId="0" applyFont="1" applyBorder="1" applyAlignment="1">
      <alignment vertical="center"/>
    </xf>
    <xf numFmtId="0" fontId="0" fillId="0" borderId="10" xfId="0" applyFont="1" applyBorder="1" applyAlignment="1">
      <alignment vertical="center"/>
    </xf>
    <xf numFmtId="0" fontId="0" fillId="0" borderId="7" xfId="0" applyFont="1" applyBorder="1" applyAlignment="1">
      <alignment vertical="center"/>
    </xf>
    <xf numFmtId="0" fontId="13" fillId="0" borderId="0" xfId="0" applyFont="1" applyAlignment="1">
      <alignmen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left" vertical="center"/>
    </xf>
    <xf numFmtId="167" fontId="11" fillId="0" borderId="0" xfId="15" applyNumberFormat="1" applyFont="1" applyBorder="1" applyAlignment="1">
      <alignment horizontal="right" vertical="center"/>
    </xf>
    <xf numFmtId="0" fontId="2" fillId="0" borderId="8" xfId="0" applyFont="1" applyBorder="1" applyAlignment="1" quotePrefix="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8" xfId="0" applyFont="1" applyBorder="1" applyAlignment="1">
      <alignment vertical="center"/>
    </xf>
    <xf numFmtId="0" fontId="0" fillId="0" borderId="0" xfId="0" applyFont="1" applyBorder="1" applyAlignment="1">
      <alignment vertical="center"/>
    </xf>
    <xf numFmtId="0" fontId="15" fillId="0" borderId="0" xfId="0" applyFont="1" applyBorder="1" applyAlignment="1">
      <alignment horizontal="center" vertical="center"/>
    </xf>
    <xf numFmtId="0" fontId="10" fillId="0" borderId="5" xfId="0" applyFont="1" applyBorder="1" applyAlignment="1">
      <alignment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0" fillId="0" borderId="5" xfId="0" applyFont="1" applyBorder="1" applyAlignment="1">
      <alignment horizontal="center" vertical="center"/>
    </xf>
    <xf numFmtId="15" fontId="16" fillId="0" borderId="0" xfId="0" applyNumberFormat="1" applyFont="1" applyBorder="1" applyAlignment="1">
      <alignment horizontal="center" vertical="center"/>
    </xf>
    <xf numFmtId="15" fontId="1" fillId="0" borderId="0" xfId="0" applyNumberFormat="1" applyFont="1" applyBorder="1" applyAlignment="1">
      <alignment horizontal="center" vertical="center"/>
    </xf>
    <xf numFmtId="0" fontId="0" fillId="0" borderId="0" xfId="0" applyAlignment="1">
      <alignment horizontal="center" vertical="center"/>
    </xf>
    <xf numFmtId="15" fontId="16" fillId="0" borderId="0" xfId="0" applyNumberFormat="1" applyFont="1" applyBorder="1" applyAlignment="1" quotePrefix="1">
      <alignment horizontal="center" vertical="center"/>
    </xf>
    <xf numFmtId="0" fontId="0" fillId="0" borderId="5" xfId="0" applyFont="1" applyBorder="1" applyAlignment="1">
      <alignment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quotePrefix="1">
      <alignment horizontal="center" vertical="center"/>
    </xf>
    <xf numFmtId="175" fontId="0" fillId="0" borderId="11" xfId="15" applyNumberFormat="1" applyFont="1" applyBorder="1" applyAlignment="1">
      <alignment vertical="center"/>
    </xf>
    <xf numFmtId="175" fontId="0" fillId="0" borderId="0" xfId="15" applyNumberFormat="1" applyFont="1" applyBorder="1" applyAlignment="1">
      <alignment vertical="center"/>
    </xf>
    <xf numFmtId="167" fontId="0" fillId="0" borderId="0" xfId="15" applyNumberFormat="1" applyFont="1" applyBorder="1" applyAlignment="1">
      <alignment vertical="center"/>
    </xf>
    <xf numFmtId="167" fontId="0" fillId="0" borderId="0" xfId="15" applyNumberFormat="1" applyBorder="1" applyAlignment="1">
      <alignment vertical="center"/>
    </xf>
    <xf numFmtId="0" fontId="0" fillId="0" borderId="0" xfId="0" applyFont="1" applyBorder="1" applyAlignment="1">
      <alignment horizontal="left" vertical="center"/>
    </xf>
    <xf numFmtId="175" fontId="0" fillId="0" borderId="2" xfId="15" applyNumberFormat="1" applyFont="1" applyBorder="1" applyAlignment="1">
      <alignment vertical="center"/>
    </xf>
    <xf numFmtId="43" fontId="0" fillId="0" borderId="0" xfId="15" applyFont="1" applyBorder="1" applyAlignment="1">
      <alignment vertical="center"/>
    </xf>
    <xf numFmtId="167" fontId="0" fillId="0" borderId="0" xfId="15" applyNumberFormat="1" applyAlignment="1">
      <alignment vertical="center"/>
    </xf>
    <xf numFmtId="0" fontId="0" fillId="0" borderId="0" xfId="0" applyFont="1" applyBorder="1" applyAlignment="1" quotePrefix="1">
      <alignment vertical="center"/>
    </xf>
    <xf numFmtId="175" fontId="1" fillId="0" borderId="0" xfId="15" applyNumberFormat="1" applyFont="1" applyBorder="1" applyAlignment="1">
      <alignment vertical="center"/>
    </xf>
    <xf numFmtId="167" fontId="1" fillId="0" borderId="0" xfId="15" applyNumberFormat="1" applyFont="1" applyBorder="1" applyAlignment="1">
      <alignment vertical="center"/>
    </xf>
    <xf numFmtId="0" fontId="1" fillId="0" borderId="12" xfId="0" applyFont="1" applyBorder="1" applyAlignment="1">
      <alignment vertical="center"/>
    </xf>
    <xf numFmtId="0" fontId="0" fillId="0" borderId="13" xfId="0" applyFont="1" applyBorder="1" applyAlignment="1">
      <alignment vertical="center"/>
    </xf>
    <xf numFmtId="175" fontId="0" fillId="0" borderId="13" xfId="0" applyNumberFormat="1" applyFont="1" applyBorder="1" applyAlignment="1">
      <alignment vertical="center"/>
    </xf>
    <xf numFmtId="0" fontId="0" fillId="0" borderId="6" xfId="0" applyFont="1" applyBorder="1" applyAlignment="1">
      <alignment vertical="center"/>
    </xf>
    <xf numFmtId="175" fontId="0" fillId="0" borderId="0" xfId="0" applyNumberFormat="1" applyFont="1" applyAlignment="1">
      <alignment vertical="center"/>
    </xf>
    <xf numFmtId="175" fontId="0" fillId="0" borderId="0" xfId="0" applyNumberFormat="1" applyFont="1" applyBorder="1" applyAlignment="1">
      <alignment vertical="center"/>
    </xf>
    <xf numFmtId="3" fontId="0" fillId="0" borderId="0" xfId="0" applyNumberFormat="1" applyFont="1" applyAlignment="1">
      <alignment vertical="center"/>
    </xf>
    <xf numFmtId="43" fontId="1" fillId="0" borderId="11" xfId="15" applyFont="1" applyBorder="1" applyAlignment="1">
      <alignment vertical="center"/>
    </xf>
    <xf numFmtId="43" fontId="0" fillId="0" borderId="0" xfId="15" applyFont="1" applyAlignment="1">
      <alignment vertical="center"/>
    </xf>
    <xf numFmtId="167" fontId="0" fillId="0" borderId="0" xfId="15" applyNumberFormat="1" applyFont="1" applyAlignment="1">
      <alignment vertical="center"/>
    </xf>
    <xf numFmtId="167" fontId="0" fillId="0" borderId="0" xfId="15" applyNumberFormat="1" applyBorder="1" applyAlignment="1">
      <alignment vertical="center"/>
    </xf>
    <xf numFmtId="175" fontId="0" fillId="0" borderId="0" xfId="0" applyNumberFormat="1" applyBorder="1" applyAlignment="1">
      <alignment vertical="center"/>
    </xf>
    <xf numFmtId="0" fontId="1" fillId="0" borderId="0" xfId="0" applyFont="1" applyAlignment="1">
      <alignment horizontal="center" vertical="center"/>
    </xf>
    <xf numFmtId="167" fontId="0" fillId="0" borderId="14" xfId="15" applyNumberFormat="1" applyFont="1" applyBorder="1" applyAlignment="1">
      <alignment vertical="center"/>
    </xf>
    <xf numFmtId="167" fontId="0" fillId="0" borderId="14" xfId="15" applyNumberFormat="1" applyBorder="1" applyAlignment="1">
      <alignment vertical="center"/>
    </xf>
    <xf numFmtId="0" fontId="1" fillId="0" borderId="9"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1" fillId="0" borderId="8" xfId="0" applyFont="1" applyBorder="1" applyAlignment="1" quotePrefix="1">
      <alignment horizontal="left"/>
    </xf>
    <xf numFmtId="0" fontId="1" fillId="0" borderId="8" xfId="0" applyFont="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1" fillId="0" borderId="8" xfId="0" applyFont="1" applyBorder="1" applyAlignment="1">
      <alignment/>
    </xf>
    <xf numFmtId="15" fontId="1" fillId="0" borderId="0" xfId="0" applyNumberFormat="1" applyFont="1" applyBorder="1" applyAlignment="1">
      <alignment horizontal="center"/>
    </xf>
    <xf numFmtId="167" fontId="0" fillId="0" borderId="0" xfId="15" applyNumberFormat="1" applyFont="1" applyBorder="1" applyAlignment="1">
      <alignment horizontal="center"/>
    </xf>
    <xf numFmtId="175" fontId="0" fillId="0" borderId="0" xfId="15" applyNumberFormat="1" applyFont="1" applyBorder="1" applyAlignment="1">
      <alignment/>
    </xf>
    <xf numFmtId="0" fontId="0" fillId="0" borderId="0" xfId="0" applyFont="1" applyBorder="1" applyAlignment="1">
      <alignment horizontal="left"/>
    </xf>
    <xf numFmtId="175" fontId="0" fillId="0" borderId="3" xfId="15" applyNumberFormat="1" applyFont="1" applyBorder="1" applyAlignment="1">
      <alignment/>
    </xf>
    <xf numFmtId="0" fontId="0" fillId="0" borderId="0" xfId="0" applyFont="1" applyBorder="1" applyAlignment="1" quotePrefix="1">
      <alignment/>
    </xf>
    <xf numFmtId="167" fontId="0" fillId="0" borderId="15" xfId="15" applyNumberFormat="1" applyFont="1" applyBorder="1" applyAlignment="1">
      <alignment/>
    </xf>
    <xf numFmtId="175" fontId="0" fillId="0" borderId="1" xfId="15" applyNumberFormat="1" applyFont="1" applyBorder="1" applyAlignment="1">
      <alignment/>
    </xf>
    <xf numFmtId="175" fontId="0" fillId="0" borderId="0" xfId="0" applyNumberFormat="1" applyFont="1" applyBorder="1" applyAlignment="1">
      <alignment/>
    </xf>
    <xf numFmtId="43" fontId="0" fillId="0" borderId="0" xfId="0" applyNumberFormat="1" applyFont="1" applyBorder="1" applyAlignment="1">
      <alignment/>
    </xf>
    <xf numFmtId="0" fontId="1" fillId="0" borderId="12" xfId="0" applyFont="1" applyBorder="1" applyAlignment="1">
      <alignment/>
    </xf>
    <xf numFmtId="0" fontId="0" fillId="0" borderId="13" xfId="0" applyFont="1" applyBorder="1" applyAlignment="1">
      <alignment/>
    </xf>
    <xf numFmtId="175" fontId="0" fillId="0" borderId="13" xfId="0" applyNumberFormat="1" applyFont="1" applyBorder="1" applyAlignment="1">
      <alignment/>
    </xf>
    <xf numFmtId="175" fontId="0" fillId="0" borderId="16" xfId="15" applyNumberFormat="1" applyFont="1" applyBorder="1" applyAlignment="1" quotePrefix="1">
      <alignment horizontal="right"/>
    </xf>
    <xf numFmtId="175" fontId="0" fillId="0" borderId="0" xfId="15" applyNumberFormat="1" applyFont="1" applyBorder="1" applyAlignment="1" quotePrefix="1">
      <alignment horizontal="right"/>
    </xf>
    <xf numFmtId="0" fontId="10" fillId="0" borderId="0" xfId="0" applyFont="1" applyBorder="1" applyAlignment="1">
      <alignment horizontal="center" vertical="center"/>
    </xf>
    <xf numFmtId="0" fontId="0" fillId="0" borderId="0" xfId="0" applyBorder="1" applyAlignment="1">
      <alignment horizontal="center" vertical="center"/>
    </xf>
    <xf numFmtId="175" fontId="1" fillId="0" borderId="0" xfId="0" applyNumberFormat="1" applyFont="1" applyBorder="1" applyAlignment="1">
      <alignment vertical="center"/>
    </xf>
    <xf numFmtId="0" fontId="0" fillId="0" borderId="13" xfId="0" applyFont="1" applyBorder="1" applyAlignment="1" quotePrefix="1">
      <alignment vertical="center"/>
    </xf>
    <xf numFmtId="43" fontId="1" fillId="0" borderId="0" xfId="15" applyFont="1" applyBorder="1" applyAlignment="1">
      <alignment vertical="center"/>
    </xf>
    <xf numFmtId="175" fontId="1" fillId="0" borderId="2" xfId="15" applyNumberFormat="1" applyFont="1" applyBorder="1" applyAlignment="1">
      <alignment vertical="center"/>
    </xf>
    <xf numFmtId="175" fontId="1" fillId="0" borderId="11" xfId="15" applyNumberFormat="1" applyFont="1" applyBorder="1" applyAlignment="1">
      <alignment vertical="center"/>
    </xf>
    <xf numFmtId="0" fontId="1" fillId="0" borderId="0" xfId="0" applyFont="1" applyBorder="1" applyAlignment="1">
      <alignment horizontal="left"/>
    </xf>
    <xf numFmtId="175" fontId="1" fillId="0" borderId="0" xfId="15" applyNumberFormat="1" applyFont="1" applyBorder="1" applyAlignment="1">
      <alignment/>
    </xf>
    <xf numFmtId="175" fontId="1" fillId="0" borderId="2" xfId="15" applyNumberFormat="1" applyFont="1" applyBorder="1" applyAlignment="1">
      <alignment/>
    </xf>
    <xf numFmtId="175" fontId="1" fillId="0" borderId="3" xfId="15" applyNumberFormat="1" applyFont="1" applyBorder="1" applyAlignment="1">
      <alignment/>
    </xf>
    <xf numFmtId="175" fontId="1" fillId="0" borderId="15" xfId="15" applyNumberFormat="1" applyFont="1" applyBorder="1" applyAlignment="1">
      <alignment/>
    </xf>
    <xf numFmtId="175" fontId="1" fillId="0" borderId="1" xfId="15" applyNumberFormat="1" applyFont="1" applyBorder="1" applyAlignment="1">
      <alignment/>
    </xf>
    <xf numFmtId="175" fontId="1" fillId="0" borderId="4" xfId="15" applyNumberFormat="1" applyFont="1" applyBorder="1" applyAlignment="1">
      <alignment/>
    </xf>
    <xf numFmtId="175" fontId="1" fillId="0" borderId="16" xfId="15" applyNumberFormat="1" applyFont="1" applyBorder="1" applyAlignment="1">
      <alignment/>
    </xf>
    <xf numFmtId="175" fontId="1" fillId="0" borderId="2" xfId="0" applyNumberFormat="1" applyFont="1" applyBorder="1" applyAlignment="1">
      <alignment/>
    </xf>
    <xf numFmtId="43" fontId="0" fillId="0" borderId="11" xfId="15" applyFont="1" applyBorder="1" applyAlignment="1">
      <alignment vertical="center"/>
    </xf>
    <xf numFmtId="43" fontId="0" fillId="0" borderId="0" xfId="15" applyFont="1" applyAlignment="1">
      <alignment/>
    </xf>
    <xf numFmtId="0" fontId="1" fillId="0" borderId="5" xfId="0" applyFont="1" applyBorder="1" applyAlignment="1">
      <alignment horizontal="center"/>
    </xf>
    <xf numFmtId="0" fontId="0" fillId="0" borderId="10" xfId="0" applyFont="1" applyBorder="1" applyAlignment="1">
      <alignment horizontal="center"/>
    </xf>
    <xf numFmtId="0" fontId="1" fillId="0" borderId="8" xfId="0" applyFont="1" applyBorder="1" applyAlignment="1">
      <alignment horizontal="right"/>
    </xf>
    <xf numFmtId="0" fontId="0" fillId="0" borderId="0" xfId="0" applyBorder="1" applyAlignment="1">
      <alignment horizontal="justify" vertical="top"/>
    </xf>
    <xf numFmtId="0" fontId="0" fillId="0" borderId="0" xfId="0" applyFont="1" applyBorder="1" applyAlignment="1" quotePrefix="1">
      <alignment horizontal="center"/>
    </xf>
    <xf numFmtId="0" fontId="0" fillId="0" borderId="0" xfId="0" applyFont="1" applyBorder="1" applyAlignment="1" quotePrefix="1">
      <alignment horizontal="left"/>
    </xf>
    <xf numFmtId="0" fontId="0" fillId="0" borderId="0" xfId="0" applyBorder="1" applyAlignment="1">
      <alignment/>
    </xf>
    <xf numFmtId="175" fontId="0" fillId="0" borderId="4" xfId="15" applyNumberFormat="1" applyFont="1" applyBorder="1" applyAlignment="1">
      <alignment/>
    </xf>
    <xf numFmtId="167" fontId="0" fillId="0" borderId="4" xfId="15" applyNumberFormat="1" applyFont="1" applyBorder="1" applyAlignment="1">
      <alignment/>
    </xf>
    <xf numFmtId="43" fontId="0" fillId="0" borderId="3" xfId="15" applyFont="1" applyBorder="1" applyAlignment="1">
      <alignment/>
    </xf>
    <xf numFmtId="167" fontId="0" fillId="0" borderId="3" xfId="15" applyNumberFormat="1" applyFont="1" applyBorder="1" applyAlignment="1">
      <alignment/>
    </xf>
    <xf numFmtId="175" fontId="0" fillId="0" borderId="15" xfId="15" applyNumberFormat="1" applyFont="1" applyBorder="1" applyAlignment="1">
      <alignment/>
    </xf>
    <xf numFmtId="167" fontId="0" fillId="0" borderId="0" xfId="15" applyNumberFormat="1" applyBorder="1" applyAlignment="1">
      <alignment/>
    </xf>
    <xf numFmtId="175" fontId="0" fillId="0" borderId="4" xfId="15" applyNumberFormat="1" applyFont="1" applyBorder="1" applyAlignment="1">
      <alignment/>
    </xf>
    <xf numFmtId="175" fontId="0" fillId="0" borderId="15" xfId="15" applyNumberFormat="1" applyFont="1" applyBorder="1" applyAlignment="1">
      <alignment horizontal="left"/>
    </xf>
    <xf numFmtId="175" fontId="0" fillId="0" borderId="0" xfId="0" applyNumberFormat="1" applyFont="1" applyBorder="1" applyAlignment="1">
      <alignment horizontal="left"/>
    </xf>
    <xf numFmtId="167" fontId="0" fillId="0" borderId="15" xfId="15" applyNumberFormat="1" applyFont="1" applyBorder="1" applyAlignment="1">
      <alignment horizontal="left"/>
    </xf>
    <xf numFmtId="175" fontId="0" fillId="0" borderId="0" xfId="15" applyNumberFormat="1" applyFont="1" applyBorder="1" applyAlignment="1">
      <alignment horizontal="right"/>
    </xf>
    <xf numFmtId="167" fontId="0" fillId="0" borderId="0" xfId="15" applyNumberFormat="1" applyFont="1" applyBorder="1" applyAlignment="1">
      <alignment horizontal="right"/>
    </xf>
    <xf numFmtId="175" fontId="0" fillId="0" borderId="16" xfId="15" applyNumberFormat="1" applyFont="1" applyBorder="1" applyAlignment="1">
      <alignment/>
    </xf>
    <xf numFmtId="167" fontId="0" fillId="0" borderId="16" xfId="15" applyNumberFormat="1" applyFont="1" applyBorder="1" applyAlignment="1">
      <alignment/>
    </xf>
    <xf numFmtId="0" fontId="0" fillId="0" borderId="8" xfId="0" applyFont="1" applyBorder="1" applyAlignment="1">
      <alignment/>
    </xf>
    <xf numFmtId="175" fontId="0" fillId="0" borderId="0" xfId="15" applyNumberFormat="1" applyFont="1" applyBorder="1" applyAlignment="1">
      <alignment/>
    </xf>
    <xf numFmtId="0" fontId="0" fillId="0" borderId="0" xfId="0" applyFont="1" applyBorder="1" applyAlignment="1">
      <alignment vertical="top"/>
    </xf>
    <xf numFmtId="0" fontId="0" fillId="0" borderId="0" xfId="0" applyBorder="1" applyAlignment="1">
      <alignment vertical="top"/>
    </xf>
    <xf numFmtId="175" fontId="0" fillId="0" borderId="0" xfId="15" applyNumberFormat="1" applyFont="1" applyBorder="1" applyAlignment="1">
      <alignment vertical="top"/>
    </xf>
    <xf numFmtId="175" fontId="0" fillId="0" borderId="0" xfId="15" applyNumberFormat="1" applyFont="1" applyBorder="1" applyAlignment="1">
      <alignment horizontal="right" vertical="top"/>
    </xf>
    <xf numFmtId="175" fontId="0" fillId="0" borderId="0" xfId="0" applyNumberFormat="1" applyBorder="1" applyAlignment="1">
      <alignment/>
    </xf>
    <xf numFmtId="175" fontId="0" fillId="0" borderId="0" xfId="15" applyNumberFormat="1" applyBorder="1" applyAlignment="1">
      <alignment/>
    </xf>
    <xf numFmtId="0" fontId="1" fillId="0" borderId="12" xfId="0" applyFont="1" applyBorder="1" applyAlignment="1">
      <alignment horizontal="center"/>
    </xf>
    <xf numFmtId="0" fontId="0" fillId="0" borderId="13" xfId="0" applyBorder="1" applyAlignment="1">
      <alignment/>
    </xf>
    <xf numFmtId="167" fontId="0" fillId="0" borderId="13" xfId="0" applyNumberFormat="1" applyBorder="1" applyAlignment="1">
      <alignment/>
    </xf>
    <xf numFmtId="0" fontId="1" fillId="0" borderId="0" xfId="0" applyFont="1" applyBorder="1" applyAlignment="1">
      <alignment vertical="top"/>
    </xf>
    <xf numFmtId="167" fontId="0" fillId="0" borderId="0" xfId="0" applyNumberFormat="1" applyBorder="1" applyAlignment="1">
      <alignment/>
    </xf>
    <xf numFmtId="15" fontId="0" fillId="0" borderId="0" xfId="0" applyNumberFormat="1" applyFont="1" applyBorder="1" applyAlignment="1">
      <alignment horizontal="left"/>
    </xf>
    <xf numFmtId="175" fontId="0" fillId="0" borderId="0" xfId="15" applyNumberFormat="1" applyBorder="1" applyAlignment="1">
      <alignment horizontal="right" vertical="top"/>
    </xf>
    <xf numFmtId="175" fontId="0" fillId="0" borderId="0" xfId="0" applyNumberFormat="1" applyBorder="1" applyAlignment="1">
      <alignment horizontal="right" vertical="top"/>
    </xf>
    <xf numFmtId="0" fontId="0" fillId="0" borderId="0" xfId="0" applyBorder="1" applyAlignment="1">
      <alignment horizontal="justify" vertical="top" wrapText="1"/>
    </xf>
    <xf numFmtId="175" fontId="0" fillId="0" borderId="0" xfId="15" applyNumberFormat="1" applyBorder="1" applyAlignment="1">
      <alignment vertical="top"/>
    </xf>
    <xf numFmtId="49" fontId="1" fillId="0" borderId="0" xfId="0" applyNumberFormat="1" applyFont="1" applyBorder="1" applyAlignment="1">
      <alignment horizontal="center"/>
    </xf>
    <xf numFmtId="49" fontId="16"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5" xfId="0" applyFont="1" applyBorder="1" applyAlignment="1">
      <alignment horizontal="left"/>
    </xf>
    <xf numFmtId="0" fontId="0" fillId="0" borderId="0" xfId="0" applyFont="1" applyBorder="1" applyAlignment="1">
      <alignment horizontal="justify" vertical="top"/>
    </xf>
    <xf numFmtId="0" fontId="3" fillId="0" borderId="0" xfId="0" applyFont="1" applyBorder="1" applyAlignment="1">
      <alignment/>
    </xf>
    <xf numFmtId="175" fontId="0" fillId="0" borderId="2" xfId="0" applyNumberFormat="1" applyBorder="1" applyAlignment="1">
      <alignment horizontal="right" vertical="top"/>
    </xf>
    <xf numFmtId="175" fontId="0" fillId="0" borderId="11" xfId="15" applyNumberFormat="1" applyBorder="1" applyAlignment="1">
      <alignment vertical="top"/>
    </xf>
    <xf numFmtId="43" fontId="0" fillId="0" borderId="2" xfId="15" applyBorder="1" applyAlignment="1">
      <alignment/>
    </xf>
    <xf numFmtId="43" fontId="0" fillId="0" borderId="2" xfId="15" applyFont="1" applyBorder="1" applyAlignment="1">
      <alignment/>
    </xf>
    <xf numFmtId="175" fontId="0" fillId="0" borderId="11" xfId="15" applyNumberFormat="1" applyFont="1" applyBorder="1" applyAlignment="1">
      <alignment/>
    </xf>
    <xf numFmtId="0" fontId="2" fillId="0" borderId="0" xfId="0" applyFont="1" applyBorder="1" applyAlignment="1">
      <alignment/>
    </xf>
    <xf numFmtId="0" fontId="0" fillId="0" borderId="0" xfId="0" applyFont="1" applyFill="1" applyBorder="1" applyAlignment="1">
      <alignment horizontal="left" wrapText="1"/>
    </xf>
    <xf numFmtId="0" fontId="1" fillId="0" borderId="0" xfId="0" applyFont="1" applyBorder="1" applyAlignment="1">
      <alignment horizontal="center" vertical="top" wrapText="1"/>
    </xf>
    <xf numFmtId="0" fontId="1" fillId="0" borderId="0" xfId="0" applyFont="1" applyBorder="1" applyAlignment="1">
      <alignment horizontal="justify" vertical="top" wrapText="1"/>
    </xf>
    <xf numFmtId="175" fontId="0" fillId="0" borderId="11" xfId="0" applyNumberFormat="1" applyBorder="1" applyAlignment="1">
      <alignment horizontal="right" vertical="top" wrapText="1"/>
    </xf>
    <xf numFmtId="43" fontId="0" fillId="0" borderId="2" xfId="15" applyBorder="1" applyAlignment="1">
      <alignment horizontal="right" vertical="top"/>
    </xf>
    <xf numFmtId="175" fontId="0" fillId="0" borderId="2" xfId="15" applyNumberFormat="1" applyBorder="1" applyAlignment="1">
      <alignment horizontal="right" vertical="top"/>
    </xf>
    <xf numFmtId="43" fontId="1" fillId="0" borderId="0" xfId="15" applyFont="1" applyBorder="1" applyAlignment="1">
      <alignment/>
    </xf>
    <xf numFmtId="175" fontId="0" fillId="0" borderId="11" xfId="0" applyNumberFormat="1" applyBorder="1" applyAlignment="1">
      <alignment horizontal="right" vertical="top"/>
    </xf>
    <xf numFmtId="2" fontId="0" fillId="0" borderId="0" xfId="0" applyNumberFormat="1" applyFont="1" applyAlignment="1">
      <alignment/>
    </xf>
    <xf numFmtId="0" fontId="0" fillId="0" borderId="0" xfId="0" applyFont="1" applyFill="1" applyBorder="1" applyAlignment="1">
      <alignment horizontal="left" wrapText="1"/>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5" xfId="0" applyFont="1" applyBorder="1" applyAlignment="1" quotePrefix="1">
      <alignment horizontal="center" vertical="center"/>
    </xf>
    <xf numFmtId="0" fontId="1" fillId="0" borderId="8"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1" fillId="0" borderId="8"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4" fillId="0" borderId="8"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1" fillId="0" borderId="8" xfId="0" applyFont="1" applyBorder="1" applyAlignment="1" quotePrefix="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0" fillId="0" borderId="0" xfId="0" applyBorder="1" applyAlignment="1">
      <alignment horizontal="justify" vertical="top"/>
    </xf>
    <xf numFmtId="0" fontId="0" fillId="0" borderId="0" xfId="0" applyFont="1" applyBorder="1" applyAlignment="1">
      <alignment horizontal="justify" vertical="top"/>
    </xf>
    <xf numFmtId="0" fontId="0" fillId="0" borderId="0" xfId="0" applyBorder="1" applyAlignment="1">
      <alignment horizontal="justify" vertical="top" wrapText="1"/>
    </xf>
    <xf numFmtId="0" fontId="0" fillId="0" borderId="0" xfId="0" applyFill="1" applyBorder="1" applyAlignment="1">
      <alignment horizontal="justify" vertical="top" wrapText="1"/>
    </xf>
    <xf numFmtId="0" fontId="0" fillId="0" borderId="0" xfId="0" applyFont="1" applyBorder="1" applyAlignment="1">
      <alignment vertical="top" wrapText="1"/>
    </xf>
    <xf numFmtId="0" fontId="0" fillId="0" borderId="0" xfId="0" applyFont="1" applyBorder="1" applyAlignment="1">
      <alignment horizontal="justify" vertical="top" wrapText="1"/>
    </xf>
  </cellXfs>
  <cellStyles count="16">
    <cellStyle name="Normal" xfId="0"/>
    <cellStyle name="RowLevel_0" xfId="1"/>
    <cellStyle name="ColLevel_0" xfId="2"/>
    <cellStyle name="RowLevel_1" xfId="3"/>
    <cellStyle name="Comma" xfId="15"/>
    <cellStyle name="Comma [0]" xfId="16"/>
    <cellStyle name="Currency" xfId="17"/>
    <cellStyle name="Currency [0]" xfId="18"/>
    <cellStyle name="Date" xfId="19"/>
    <cellStyle name="Grey" xfId="20"/>
    <cellStyle name="Input [yellow]" xfId="21"/>
    <cellStyle name="New Times Roman" xfId="22"/>
    <cellStyle name="Normal - Style1" xfId="23"/>
    <cellStyle name="Percent" xfId="24"/>
    <cellStyle name="Percent [2]" xfId="25"/>
    <cellStyle name="Table"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8575" y="171450"/>
          <a:ext cx="11334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0</xdr:rowOff>
    </xdr:from>
    <xdr:to>
      <xdr:col>2</xdr:col>
      <xdr:colOff>1076325</xdr:colOff>
      <xdr:row>6</xdr:row>
      <xdr:rowOff>28575</xdr:rowOff>
    </xdr:to>
    <xdr:pic>
      <xdr:nvPicPr>
        <xdr:cNvPr id="1" name="Picture 1"/>
        <xdr:cNvPicPr preferRelativeResize="1">
          <a:picLocks noChangeAspect="1"/>
        </xdr:cNvPicPr>
      </xdr:nvPicPr>
      <xdr:blipFill>
        <a:blip r:embed="rId1"/>
        <a:stretch>
          <a:fillRect/>
        </a:stretch>
      </xdr:blipFill>
      <xdr:spPr>
        <a:xfrm>
          <a:off x="180975" y="171450"/>
          <a:ext cx="1133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2</xdr:row>
      <xdr:rowOff>0</xdr:rowOff>
    </xdr:from>
    <xdr:to>
      <xdr:col>3</xdr:col>
      <xdr:colOff>1181100</xdr:colOff>
      <xdr:row>7</xdr:row>
      <xdr:rowOff>28575</xdr:rowOff>
    </xdr:to>
    <xdr:pic>
      <xdr:nvPicPr>
        <xdr:cNvPr id="1" name="Picture 1"/>
        <xdr:cNvPicPr preferRelativeResize="1">
          <a:picLocks noChangeAspect="1"/>
        </xdr:cNvPicPr>
      </xdr:nvPicPr>
      <xdr:blipFill>
        <a:blip r:embed="rId1"/>
        <a:stretch>
          <a:fillRect/>
        </a:stretch>
      </xdr:blipFill>
      <xdr:spPr>
        <a:xfrm>
          <a:off x="238125" y="342900"/>
          <a:ext cx="11334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28600" y="171450"/>
          <a:ext cx="11334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104775</xdr:rowOff>
    </xdr:from>
    <xdr:to>
      <xdr:col>2</xdr:col>
      <xdr:colOff>1000125</xdr:colOff>
      <xdr:row>5</xdr:row>
      <xdr:rowOff>123825</xdr:rowOff>
    </xdr:to>
    <xdr:pic>
      <xdr:nvPicPr>
        <xdr:cNvPr id="1" name="Picture 1"/>
        <xdr:cNvPicPr preferRelativeResize="1">
          <a:picLocks noChangeAspect="1"/>
        </xdr:cNvPicPr>
      </xdr:nvPicPr>
      <xdr:blipFill>
        <a:blip r:embed="rId1"/>
        <a:stretch>
          <a:fillRect/>
        </a:stretch>
      </xdr:blipFill>
      <xdr:spPr>
        <a:xfrm>
          <a:off x="304800" y="104775"/>
          <a:ext cx="11334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133350</xdr:rowOff>
    </xdr:from>
    <xdr:to>
      <xdr:col>2</xdr:col>
      <xdr:colOff>981075</xdr:colOff>
      <xdr:row>5</xdr:row>
      <xdr:rowOff>152400</xdr:rowOff>
    </xdr:to>
    <xdr:pic>
      <xdr:nvPicPr>
        <xdr:cNvPr id="1" name="Picture 1"/>
        <xdr:cNvPicPr preferRelativeResize="1">
          <a:picLocks noChangeAspect="1"/>
        </xdr:cNvPicPr>
      </xdr:nvPicPr>
      <xdr:blipFill>
        <a:blip r:embed="rId1"/>
        <a:stretch>
          <a:fillRect/>
        </a:stretch>
      </xdr:blipFill>
      <xdr:spPr>
        <a:xfrm>
          <a:off x="285750" y="133350"/>
          <a:ext cx="1133475" cy="87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2</xdr:col>
      <xdr:colOff>981075</xdr:colOff>
      <xdr:row>7</xdr:row>
      <xdr:rowOff>28575</xdr:rowOff>
    </xdr:to>
    <xdr:pic>
      <xdr:nvPicPr>
        <xdr:cNvPr id="1" name="Picture 1"/>
        <xdr:cNvPicPr preferRelativeResize="1">
          <a:picLocks noChangeAspect="1"/>
        </xdr:cNvPicPr>
      </xdr:nvPicPr>
      <xdr:blipFill>
        <a:blip r:embed="rId1"/>
        <a:stretch>
          <a:fillRect/>
        </a:stretch>
      </xdr:blipFill>
      <xdr:spPr>
        <a:xfrm>
          <a:off x="180975" y="114300"/>
          <a:ext cx="11334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1" workbookViewId="0" topLeftCell="B20298">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70"/>
  <sheetViews>
    <sheetView tabSelected="1" workbookViewId="0" topLeftCell="I56">
      <selection activeCell="M58" sqref="M58"/>
    </sheetView>
  </sheetViews>
  <sheetFormatPr defaultColWidth="9.33203125" defaultRowHeight="13.5" customHeight="1"/>
  <cols>
    <col min="1" max="1" width="0.1640625" style="18" customWidth="1"/>
    <col min="2" max="2" width="0.328125" style="32" customWidth="1"/>
    <col min="3" max="4" width="0.328125" style="18" hidden="1" customWidth="1"/>
    <col min="5" max="5" width="64.33203125" style="18" customWidth="1"/>
    <col min="6" max="6" width="16.33203125" style="18" customWidth="1"/>
    <col min="7" max="7" width="0.65625" style="34" customWidth="1"/>
    <col min="8" max="8" width="18.5" style="34" customWidth="1"/>
    <col min="9" max="9" width="0.65625" style="18" customWidth="1"/>
    <col min="10" max="10" width="0.328125" style="34" hidden="1" customWidth="1"/>
    <col min="11" max="11" width="16.33203125" style="18" customWidth="1"/>
    <col min="12" max="12" width="0.65625" style="34" customWidth="1"/>
    <col min="13" max="13" width="16.33203125" style="18" customWidth="1"/>
    <col min="14" max="14" width="1.171875" style="18" customWidth="1"/>
    <col min="15" max="16384" width="9.33203125" style="18" customWidth="1"/>
  </cols>
  <sheetData>
    <row r="1" spans="2:14" ht="13.5" customHeight="1">
      <c r="B1" s="19"/>
      <c r="C1" s="20"/>
      <c r="D1" s="20"/>
      <c r="E1" s="20"/>
      <c r="F1" s="20"/>
      <c r="G1" s="20"/>
      <c r="H1" s="20"/>
      <c r="I1" s="20"/>
      <c r="J1" s="20"/>
      <c r="K1" s="20"/>
      <c r="L1" s="20"/>
      <c r="M1" s="20"/>
      <c r="N1" s="21"/>
    </row>
    <row r="2" spans="2:14" s="22" customFormat="1" ht="13.5" customHeight="1">
      <c r="B2" s="182" t="s">
        <v>2</v>
      </c>
      <c r="C2" s="183"/>
      <c r="D2" s="183"/>
      <c r="E2" s="183"/>
      <c r="F2" s="183"/>
      <c r="G2" s="183"/>
      <c r="H2" s="183"/>
      <c r="I2" s="183"/>
      <c r="J2" s="183"/>
      <c r="K2" s="183"/>
      <c r="L2" s="183"/>
      <c r="M2" s="183"/>
      <c r="N2" s="184"/>
    </row>
    <row r="3" spans="2:14" ht="13.5" customHeight="1">
      <c r="B3" s="185" t="s">
        <v>10</v>
      </c>
      <c r="C3" s="180"/>
      <c r="D3" s="180"/>
      <c r="E3" s="180"/>
      <c r="F3" s="180"/>
      <c r="G3" s="180"/>
      <c r="H3" s="180"/>
      <c r="I3" s="180"/>
      <c r="J3" s="180"/>
      <c r="K3" s="180"/>
      <c r="L3" s="180"/>
      <c r="M3" s="180"/>
      <c r="N3" s="186"/>
    </row>
    <row r="4" spans="2:14" ht="13.5" customHeight="1">
      <c r="B4" s="187" t="s">
        <v>11</v>
      </c>
      <c r="C4" s="188"/>
      <c r="D4" s="188"/>
      <c r="E4" s="188"/>
      <c r="F4" s="188"/>
      <c r="G4" s="188"/>
      <c r="H4" s="188"/>
      <c r="I4" s="188"/>
      <c r="J4" s="188"/>
      <c r="K4" s="188"/>
      <c r="L4" s="188"/>
      <c r="M4" s="188"/>
      <c r="N4" s="189"/>
    </row>
    <row r="5" spans="2:14" ht="13.5" customHeight="1">
      <c r="B5" s="185"/>
      <c r="C5" s="180"/>
      <c r="D5" s="180"/>
      <c r="E5" s="180"/>
      <c r="F5" s="180"/>
      <c r="G5" s="180"/>
      <c r="H5" s="180"/>
      <c r="I5" s="180"/>
      <c r="J5" s="180"/>
      <c r="K5" s="180"/>
      <c r="L5" s="180"/>
      <c r="M5" s="180"/>
      <c r="N5" s="186"/>
    </row>
    <row r="6" spans="2:14" ht="13.5" customHeight="1">
      <c r="B6" s="26"/>
      <c r="C6" s="24"/>
      <c r="D6" s="24"/>
      <c r="E6" s="24"/>
      <c r="F6" s="24"/>
      <c r="G6" s="24"/>
      <c r="H6" s="24"/>
      <c r="I6" s="24"/>
      <c r="J6" s="24"/>
      <c r="K6" s="27"/>
      <c r="L6" s="24"/>
      <c r="M6" s="24"/>
      <c r="N6" s="25"/>
    </row>
    <row r="7" spans="2:14" ht="13.5" customHeight="1">
      <c r="B7" s="26"/>
      <c r="C7" s="24"/>
      <c r="D7" s="24"/>
      <c r="E7" s="24"/>
      <c r="F7" s="24"/>
      <c r="G7" s="24"/>
      <c r="H7" s="24"/>
      <c r="I7" s="24"/>
      <c r="J7" s="24"/>
      <c r="K7" s="24"/>
      <c r="L7" s="24"/>
      <c r="M7" s="24"/>
      <c r="N7" s="25"/>
    </row>
    <row r="8" spans="2:14" ht="13.5" customHeight="1">
      <c r="B8" s="23"/>
      <c r="C8" s="31" t="s">
        <v>16</v>
      </c>
      <c r="D8" s="24"/>
      <c r="E8" s="31" t="s">
        <v>16</v>
      </c>
      <c r="F8" s="24"/>
      <c r="G8" s="24"/>
      <c r="H8" s="24"/>
      <c r="I8" s="24"/>
      <c r="J8" s="24"/>
      <c r="K8" s="24"/>
      <c r="L8" s="24"/>
      <c r="M8" s="24"/>
      <c r="N8" s="25"/>
    </row>
    <row r="9" spans="2:14" ht="13.5" customHeight="1">
      <c r="B9" s="23"/>
      <c r="C9" s="31"/>
      <c r="D9" s="24"/>
      <c r="E9" s="31" t="s">
        <v>95</v>
      </c>
      <c r="F9" s="24"/>
      <c r="G9" s="24"/>
      <c r="H9" s="24"/>
      <c r="I9" s="24"/>
      <c r="J9" s="24"/>
      <c r="K9" s="24"/>
      <c r="L9" s="24"/>
      <c r="M9" s="24"/>
      <c r="N9" s="25"/>
    </row>
    <row r="10" spans="2:14" ht="13.5" customHeight="1">
      <c r="B10" s="23"/>
      <c r="C10" s="31"/>
      <c r="D10" s="24"/>
      <c r="E10" s="31"/>
      <c r="F10" s="24"/>
      <c r="G10" s="24"/>
      <c r="H10" s="24"/>
      <c r="I10" s="24"/>
      <c r="J10" s="24"/>
      <c r="K10" s="24"/>
      <c r="L10" s="24"/>
      <c r="M10" s="24"/>
      <c r="N10" s="25"/>
    </row>
    <row r="11" spans="2:14" ht="13.5" customHeight="1">
      <c r="B11" s="23"/>
      <c r="C11" s="31" t="s">
        <v>0</v>
      </c>
      <c r="D11" s="24"/>
      <c r="E11" s="24"/>
      <c r="F11" s="180" t="s">
        <v>58</v>
      </c>
      <c r="G11" s="180"/>
      <c r="H11" s="180"/>
      <c r="I11" s="24"/>
      <c r="J11" s="24"/>
      <c r="K11" s="180" t="s">
        <v>59</v>
      </c>
      <c r="L11" s="180"/>
      <c r="M11" s="180"/>
      <c r="N11" s="25"/>
    </row>
    <row r="12" spans="2:14" s="38" customFormat="1" ht="13.5" customHeight="1">
      <c r="B12" s="23"/>
      <c r="C12" s="39"/>
      <c r="D12" s="39"/>
      <c r="E12" s="39"/>
      <c r="F12" s="181" t="s">
        <v>60</v>
      </c>
      <c r="G12" s="181"/>
      <c r="H12" s="181"/>
      <c r="I12" s="101"/>
      <c r="J12" s="35"/>
      <c r="K12" s="181" t="s">
        <v>60</v>
      </c>
      <c r="L12" s="181"/>
      <c r="M12" s="181"/>
      <c r="N12" s="40"/>
    </row>
    <row r="13" spans="2:14" ht="13.5" customHeight="1">
      <c r="B13" s="33"/>
      <c r="C13" s="34"/>
      <c r="D13" s="34"/>
      <c r="E13" s="34"/>
      <c r="F13" s="159">
        <v>2002</v>
      </c>
      <c r="G13" s="42"/>
      <c r="H13" s="159" t="s">
        <v>61</v>
      </c>
      <c r="I13" s="102"/>
      <c r="J13" s="24"/>
      <c r="K13" s="159">
        <v>2002</v>
      </c>
      <c r="L13" s="42"/>
      <c r="M13" s="159" t="s">
        <v>61</v>
      </c>
      <c r="N13" s="45"/>
    </row>
    <row r="14" spans="2:15" ht="13.5" customHeight="1">
      <c r="B14" s="33"/>
      <c r="C14" s="34"/>
      <c r="D14" s="34"/>
      <c r="E14" s="34"/>
      <c r="F14" s="24" t="s">
        <v>9</v>
      </c>
      <c r="G14" s="24"/>
      <c r="H14" s="24" t="s">
        <v>9</v>
      </c>
      <c r="I14" s="48"/>
      <c r="J14" s="47"/>
      <c r="K14" s="24" t="s">
        <v>9</v>
      </c>
      <c r="L14" s="24"/>
      <c r="M14" s="24" t="s">
        <v>9</v>
      </c>
      <c r="N14" s="45"/>
      <c r="O14" s="18" t="s">
        <v>12</v>
      </c>
    </row>
    <row r="15" spans="2:14" ht="13.5" customHeight="1">
      <c r="B15" s="33"/>
      <c r="C15" s="34"/>
      <c r="D15" s="34"/>
      <c r="E15" s="34"/>
      <c r="F15" s="24"/>
      <c r="G15" s="24"/>
      <c r="H15" s="24"/>
      <c r="I15" s="48"/>
      <c r="J15" s="47"/>
      <c r="K15" s="24"/>
      <c r="L15" s="24"/>
      <c r="M15" s="48"/>
      <c r="N15" s="45"/>
    </row>
    <row r="16" spans="2:14" ht="15" customHeight="1" thickBot="1">
      <c r="B16" s="23"/>
      <c r="C16" s="49"/>
      <c r="D16" s="34"/>
      <c r="E16" s="47" t="s">
        <v>13</v>
      </c>
      <c r="F16" s="59">
        <v>20784000</v>
      </c>
      <c r="G16" s="51"/>
      <c r="H16" s="51">
        <v>14986986</v>
      </c>
      <c r="I16" s="72"/>
      <c r="J16" s="50"/>
      <c r="K16" s="59">
        <v>63696000</v>
      </c>
      <c r="L16" s="52"/>
      <c r="M16" s="51">
        <v>48411000</v>
      </c>
      <c r="N16" s="45"/>
    </row>
    <row r="17" spans="2:14" ht="13.5" customHeight="1" thickTop="1">
      <c r="B17" s="23"/>
      <c r="C17" s="49"/>
      <c r="D17" s="34"/>
      <c r="E17" s="34"/>
      <c r="F17" s="59"/>
      <c r="G17" s="51"/>
      <c r="H17" s="51"/>
      <c r="I17" s="72"/>
      <c r="J17" s="51"/>
      <c r="K17" s="59"/>
      <c r="L17" s="52"/>
      <c r="M17" s="51"/>
      <c r="N17" s="45"/>
    </row>
    <row r="18" spans="2:14" ht="13.5" customHeight="1">
      <c r="B18" s="23"/>
      <c r="C18" s="49"/>
      <c r="D18" s="34"/>
      <c r="E18" s="47" t="s">
        <v>171</v>
      </c>
      <c r="F18" s="106">
        <v>-14277000</v>
      </c>
      <c r="G18" s="51"/>
      <c r="H18" s="55">
        <v>-12871000</v>
      </c>
      <c r="I18" s="72"/>
      <c r="J18" s="51"/>
      <c r="K18" s="106">
        <v>-47359000</v>
      </c>
      <c r="L18" s="52"/>
      <c r="M18" s="55">
        <v>-43157000</v>
      </c>
      <c r="N18" s="45"/>
    </row>
    <row r="19" spans="2:14" ht="15" customHeight="1">
      <c r="B19" s="23"/>
      <c r="C19" s="49"/>
      <c r="D19" s="34"/>
      <c r="E19" s="34"/>
      <c r="F19" s="59"/>
      <c r="G19" s="51"/>
      <c r="H19" s="51"/>
      <c r="I19" s="72"/>
      <c r="J19" s="51"/>
      <c r="K19" s="59"/>
      <c r="L19" s="52"/>
      <c r="M19" s="51"/>
      <c r="N19" s="45"/>
    </row>
    <row r="20" spans="2:14" ht="15" customHeight="1">
      <c r="B20" s="23"/>
      <c r="C20" s="49"/>
      <c r="D20" s="34"/>
      <c r="E20" s="47" t="s">
        <v>173</v>
      </c>
      <c r="F20" s="59">
        <f>SUM(F16:F18)</f>
        <v>6507000</v>
      </c>
      <c r="G20" s="51"/>
      <c r="H20" s="51">
        <f>SUM(H16:H18)</f>
        <v>2115986</v>
      </c>
      <c r="I20" s="72"/>
      <c r="J20" s="51"/>
      <c r="K20" s="59">
        <f>SUM(K16:K18)</f>
        <v>16337000</v>
      </c>
      <c r="L20" s="52"/>
      <c r="M20" s="51">
        <f>SUM(M16:M18)</f>
        <v>5254000</v>
      </c>
      <c r="N20" s="45"/>
    </row>
    <row r="21" spans="2:14" ht="15" customHeight="1">
      <c r="B21" s="23"/>
      <c r="C21" s="49"/>
      <c r="D21" s="34"/>
      <c r="E21" s="34"/>
      <c r="F21" s="59"/>
      <c r="G21" s="51"/>
      <c r="H21" s="51"/>
      <c r="I21" s="72"/>
      <c r="J21" s="51"/>
      <c r="K21" s="59"/>
      <c r="L21" s="52"/>
      <c r="M21" s="51"/>
      <c r="N21" s="45"/>
    </row>
    <row r="22" spans="2:14" ht="15" customHeight="1">
      <c r="B22" s="23"/>
      <c r="C22" s="49"/>
      <c r="D22" s="34"/>
      <c r="E22" s="34" t="s">
        <v>174</v>
      </c>
      <c r="F22" s="59">
        <v>-650000</v>
      </c>
      <c r="G22" s="51"/>
      <c r="H22" s="51">
        <v>-1477000</v>
      </c>
      <c r="I22" s="72"/>
      <c r="J22" s="51"/>
      <c r="K22" s="59">
        <v>-7585000</v>
      </c>
      <c r="L22" s="52"/>
      <c r="M22" s="51">
        <v>-4930000</v>
      </c>
      <c r="N22" s="45"/>
    </row>
    <row r="23" spans="2:14" ht="15" customHeight="1">
      <c r="B23" s="23"/>
      <c r="C23" s="49"/>
      <c r="D23" s="34"/>
      <c r="E23" s="34"/>
      <c r="F23" s="59"/>
      <c r="G23" s="51"/>
      <c r="H23" s="51"/>
      <c r="I23" s="72"/>
      <c r="J23" s="51"/>
      <c r="K23" s="59"/>
      <c r="L23" s="52"/>
      <c r="M23" s="51"/>
      <c r="N23" s="45"/>
    </row>
    <row r="24" spans="2:14" ht="15" customHeight="1">
      <c r="B24" s="23"/>
      <c r="C24" s="49"/>
      <c r="D24" s="34"/>
      <c r="E24" s="34" t="s">
        <v>175</v>
      </c>
      <c r="F24" s="106">
        <v>424000</v>
      </c>
      <c r="G24" s="51"/>
      <c r="H24" s="55">
        <v>238000</v>
      </c>
      <c r="I24" s="72"/>
      <c r="J24" s="51"/>
      <c r="K24" s="106">
        <v>1065000</v>
      </c>
      <c r="L24" s="52"/>
      <c r="M24" s="55">
        <v>583000</v>
      </c>
      <c r="N24" s="45"/>
    </row>
    <row r="25" spans="2:14" ht="15" customHeight="1">
      <c r="B25" s="23"/>
      <c r="C25" s="49"/>
      <c r="D25" s="34"/>
      <c r="E25" s="34"/>
      <c r="F25" s="59"/>
      <c r="G25" s="51"/>
      <c r="H25" s="51"/>
      <c r="I25" s="72"/>
      <c r="J25" s="51"/>
      <c r="K25" s="59"/>
      <c r="L25" s="52"/>
      <c r="M25" s="51"/>
      <c r="N25" s="45"/>
    </row>
    <row r="26" spans="2:14" ht="13.5" customHeight="1">
      <c r="B26" s="23"/>
      <c r="C26" s="49"/>
      <c r="D26" s="34"/>
      <c r="E26" s="47" t="s">
        <v>23</v>
      </c>
      <c r="F26" s="59">
        <v>6281000</v>
      </c>
      <c r="G26" s="51"/>
      <c r="H26" s="51">
        <v>876585</v>
      </c>
      <c r="I26" s="72"/>
      <c r="J26" s="51"/>
      <c r="K26" s="59">
        <v>9817000</v>
      </c>
      <c r="L26" s="52"/>
      <c r="M26" s="51">
        <v>906964</v>
      </c>
      <c r="N26" s="45"/>
    </row>
    <row r="27" spans="2:14" ht="15" customHeight="1">
      <c r="B27" s="23"/>
      <c r="C27" s="49"/>
      <c r="D27" s="34"/>
      <c r="E27" s="34"/>
      <c r="F27" s="59"/>
      <c r="G27" s="51"/>
      <c r="H27" s="51"/>
      <c r="I27" s="72"/>
      <c r="J27" s="51"/>
      <c r="K27" s="59"/>
      <c r="L27" s="52"/>
      <c r="M27" s="51"/>
      <c r="N27" s="45"/>
    </row>
    <row r="28" spans="2:14" ht="14.25" customHeight="1">
      <c r="B28" s="23"/>
      <c r="C28" s="49"/>
      <c r="D28" s="34"/>
      <c r="E28" s="34" t="s">
        <v>39</v>
      </c>
      <c r="F28" s="59">
        <v>-376000</v>
      </c>
      <c r="G28" s="51"/>
      <c r="H28" s="51">
        <f>-(2623213-1815026)</f>
        <v>-808187</v>
      </c>
      <c r="I28" s="72"/>
      <c r="J28" s="51"/>
      <c r="K28" s="59">
        <v>-1362000</v>
      </c>
      <c r="L28" s="52"/>
      <c r="M28" s="51">
        <v>-2623213</v>
      </c>
      <c r="N28" s="45"/>
    </row>
    <row r="29" spans="2:14" ht="14.25" customHeight="1">
      <c r="B29" s="23"/>
      <c r="C29" s="49"/>
      <c r="D29" s="34"/>
      <c r="E29" s="34"/>
      <c r="F29" s="59"/>
      <c r="G29" s="51"/>
      <c r="H29" s="51"/>
      <c r="I29" s="72"/>
      <c r="J29" s="51"/>
      <c r="K29" s="59"/>
      <c r="L29" s="52"/>
      <c r="M29" s="51"/>
      <c r="N29" s="45"/>
    </row>
    <row r="30" spans="2:14" ht="14.25" customHeight="1">
      <c r="B30" s="23"/>
      <c r="C30" s="49"/>
      <c r="D30" s="34"/>
      <c r="E30" s="34" t="s">
        <v>4</v>
      </c>
      <c r="F30" s="106">
        <v>28000</v>
      </c>
      <c r="G30" s="51"/>
      <c r="H30" s="55">
        <f>28557-17485</f>
        <v>11072</v>
      </c>
      <c r="I30" s="72"/>
      <c r="J30" s="55"/>
      <c r="K30" s="106">
        <v>46000</v>
      </c>
      <c r="L30" s="52"/>
      <c r="M30" s="55">
        <v>28557</v>
      </c>
      <c r="N30" s="45"/>
    </row>
    <row r="31" spans="2:14" ht="15" customHeight="1">
      <c r="B31" s="23"/>
      <c r="C31" s="39"/>
      <c r="D31" s="34"/>
      <c r="E31" s="34"/>
      <c r="F31" s="59"/>
      <c r="G31" s="51"/>
      <c r="H31" s="51"/>
      <c r="I31" s="72"/>
      <c r="J31" s="51"/>
      <c r="K31" s="60"/>
      <c r="L31" s="52"/>
      <c r="M31" s="51"/>
      <c r="N31" s="45"/>
    </row>
    <row r="32" spans="2:14" ht="13.5" customHeight="1">
      <c r="B32" s="23"/>
      <c r="C32" s="49"/>
      <c r="D32" s="34"/>
      <c r="E32" s="47" t="s">
        <v>40</v>
      </c>
      <c r="F32" s="103">
        <f>SUM(F26:F30)</f>
        <v>5933000</v>
      </c>
      <c r="G32" s="51"/>
      <c r="H32" s="51">
        <f>SUM(H26:H31)</f>
        <v>79470</v>
      </c>
      <c r="I32" s="72"/>
      <c r="J32" s="51"/>
      <c r="K32" s="59">
        <f>SUM(K26:K30)</f>
        <v>8501000</v>
      </c>
      <c r="L32" s="52"/>
      <c r="M32" s="51">
        <f>SUM(M26:M31)</f>
        <v>-1687692</v>
      </c>
      <c r="N32" s="45"/>
    </row>
    <row r="33" spans="2:14" ht="15" customHeight="1">
      <c r="B33" s="23"/>
      <c r="C33" s="39"/>
      <c r="D33" s="34"/>
      <c r="E33" s="54"/>
      <c r="F33" s="103"/>
      <c r="G33" s="51"/>
      <c r="H33" s="51"/>
      <c r="I33" s="72"/>
      <c r="J33" s="51"/>
      <c r="K33" s="59"/>
      <c r="L33" s="52"/>
      <c r="M33" s="51"/>
      <c r="N33" s="45"/>
    </row>
    <row r="34" spans="2:14" ht="13.5" customHeight="1">
      <c r="B34" s="23"/>
      <c r="C34" s="49"/>
      <c r="D34" s="34"/>
      <c r="E34" s="34" t="s">
        <v>24</v>
      </c>
      <c r="F34" s="106">
        <v>-2658000</v>
      </c>
      <c r="G34" s="51"/>
      <c r="H34" s="55">
        <v>-259600</v>
      </c>
      <c r="I34" s="72"/>
      <c r="J34" s="51"/>
      <c r="K34" s="106">
        <v>-4902000</v>
      </c>
      <c r="L34" s="52"/>
      <c r="M34" s="55">
        <v>-90057</v>
      </c>
      <c r="N34" s="45"/>
    </row>
    <row r="35" spans="2:14" ht="15" customHeight="1">
      <c r="B35" s="23"/>
      <c r="C35" s="39"/>
      <c r="D35" s="34"/>
      <c r="E35" s="34"/>
      <c r="F35" s="59"/>
      <c r="G35" s="51"/>
      <c r="H35" s="51"/>
      <c r="I35" s="72"/>
      <c r="J35" s="51"/>
      <c r="K35" s="59"/>
      <c r="L35" s="52"/>
      <c r="M35" s="51"/>
      <c r="N35" s="45"/>
    </row>
    <row r="36" spans="2:14" ht="13.5" customHeight="1">
      <c r="B36" s="23"/>
      <c r="C36" s="49"/>
      <c r="D36" s="34"/>
      <c r="E36" s="47" t="s">
        <v>41</v>
      </c>
      <c r="F36" s="59">
        <f>SUM(F32:F34)</f>
        <v>3275000</v>
      </c>
      <c r="G36" s="51"/>
      <c r="H36" s="51">
        <f>SUM(H32:H34)</f>
        <v>-180130</v>
      </c>
      <c r="I36" s="72"/>
      <c r="J36" s="51"/>
      <c r="K36" s="59">
        <f>SUM(K32:K34)</f>
        <v>3599000</v>
      </c>
      <c r="L36" s="52"/>
      <c r="M36" s="51">
        <f>SUM(M32:M34)</f>
        <v>-1777749</v>
      </c>
      <c r="N36" s="45"/>
    </row>
    <row r="37" spans="2:14" ht="15" customHeight="1">
      <c r="B37" s="23"/>
      <c r="C37" s="49"/>
      <c r="D37" s="39"/>
      <c r="E37" s="34"/>
      <c r="F37" s="59"/>
      <c r="G37" s="51"/>
      <c r="H37" s="51"/>
      <c r="I37" s="72"/>
      <c r="J37" s="51"/>
      <c r="K37" s="59"/>
      <c r="L37" s="52"/>
      <c r="M37" s="51"/>
      <c r="N37" s="45"/>
    </row>
    <row r="38" spans="2:14" ht="13.5" customHeight="1">
      <c r="B38" s="23"/>
      <c r="C38" s="39"/>
      <c r="D38" s="34"/>
      <c r="E38" s="34" t="s">
        <v>14</v>
      </c>
      <c r="F38" s="106">
        <v>102000</v>
      </c>
      <c r="G38" s="51"/>
      <c r="H38" s="55">
        <v>549438</v>
      </c>
      <c r="I38" s="72"/>
      <c r="J38" s="51"/>
      <c r="K38" s="106">
        <v>2798000</v>
      </c>
      <c r="L38" s="52"/>
      <c r="M38" s="55">
        <v>1576444</v>
      </c>
      <c r="N38" s="45"/>
    </row>
    <row r="39" spans="2:14" ht="15" customHeight="1">
      <c r="B39" s="23"/>
      <c r="C39" s="49"/>
      <c r="D39" s="34"/>
      <c r="E39" s="34"/>
      <c r="F39" s="59"/>
      <c r="G39" s="51"/>
      <c r="H39" s="51"/>
      <c r="I39" s="72"/>
      <c r="J39" s="51"/>
      <c r="K39" s="59"/>
      <c r="L39" s="52"/>
      <c r="M39" s="51"/>
      <c r="N39" s="45"/>
    </row>
    <row r="40" spans="2:14" ht="15" customHeight="1">
      <c r="B40" s="23"/>
      <c r="C40" s="49"/>
      <c r="D40" s="34"/>
      <c r="E40" s="34"/>
      <c r="F40" s="59"/>
      <c r="G40" s="51"/>
      <c r="H40" s="51"/>
      <c r="I40" s="72"/>
      <c r="J40" s="51"/>
      <c r="K40" s="59"/>
      <c r="L40" s="52"/>
      <c r="M40" s="51"/>
      <c r="N40" s="45"/>
    </row>
    <row r="41" spans="2:14" ht="13.5" customHeight="1" thickBot="1">
      <c r="B41" s="23"/>
      <c r="C41" s="49"/>
      <c r="D41" s="34"/>
      <c r="E41" s="47" t="s">
        <v>42</v>
      </c>
      <c r="F41" s="107">
        <f>SUM(F36:F38)</f>
        <v>3377000</v>
      </c>
      <c r="G41" s="51"/>
      <c r="H41" s="50">
        <f>SUM(H36:H38)</f>
        <v>369308</v>
      </c>
      <c r="I41" s="72"/>
      <c r="J41" s="51"/>
      <c r="K41" s="107">
        <f>SUM(K36:K38)</f>
        <v>6397000</v>
      </c>
      <c r="L41" s="52"/>
      <c r="M41" s="50">
        <f>SUM(M35:M38)</f>
        <v>-201305</v>
      </c>
      <c r="N41" s="45"/>
    </row>
    <row r="42" spans="2:14" ht="13.5" customHeight="1" thickTop="1">
      <c r="B42" s="23"/>
      <c r="C42" s="49"/>
      <c r="D42" s="34"/>
      <c r="E42" s="47"/>
      <c r="F42" s="59"/>
      <c r="G42" s="51"/>
      <c r="H42" s="51"/>
      <c r="I42" s="72"/>
      <c r="J42" s="51"/>
      <c r="K42" s="59"/>
      <c r="L42" s="52"/>
      <c r="M42" s="51"/>
      <c r="N42" s="45"/>
    </row>
    <row r="43" spans="2:14" ht="13.5" customHeight="1">
      <c r="B43" s="23"/>
      <c r="C43" s="49"/>
      <c r="D43" s="34"/>
      <c r="E43" s="47"/>
      <c r="F43" s="59"/>
      <c r="G43" s="51"/>
      <c r="H43" s="51"/>
      <c r="I43" s="72"/>
      <c r="J43" s="51"/>
      <c r="K43" s="59"/>
      <c r="L43" s="52"/>
      <c r="M43" s="51"/>
      <c r="N43" s="45"/>
    </row>
    <row r="44" spans="2:14" ht="15" customHeight="1">
      <c r="B44" s="23"/>
      <c r="C44" s="49"/>
      <c r="D44" s="34"/>
      <c r="E44" s="34"/>
      <c r="F44" s="59"/>
      <c r="G44" s="51"/>
      <c r="H44" s="51"/>
      <c r="I44" s="72"/>
      <c r="J44" s="51"/>
      <c r="K44" s="59"/>
      <c r="L44" s="52"/>
      <c r="M44" s="51"/>
      <c r="N44" s="45"/>
    </row>
    <row r="45" spans="2:14" ht="4.5" customHeight="1">
      <c r="B45" s="23"/>
      <c r="C45" s="49"/>
      <c r="D45" s="34"/>
      <c r="E45" s="34"/>
      <c r="F45" s="59"/>
      <c r="G45" s="51"/>
      <c r="H45" s="51"/>
      <c r="I45" s="72"/>
      <c r="J45" s="51"/>
      <c r="K45" s="60"/>
      <c r="L45" s="52"/>
      <c r="M45" s="51"/>
      <c r="N45" s="45"/>
    </row>
    <row r="46" spans="2:14" ht="4.5" customHeight="1">
      <c r="B46" s="23"/>
      <c r="C46" s="49"/>
      <c r="D46" s="34"/>
      <c r="E46" s="34"/>
      <c r="F46" s="59"/>
      <c r="G46" s="51"/>
      <c r="H46" s="51"/>
      <c r="I46" s="72"/>
      <c r="J46" s="51"/>
      <c r="K46" s="60"/>
      <c r="L46" s="52"/>
      <c r="M46" s="51"/>
      <c r="N46" s="45"/>
    </row>
    <row r="47" spans="2:14" ht="4.5" customHeight="1">
      <c r="B47" s="23"/>
      <c r="C47" s="49"/>
      <c r="D47" s="34"/>
      <c r="E47" s="34"/>
      <c r="F47" s="59"/>
      <c r="G47" s="51"/>
      <c r="H47" s="51"/>
      <c r="I47" s="72"/>
      <c r="J47" s="51"/>
      <c r="K47" s="60"/>
      <c r="L47" s="52"/>
      <c r="M47" s="51"/>
      <c r="N47" s="45"/>
    </row>
    <row r="48" spans="2:14" ht="15" customHeight="1">
      <c r="B48" s="33"/>
      <c r="C48" s="49"/>
      <c r="D48" s="34"/>
      <c r="E48" s="34"/>
      <c r="F48" s="59"/>
      <c r="G48" s="51"/>
      <c r="H48" s="51"/>
      <c r="I48" s="72"/>
      <c r="J48" s="51"/>
      <c r="K48" s="60"/>
      <c r="L48" s="52"/>
      <c r="M48" s="51"/>
      <c r="N48" s="45"/>
    </row>
    <row r="49" spans="2:14" ht="13.5" customHeight="1" thickBot="1">
      <c r="B49" s="33"/>
      <c r="C49" s="58"/>
      <c r="D49" s="34"/>
      <c r="E49" s="34" t="s">
        <v>63</v>
      </c>
      <c r="F49" s="68">
        <v>8.442922146107305</v>
      </c>
      <c r="G49" s="51"/>
      <c r="H49" s="117">
        <v>1.8467246724672468</v>
      </c>
      <c r="I49" s="72"/>
      <c r="J49" s="51"/>
      <c r="K49" s="68">
        <v>15.99369952746456</v>
      </c>
      <c r="L49" s="52"/>
      <c r="M49" s="117">
        <v>-1.0066256625662566</v>
      </c>
      <c r="N49" s="45"/>
    </row>
    <row r="50" spans="2:14" ht="15" customHeight="1" thickTop="1">
      <c r="B50" s="33"/>
      <c r="C50" s="58"/>
      <c r="D50" s="34"/>
      <c r="E50" s="34"/>
      <c r="F50" s="105"/>
      <c r="G50" s="51"/>
      <c r="H50" s="105"/>
      <c r="I50" s="72"/>
      <c r="J50" s="51"/>
      <c r="K50" s="105"/>
      <c r="L50" s="52"/>
      <c r="M50" s="105"/>
      <c r="N50" s="45"/>
    </row>
    <row r="51" spans="2:14" ht="15" customHeight="1">
      <c r="B51" s="33"/>
      <c r="C51" s="58"/>
      <c r="D51" s="34"/>
      <c r="E51" s="34"/>
      <c r="F51" s="105"/>
      <c r="G51" s="51"/>
      <c r="H51" s="105"/>
      <c r="I51" s="72"/>
      <c r="J51" s="51"/>
      <c r="K51" s="105"/>
      <c r="L51" s="52"/>
      <c r="M51" s="105"/>
      <c r="N51" s="45"/>
    </row>
    <row r="52" spans="2:14" ht="15" customHeight="1">
      <c r="B52" s="33"/>
      <c r="C52" s="58"/>
      <c r="D52" s="34"/>
      <c r="E52" s="34"/>
      <c r="F52" s="105"/>
      <c r="G52" s="51"/>
      <c r="H52" s="105"/>
      <c r="I52" s="72"/>
      <c r="J52" s="51"/>
      <c r="K52" s="105"/>
      <c r="L52" s="52"/>
      <c r="M52" s="105"/>
      <c r="N52" s="45"/>
    </row>
    <row r="53" spans="2:14" ht="15" customHeight="1">
      <c r="B53" s="33"/>
      <c r="C53" s="58"/>
      <c r="D53" s="34"/>
      <c r="E53" s="34"/>
      <c r="F53" s="105"/>
      <c r="G53" s="51"/>
      <c r="H53" s="105"/>
      <c r="I53" s="72"/>
      <c r="J53" s="51"/>
      <c r="K53" s="105"/>
      <c r="L53" s="52"/>
      <c r="M53" s="105"/>
      <c r="N53" s="45"/>
    </row>
    <row r="54" spans="2:14" ht="15" customHeight="1">
      <c r="B54" s="33"/>
      <c r="C54" s="58"/>
      <c r="D54" s="34"/>
      <c r="E54" s="34"/>
      <c r="F54" s="105"/>
      <c r="G54" s="51"/>
      <c r="H54" s="105"/>
      <c r="I54" s="72"/>
      <c r="J54" s="51"/>
      <c r="K54" s="105"/>
      <c r="L54" s="52"/>
      <c r="M54" s="105"/>
      <c r="N54" s="45"/>
    </row>
    <row r="55" spans="2:14" ht="15" customHeight="1">
      <c r="B55" s="33"/>
      <c r="C55" s="58"/>
      <c r="D55" s="34"/>
      <c r="E55" s="34"/>
      <c r="F55" s="59"/>
      <c r="G55" s="59"/>
      <c r="H55" s="51"/>
      <c r="I55" s="103"/>
      <c r="J55" s="59"/>
      <c r="K55" s="60"/>
      <c r="L55" s="60"/>
      <c r="M55" s="51"/>
      <c r="N55" s="45"/>
    </row>
    <row r="56" spans="2:14" ht="3.75" customHeight="1">
      <c r="B56" s="33"/>
      <c r="C56" s="58"/>
      <c r="D56" s="39"/>
      <c r="E56" s="34"/>
      <c r="F56" s="59"/>
      <c r="G56" s="51"/>
      <c r="H56" s="51"/>
      <c r="I56" s="72"/>
      <c r="J56" s="51"/>
      <c r="K56" s="60"/>
      <c r="L56" s="52"/>
      <c r="M56" s="51"/>
      <c r="N56" s="45"/>
    </row>
    <row r="57" spans="2:14" ht="12.75" customHeight="1" thickBot="1">
      <c r="B57" s="33"/>
      <c r="C57" s="58"/>
      <c r="D57" s="39"/>
      <c r="E57" s="34" t="s">
        <v>62</v>
      </c>
      <c r="F57" s="68">
        <v>7.837812746599823</v>
      </c>
      <c r="G57" s="51"/>
      <c r="H57" s="117">
        <v>1.8467246724672468</v>
      </c>
      <c r="I57" s="72"/>
      <c r="J57" s="51"/>
      <c r="K57" s="68">
        <v>14.847394684925147</v>
      </c>
      <c r="L57" s="52"/>
      <c r="M57" s="117">
        <v>-1.0066256625662566</v>
      </c>
      <c r="N57" s="45"/>
    </row>
    <row r="58" spans="2:14" ht="38.25" customHeight="1" thickBot="1" thickTop="1">
      <c r="B58" s="33"/>
      <c r="C58" s="104"/>
      <c r="D58" s="62"/>
      <c r="E58" s="34"/>
      <c r="F58" s="66"/>
      <c r="G58" s="51"/>
      <c r="H58" s="66"/>
      <c r="I58" s="72"/>
      <c r="J58" s="51"/>
      <c r="K58" s="66"/>
      <c r="L58" s="52"/>
      <c r="M58" s="66"/>
      <c r="N58" s="45"/>
    </row>
    <row r="59" spans="1:15" ht="13.5" customHeight="1">
      <c r="A59" s="34"/>
      <c r="B59" s="33"/>
      <c r="C59" s="34"/>
      <c r="D59" s="34"/>
      <c r="E59" s="34"/>
      <c r="F59" s="66"/>
      <c r="G59" s="66"/>
      <c r="H59" s="66"/>
      <c r="I59" s="66"/>
      <c r="J59" s="66"/>
      <c r="K59" s="66"/>
      <c r="M59" s="34"/>
      <c r="N59" s="45"/>
      <c r="O59" s="34"/>
    </row>
    <row r="60" spans="1:15" ht="13.5" customHeight="1">
      <c r="A60" s="34"/>
      <c r="B60" s="33"/>
      <c r="C60" s="34"/>
      <c r="D60" s="34"/>
      <c r="E60" s="34"/>
      <c r="F60" s="66"/>
      <c r="G60" s="66"/>
      <c r="H60" s="66"/>
      <c r="I60" s="66"/>
      <c r="J60" s="66"/>
      <c r="K60" s="66"/>
      <c r="M60" s="34"/>
      <c r="N60" s="45"/>
      <c r="O60" s="34"/>
    </row>
    <row r="61" spans="1:14" ht="13.5" customHeight="1">
      <c r="A61" s="34"/>
      <c r="B61" s="33"/>
      <c r="C61" s="34"/>
      <c r="D61" s="34"/>
      <c r="E61" s="34"/>
      <c r="F61" s="66"/>
      <c r="G61" s="66"/>
      <c r="H61" s="66"/>
      <c r="I61" s="66"/>
      <c r="J61" s="66"/>
      <c r="K61" s="66"/>
      <c r="M61" s="34"/>
      <c r="N61" s="45"/>
    </row>
    <row r="62" spans="1:14" ht="13.5" customHeight="1">
      <c r="A62" s="34"/>
      <c r="B62" s="33"/>
      <c r="C62" s="34"/>
      <c r="D62" s="34"/>
      <c r="E62" s="34" t="s">
        <v>160</v>
      </c>
      <c r="F62" s="66"/>
      <c r="G62" s="66"/>
      <c r="H62" s="66"/>
      <c r="I62" s="66"/>
      <c r="J62" s="66"/>
      <c r="K62" s="66"/>
      <c r="M62" s="34"/>
      <c r="N62" s="45"/>
    </row>
    <row r="63" spans="2:14" ht="19.5" customHeight="1" thickBot="1">
      <c r="B63" s="61"/>
      <c r="C63" s="62"/>
      <c r="D63" s="62"/>
      <c r="E63" s="62"/>
      <c r="F63" s="62"/>
      <c r="G63" s="63"/>
      <c r="H63" s="62"/>
      <c r="I63" s="63"/>
      <c r="J63" s="63"/>
      <c r="K63" s="62"/>
      <c r="L63" s="62"/>
      <c r="M63" s="62"/>
      <c r="N63" s="64"/>
    </row>
    <row r="69" ht="13.5" customHeight="1">
      <c r="M69" s="67"/>
    </row>
    <row r="70" ht="13.5" customHeight="1">
      <c r="M70" s="70"/>
    </row>
  </sheetData>
  <mergeCells count="8">
    <mergeCell ref="B2:N2"/>
    <mergeCell ref="B3:N3"/>
    <mergeCell ref="B4:N4"/>
    <mergeCell ref="B5:N5"/>
    <mergeCell ref="F11:H11"/>
    <mergeCell ref="K11:M11"/>
    <mergeCell ref="F12:H12"/>
    <mergeCell ref="K12:M12"/>
  </mergeCells>
  <printOptions/>
  <pageMargins left="0.75" right="0.25" top="0.75" bottom="0.75" header="0.5" footer="0.56"/>
  <pageSetup horizontalDpi="600" verticalDpi="600" orientation="portrait" scale="75"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L64"/>
  <sheetViews>
    <sheetView workbookViewId="0" topLeftCell="B46">
      <selection activeCell="B59" sqref="B59"/>
    </sheetView>
  </sheetViews>
  <sheetFormatPr defaultColWidth="9.33203125" defaultRowHeight="13.5" customHeight="1"/>
  <cols>
    <col min="1" max="1" width="0.328125" style="6" customWidth="1"/>
    <col min="2" max="2" width="3.83203125" style="1" customWidth="1"/>
    <col min="3" max="3" width="56.16015625" style="1" customWidth="1"/>
    <col min="4" max="4" width="11.33203125" style="1" customWidth="1"/>
    <col min="5" max="5" width="24.83203125" style="1" customWidth="1"/>
    <col min="6" max="6" width="4.33203125" style="3" customWidth="1"/>
    <col min="7" max="7" width="24.83203125" style="1" customWidth="1"/>
    <col min="8" max="8" width="7.5" style="1" customWidth="1"/>
    <col min="9" max="9" width="9.33203125" style="1" customWidth="1"/>
    <col min="10" max="13" width="9.33203125" style="3" customWidth="1"/>
    <col min="14" max="16384" width="9.33203125" style="1" customWidth="1"/>
  </cols>
  <sheetData>
    <row r="1" spans="1:8" ht="13.5" customHeight="1">
      <c r="A1" s="76"/>
      <c r="B1" s="77"/>
      <c r="C1" s="77"/>
      <c r="D1" s="77"/>
      <c r="E1" s="77"/>
      <c r="F1" s="77"/>
      <c r="G1" s="77"/>
      <c r="H1" s="13"/>
    </row>
    <row r="2" spans="1:8" ht="13.5" customHeight="1">
      <c r="A2" s="196" t="s">
        <v>2</v>
      </c>
      <c r="B2" s="197"/>
      <c r="C2" s="197"/>
      <c r="D2" s="197"/>
      <c r="E2" s="197"/>
      <c r="F2" s="197"/>
      <c r="G2" s="197"/>
      <c r="H2" s="198"/>
    </row>
    <row r="3" spans="1:8" ht="13.5" customHeight="1">
      <c r="A3" s="193" t="s">
        <v>10</v>
      </c>
      <c r="B3" s="194"/>
      <c r="C3" s="194"/>
      <c r="D3" s="194"/>
      <c r="E3" s="194"/>
      <c r="F3" s="194"/>
      <c r="G3" s="194"/>
      <c r="H3" s="195"/>
    </row>
    <row r="4" spans="1:12" ht="13.5" customHeight="1">
      <c r="A4" s="199" t="s">
        <v>11</v>
      </c>
      <c r="B4" s="200"/>
      <c r="C4" s="200"/>
      <c r="D4" s="200"/>
      <c r="E4" s="200"/>
      <c r="F4" s="200"/>
      <c r="G4" s="200"/>
      <c r="H4" s="201"/>
      <c r="I4" s="79"/>
      <c r="J4" s="79"/>
      <c r="K4" s="79"/>
      <c r="L4" s="79"/>
    </row>
    <row r="5" spans="1:12" ht="13.5" customHeight="1">
      <c r="A5" s="193"/>
      <c r="B5" s="200"/>
      <c r="C5" s="200"/>
      <c r="D5" s="200"/>
      <c r="E5" s="200"/>
      <c r="F5" s="200"/>
      <c r="G5" s="200"/>
      <c r="H5" s="201"/>
      <c r="I5" s="79"/>
      <c r="J5" s="79"/>
      <c r="K5" s="79"/>
      <c r="L5" s="79"/>
    </row>
    <row r="6" spans="1:12" ht="13.5" customHeight="1">
      <c r="A6" s="81"/>
      <c r="B6" s="79"/>
      <c r="C6" s="79"/>
      <c r="D6" s="79"/>
      <c r="E6" s="79"/>
      <c r="F6" s="79"/>
      <c r="G6" s="10"/>
      <c r="H6" s="80"/>
      <c r="I6" s="79"/>
      <c r="J6" s="79"/>
      <c r="K6" s="79"/>
      <c r="L6" s="79"/>
    </row>
    <row r="7" spans="1:12" ht="13.5" customHeight="1">
      <c r="A7" s="81"/>
      <c r="B7" s="79"/>
      <c r="C7" s="79"/>
      <c r="D7" s="79"/>
      <c r="E7" s="79"/>
      <c r="F7" s="79"/>
      <c r="G7" s="79"/>
      <c r="H7" s="80"/>
      <c r="I7" s="79"/>
      <c r="J7" s="79"/>
      <c r="K7" s="79"/>
      <c r="L7" s="79"/>
    </row>
    <row r="8" spans="1:8" ht="13.5" customHeight="1">
      <c r="A8" s="193" t="s">
        <v>0</v>
      </c>
      <c r="B8" s="194"/>
      <c r="C8" s="194"/>
      <c r="D8" s="194"/>
      <c r="E8" s="194"/>
      <c r="F8" s="194"/>
      <c r="G8" s="194"/>
      <c r="H8" s="195"/>
    </row>
    <row r="9" spans="1:8" ht="13.5" customHeight="1">
      <c r="A9" s="190" t="s">
        <v>96</v>
      </c>
      <c r="B9" s="191"/>
      <c r="C9" s="191"/>
      <c r="D9" s="191"/>
      <c r="E9" s="191"/>
      <c r="F9" s="191"/>
      <c r="G9" s="191"/>
      <c r="H9" s="192"/>
    </row>
    <row r="10" spans="1:8" ht="13.5" customHeight="1">
      <c r="A10" s="190" t="s">
        <v>97</v>
      </c>
      <c r="B10" s="191"/>
      <c r="C10" s="191"/>
      <c r="D10" s="191"/>
      <c r="E10" s="191"/>
      <c r="F10" s="191"/>
      <c r="G10" s="191"/>
      <c r="H10" s="192"/>
    </row>
    <row r="11" spans="1:8" ht="13.5" customHeight="1">
      <c r="A11" s="82"/>
      <c r="B11" s="108"/>
      <c r="C11" s="108"/>
      <c r="D11" s="108"/>
      <c r="E11" s="78" t="s">
        <v>104</v>
      </c>
      <c r="F11" s="108"/>
      <c r="G11" s="78" t="s">
        <v>105</v>
      </c>
      <c r="H11" s="161"/>
    </row>
    <row r="12" spans="1:8" ht="13.5" customHeight="1">
      <c r="A12" s="85"/>
      <c r="B12" s="3"/>
      <c r="C12" s="3"/>
      <c r="D12" s="78" t="s">
        <v>57</v>
      </c>
      <c r="E12" s="158" t="s">
        <v>15</v>
      </c>
      <c r="F12" s="86"/>
      <c r="G12" s="158" t="s">
        <v>56</v>
      </c>
      <c r="H12" s="11"/>
    </row>
    <row r="13" spans="1:8" ht="13.5" customHeight="1">
      <c r="A13" s="85"/>
      <c r="B13" s="3"/>
      <c r="C13" s="3"/>
      <c r="D13" s="3"/>
      <c r="E13" s="78" t="s">
        <v>9</v>
      </c>
      <c r="F13" s="78"/>
      <c r="G13" s="78" t="s">
        <v>9</v>
      </c>
      <c r="H13" s="11"/>
    </row>
    <row r="14" spans="1:8" ht="13.5" customHeight="1">
      <c r="A14" s="85"/>
      <c r="B14" s="3"/>
      <c r="C14" s="3"/>
      <c r="D14" s="3"/>
      <c r="E14" s="78"/>
      <c r="F14" s="78"/>
      <c r="G14" s="78"/>
      <c r="H14" s="11"/>
    </row>
    <row r="15" spans="1:8" ht="13.5" customHeight="1">
      <c r="A15" s="85"/>
      <c r="B15" s="3"/>
      <c r="C15" s="3"/>
      <c r="D15" s="3"/>
      <c r="E15" s="87"/>
      <c r="F15" s="87"/>
      <c r="G15" s="87"/>
      <c r="H15" s="11"/>
    </row>
    <row r="16" spans="1:8" ht="13.5" customHeight="1">
      <c r="A16" s="85"/>
      <c r="B16" s="7" t="s">
        <v>26</v>
      </c>
      <c r="C16" s="7"/>
      <c r="D16" s="78">
        <v>2</v>
      </c>
      <c r="E16" s="109">
        <v>59638000</v>
      </c>
      <c r="F16" s="4"/>
      <c r="G16" s="88">
        <v>67807000</v>
      </c>
      <c r="H16" s="11"/>
    </row>
    <row r="17" spans="1:8" ht="13.5" customHeight="1">
      <c r="A17" s="85"/>
      <c r="B17" s="108" t="s">
        <v>27</v>
      </c>
      <c r="C17" s="7"/>
      <c r="D17" s="3"/>
      <c r="E17" s="109">
        <v>158000</v>
      </c>
      <c r="F17" s="4"/>
      <c r="G17" s="88">
        <v>158000</v>
      </c>
      <c r="H17" s="11"/>
    </row>
    <row r="18" spans="1:8" ht="13.5" customHeight="1">
      <c r="A18" s="85"/>
      <c r="B18" s="7" t="s">
        <v>28</v>
      </c>
      <c r="C18" s="7"/>
      <c r="D18" s="3"/>
      <c r="E18" s="109">
        <v>2315000</v>
      </c>
      <c r="F18" s="4"/>
      <c r="G18" s="88">
        <v>2315000</v>
      </c>
      <c r="H18" s="11"/>
    </row>
    <row r="19" spans="1:8" ht="13.5" customHeight="1">
      <c r="A19" s="85"/>
      <c r="B19" s="7" t="s">
        <v>29</v>
      </c>
      <c r="C19" s="7"/>
      <c r="D19" s="3"/>
      <c r="E19" s="109">
        <v>231000</v>
      </c>
      <c r="F19" s="4"/>
      <c r="G19" s="88">
        <v>240000</v>
      </c>
      <c r="H19" s="11"/>
    </row>
    <row r="20" spans="1:8" ht="13.5" customHeight="1">
      <c r="A20" s="85"/>
      <c r="B20" s="3"/>
      <c r="C20" s="3"/>
      <c r="D20" s="3"/>
      <c r="E20" s="109"/>
      <c r="F20" s="4"/>
      <c r="G20" s="4"/>
      <c r="H20" s="11"/>
    </row>
    <row r="21" spans="1:8" ht="13.5" customHeight="1">
      <c r="A21" s="85"/>
      <c r="B21" s="7" t="s">
        <v>30</v>
      </c>
      <c r="C21" s="3"/>
      <c r="D21" s="3"/>
      <c r="E21" s="110"/>
      <c r="F21" s="4"/>
      <c r="G21" s="15"/>
      <c r="H21" s="11"/>
    </row>
    <row r="22" spans="1:8" ht="18" customHeight="1">
      <c r="A22" s="85"/>
      <c r="B22" s="7"/>
      <c r="C22" s="3"/>
      <c r="D22" s="3"/>
      <c r="E22" s="114"/>
      <c r="F22" s="4"/>
      <c r="G22" s="9"/>
      <c r="H22" s="11"/>
    </row>
    <row r="23" spans="1:8" ht="12.75" customHeight="1">
      <c r="A23" s="85"/>
      <c r="B23" s="3"/>
      <c r="C23" s="89" t="s">
        <v>5</v>
      </c>
      <c r="D23" s="78">
        <v>3</v>
      </c>
      <c r="E23" s="111">
        <v>24804000</v>
      </c>
      <c r="F23" s="4"/>
      <c r="G23" s="90">
        <v>18666000</v>
      </c>
      <c r="H23" s="11"/>
    </row>
    <row r="24" spans="1:8" ht="13.5" customHeight="1">
      <c r="A24" s="85"/>
      <c r="B24" s="3"/>
      <c r="C24" s="89" t="s">
        <v>6</v>
      </c>
      <c r="D24" s="89"/>
      <c r="E24" s="111">
        <v>15931000</v>
      </c>
      <c r="F24" s="4"/>
      <c r="G24" s="90">
        <v>9318000</v>
      </c>
      <c r="H24" s="11"/>
    </row>
    <row r="25" spans="1:8" ht="13.5" customHeight="1">
      <c r="A25" s="85"/>
      <c r="B25" s="3"/>
      <c r="C25" s="3" t="s">
        <v>8</v>
      </c>
      <c r="D25" s="3"/>
      <c r="E25" s="111">
        <v>722544</v>
      </c>
      <c r="F25" s="4"/>
      <c r="G25" s="90">
        <v>1313100</v>
      </c>
      <c r="H25" s="11"/>
    </row>
    <row r="26" spans="1:8" ht="13.5" customHeight="1">
      <c r="A26" s="85"/>
      <c r="B26" s="91"/>
      <c r="C26" s="3"/>
      <c r="D26" s="3"/>
      <c r="E26" s="112"/>
      <c r="F26" s="4"/>
      <c r="G26" s="92"/>
      <c r="H26" s="11"/>
    </row>
    <row r="27" spans="1:8" ht="21" customHeight="1">
      <c r="A27" s="85"/>
      <c r="B27" s="3"/>
      <c r="C27" s="3"/>
      <c r="D27" s="3"/>
      <c r="E27" s="113">
        <f>SUM(E23:E26)</f>
        <v>41457544</v>
      </c>
      <c r="F27" s="4"/>
      <c r="G27" s="93">
        <f>SUM(G23:G26)</f>
        <v>29297100</v>
      </c>
      <c r="H27" s="11"/>
    </row>
    <row r="28" spans="1:8" ht="13.5" customHeight="1">
      <c r="A28" s="85"/>
      <c r="B28" s="7" t="s">
        <v>31</v>
      </c>
      <c r="C28" s="3"/>
      <c r="D28" s="3"/>
      <c r="E28" s="114"/>
      <c r="F28" s="4"/>
      <c r="G28" s="9"/>
      <c r="H28" s="11"/>
    </row>
    <row r="29" spans="1:8" ht="13.5" customHeight="1">
      <c r="A29" s="85"/>
      <c r="B29" s="7"/>
      <c r="C29" s="3"/>
      <c r="D29" s="3"/>
      <c r="E29" s="111"/>
      <c r="F29" s="4"/>
      <c r="G29" s="8"/>
      <c r="H29" s="11"/>
    </row>
    <row r="30" spans="1:8" ht="13.5" customHeight="1">
      <c r="A30" s="85"/>
      <c r="B30" s="91"/>
      <c r="C30" s="3" t="s">
        <v>7</v>
      </c>
      <c r="D30" s="3"/>
      <c r="E30" s="111">
        <v>9753000</v>
      </c>
      <c r="F30" s="4"/>
      <c r="G30" s="90">
        <v>4063028</v>
      </c>
      <c r="H30" s="11"/>
    </row>
    <row r="31" spans="1:8" ht="13.5" customHeight="1">
      <c r="A31" s="85"/>
      <c r="B31" s="91"/>
      <c r="C31" s="89" t="s">
        <v>20</v>
      </c>
      <c r="D31" s="89"/>
      <c r="E31" s="111">
        <v>26185000</v>
      </c>
      <c r="F31" s="4"/>
      <c r="G31" s="90">
        <v>32649000</v>
      </c>
      <c r="H31" s="11"/>
    </row>
    <row r="32" spans="1:8" ht="13.5" customHeight="1">
      <c r="A32" s="85"/>
      <c r="B32" s="3"/>
      <c r="C32" s="3" t="s">
        <v>1</v>
      </c>
      <c r="D32" s="3"/>
      <c r="E32" s="111">
        <v>4412000</v>
      </c>
      <c r="F32" s="4"/>
      <c r="G32" s="90">
        <v>546000</v>
      </c>
      <c r="H32" s="11"/>
    </row>
    <row r="33" spans="1:8" ht="13.5" customHeight="1">
      <c r="A33" s="85"/>
      <c r="B33" s="3"/>
      <c r="C33" s="3"/>
      <c r="D33" s="3"/>
      <c r="E33" s="112"/>
      <c r="F33" s="4"/>
      <c r="G33" s="92"/>
      <c r="H33" s="11"/>
    </row>
    <row r="34" spans="1:8" ht="21" customHeight="1">
      <c r="A34" s="85"/>
      <c r="B34" s="3"/>
      <c r="C34" s="3"/>
      <c r="D34" s="3"/>
      <c r="E34" s="113">
        <f>SUM(E30:E32)</f>
        <v>40350000</v>
      </c>
      <c r="F34" s="4"/>
      <c r="G34" s="93">
        <f>SUM(G30:G33)</f>
        <v>37258028</v>
      </c>
      <c r="H34" s="11"/>
    </row>
    <row r="35" spans="1:8" ht="17.25" customHeight="1">
      <c r="A35" s="85"/>
      <c r="B35" s="3"/>
      <c r="C35" s="3"/>
      <c r="D35" s="3"/>
      <c r="E35" s="109"/>
      <c r="F35" s="4"/>
      <c r="G35" s="88"/>
      <c r="H35" s="11"/>
    </row>
    <row r="36" spans="1:8" ht="13.5" customHeight="1">
      <c r="A36" s="85"/>
      <c r="B36" s="3"/>
      <c r="C36" s="3"/>
      <c r="D36" s="3"/>
      <c r="E36" s="109"/>
      <c r="F36" s="4"/>
      <c r="G36" s="88"/>
      <c r="H36" s="11"/>
    </row>
    <row r="37" spans="1:8" ht="13.5" customHeight="1">
      <c r="A37" s="85"/>
      <c r="B37" s="7" t="s">
        <v>32</v>
      </c>
      <c r="C37" s="3"/>
      <c r="D37" s="3"/>
      <c r="E37" s="109">
        <f>E27-E34</f>
        <v>1107544</v>
      </c>
      <c r="F37" s="4"/>
      <c r="G37" s="4">
        <v>-7961</v>
      </c>
      <c r="H37" s="11"/>
    </row>
    <row r="38" spans="1:8" ht="13.5" customHeight="1">
      <c r="A38" s="85"/>
      <c r="B38" s="3"/>
      <c r="C38" s="3"/>
      <c r="D38" s="3"/>
      <c r="E38" s="109"/>
      <c r="F38" s="4"/>
      <c r="G38" s="4"/>
      <c r="H38" s="11"/>
    </row>
    <row r="39" spans="1:8" ht="23.25" customHeight="1" thickBot="1">
      <c r="A39" s="85"/>
      <c r="B39" s="91"/>
      <c r="C39" s="3"/>
      <c r="D39" s="3"/>
      <c r="E39" s="115">
        <f>E16+E19+E17+E18+E37</f>
        <v>63449544</v>
      </c>
      <c r="F39" s="4"/>
      <c r="G39" s="99" t="s">
        <v>22</v>
      </c>
      <c r="H39" s="11"/>
    </row>
    <row r="40" spans="1:8" ht="13.5" customHeight="1" thickTop="1">
      <c r="A40" s="85"/>
      <c r="B40" s="91"/>
      <c r="C40" s="3"/>
      <c r="D40" s="3"/>
      <c r="E40" s="109"/>
      <c r="F40" s="4"/>
      <c r="G40" s="100"/>
      <c r="H40" s="11"/>
    </row>
    <row r="41" spans="1:8" ht="13.5" customHeight="1">
      <c r="A41" s="85"/>
      <c r="B41" s="14"/>
      <c r="C41" s="3"/>
      <c r="D41" s="3"/>
      <c r="E41" s="109"/>
      <c r="F41" s="4"/>
      <c r="G41" s="4"/>
      <c r="H41" s="11"/>
    </row>
    <row r="42" spans="1:8" ht="13.5" customHeight="1">
      <c r="A42" s="85"/>
      <c r="B42" s="3" t="s">
        <v>25</v>
      </c>
      <c r="C42" s="3"/>
      <c r="D42" s="3"/>
      <c r="E42" s="109"/>
      <c r="F42" s="4"/>
      <c r="G42" s="4"/>
      <c r="H42" s="11"/>
    </row>
    <row r="43" spans="1:8" ht="13.5" customHeight="1">
      <c r="A43" s="85"/>
      <c r="B43" s="7" t="s">
        <v>33</v>
      </c>
      <c r="C43" s="7"/>
      <c r="D43" s="3"/>
      <c r="E43" s="109">
        <v>40001000</v>
      </c>
      <c r="F43" s="4"/>
      <c r="G43" s="88">
        <v>39996000</v>
      </c>
      <c r="H43" s="11"/>
    </row>
    <row r="44" spans="1:8" ht="13.5" customHeight="1">
      <c r="A44" s="85"/>
      <c r="B44" s="7" t="s">
        <v>34</v>
      </c>
      <c r="C44" s="7"/>
      <c r="D44" s="3"/>
      <c r="E44" s="109">
        <v>14646000</v>
      </c>
      <c r="F44" s="4"/>
      <c r="G44" s="88">
        <v>8249000</v>
      </c>
      <c r="H44" s="11"/>
    </row>
    <row r="45" spans="1:8" ht="13.5" customHeight="1">
      <c r="A45" s="85"/>
      <c r="B45" s="3"/>
      <c r="C45" s="3"/>
      <c r="D45" s="3"/>
      <c r="E45" s="116"/>
      <c r="G45" s="5"/>
      <c r="H45" s="11"/>
    </row>
    <row r="46" spans="1:8" ht="13.5" customHeight="1">
      <c r="A46" s="85"/>
      <c r="B46" s="7" t="s">
        <v>35</v>
      </c>
      <c r="C46" s="3"/>
      <c r="D46" s="3"/>
      <c r="E46" s="109">
        <f>SUM(E43:E45)</f>
        <v>54647000</v>
      </c>
      <c r="F46" s="4"/>
      <c r="G46" s="100">
        <f>SUM(G43:G45)</f>
        <v>48245000</v>
      </c>
      <c r="H46" s="11"/>
    </row>
    <row r="47" spans="1:8" ht="13.5" customHeight="1">
      <c r="A47" s="85"/>
      <c r="B47" s="3"/>
      <c r="C47" s="3"/>
      <c r="D47" s="3"/>
      <c r="E47" s="109"/>
      <c r="F47" s="4"/>
      <c r="G47" s="4"/>
      <c r="H47" s="11"/>
    </row>
    <row r="48" spans="1:8" ht="13.5" customHeight="1">
      <c r="A48" s="85"/>
      <c r="B48" s="7" t="s">
        <v>36</v>
      </c>
      <c r="C48" s="3"/>
      <c r="D48" s="3"/>
      <c r="E48" s="176">
        <v>0</v>
      </c>
      <c r="F48" s="4"/>
      <c r="G48" s="88">
        <v>2865000</v>
      </c>
      <c r="H48" s="11"/>
    </row>
    <row r="49" spans="1:8" ht="13.5" customHeight="1">
      <c r="A49" s="85"/>
      <c r="B49" s="7" t="s">
        <v>37</v>
      </c>
      <c r="C49" s="3"/>
      <c r="D49" s="3"/>
      <c r="E49" s="109">
        <v>4141954</v>
      </c>
      <c r="F49" s="4"/>
      <c r="G49" s="88">
        <v>6945000</v>
      </c>
      <c r="H49" s="11"/>
    </row>
    <row r="50" spans="1:9" ht="13.5" customHeight="1">
      <c r="A50" s="85"/>
      <c r="B50" s="7" t="s">
        <v>38</v>
      </c>
      <c r="C50" s="3"/>
      <c r="D50" s="3"/>
      <c r="E50" s="109">
        <v>4661000</v>
      </c>
      <c r="F50" s="4"/>
      <c r="G50" s="88">
        <v>4504000</v>
      </c>
      <c r="H50" s="11"/>
      <c r="I50" s="16"/>
    </row>
    <row r="51" spans="1:8" ht="13.5" customHeight="1">
      <c r="A51" s="85"/>
      <c r="B51" s="3"/>
      <c r="C51" s="3"/>
      <c r="D51" s="3"/>
      <c r="E51" s="109"/>
      <c r="F51" s="4"/>
      <c r="G51" s="4"/>
      <c r="H51" s="11"/>
    </row>
    <row r="52" spans="1:8" ht="24" customHeight="1" thickBot="1">
      <c r="A52" s="85"/>
      <c r="B52" s="91"/>
      <c r="C52" s="3"/>
      <c r="D52" s="3"/>
      <c r="E52" s="115">
        <f>SUM(E46:E50)</f>
        <v>63449954</v>
      </c>
      <c r="F52" s="4"/>
      <c r="G52" s="99">
        <f>SUM(G46:G51)</f>
        <v>62559000</v>
      </c>
      <c r="H52" s="11"/>
    </row>
    <row r="53" spans="1:8" ht="13.5" customHeight="1" thickTop="1">
      <c r="A53" s="85"/>
      <c r="B53" s="91"/>
      <c r="C53" s="3"/>
      <c r="D53" s="3"/>
      <c r="E53" s="94"/>
      <c r="G53" s="95"/>
      <c r="H53" s="11"/>
    </row>
    <row r="54" spans="1:8" ht="13.5" customHeight="1">
      <c r="A54" s="85"/>
      <c r="B54" s="91"/>
      <c r="C54" s="3"/>
      <c r="D54" s="3"/>
      <c r="E54" s="94"/>
      <c r="G54" s="95"/>
      <c r="H54" s="11"/>
    </row>
    <row r="55" spans="1:8" ht="13.5" customHeight="1">
      <c r="A55" s="85"/>
      <c r="B55" s="91"/>
      <c r="C55" s="3"/>
      <c r="D55" s="3"/>
      <c r="E55" s="94"/>
      <c r="G55" s="95"/>
      <c r="H55" s="11"/>
    </row>
    <row r="56" spans="1:8" ht="13.5" customHeight="1">
      <c r="A56" s="85"/>
      <c r="B56" s="91"/>
      <c r="C56" s="3"/>
      <c r="D56" s="3"/>
      <c r="E56" s="94"/>
      <c r="G56" s="95"/>
      <c r="H56" s="11"/>
    </row>
    <row r="57" spans="1:8" ht="13.5" customHeight="1">
      <c r="A57" s="85"/>
      <c r="B57" s="91"/>
      <c r="C57" s="3"/>
      <c r="D57" s="3"/>
      <c r="E57" s="94"/>
      <c r="G57" s="95"/>
      <c r="H57" s="11"/>
    </row>
    <row r="58" spans="1:8" ht="13.5" customHeight="1">
      <c r="A58" s="85"/>
      <c r="B58" s="91"/>
      <c r="C58" s="3"/>
      <c r="D58" s="3"/>
      <c r="E58" s="94"/>
      <c r="G58" s="95"/>
      <c r="H58" s="11"/>
    </row>
    <row r="59" spans="1:8" ht="13.5" customHeight="1">
      <c r="A59" s="85"/>
      <c r="B59" s="34" t="s">
        <v>159</v>
      </c>
      <c r="C59" s="3"/>
      <c r="D59" s="3"/>
      <c r="E59" s="94"/>
      <c r="G59" s="95"/>
      <c r="H59" s="11"/>
    </row>
    <row r="60" spans="1:8" ht="13.5" customHeight="1" thickBot="1">
      <c r="A60" s="96"/>
      <c r="B60" s="97"/>
      <c r="C60" s="97"/>
      <c r="D60" s="97"/>
      <c r="E60" s="98"/>
      <c r="F60" s="97"/>
      <c r="G60" s="97"/>
      <c r="H60" s="12"/>
    </row>
    <row r="63" ht="13.5" customHeight="1">
      <c r="E63" s="118"/>
    </row>
    <row r="64" spans="5:8" ht="13.5" customHeight="1">
      <c r="E64" s="1" t="s">
        <v>0</v>
      </c>
      <c r="H64" s="1" t="s">
        <v>21</v>
      </c>
    </row>
  </sheetData>
  <mergeCells count="7">
    <mergeCell ref="A10:H10"/>
    <mergeCell ref="A8:H8"/>
    <mergeCell ref="A9:H9"/>
    <mergeCell ref="A2:H2"/>
    <mergeCell ref="A3:H3"/>
    <mergeCell ref="A4:H4"/>
    <mergeCell ref="A5:H5"/>
  </mergeCells>
  <printOptions/>
  <pageMargins left="0.75" right="0.25" top="0.75" bottom="0.75" header="0.5" footer="0.5"/>
  <pageSetup horizontalDpi="600" verticalDpi="600" orientation="portrait" scale="76" r:id="rId2"/>
  <drawing r:id="rId1"/>
</worksheet>
</file>

<file path=xl/worksheets/sheet5.xml><?xml version="1.0" encoding="utf-8"?>
<worksheet xmlns="http://schemas.openxmlformats.org/spreadsheetml/2006/main" xmlns:r="http://schemas.openxmlformats.org/officeDocument/2006/relationships">
  <dimension ref="B1:P68"/>
  <sheetViews>
    <sheetView workbookViewId="0" topLeftCell="A55">
      <selection activeCell="A63" sqref="A63"/>
    </sheetView>
  </sheetViews>
  <sheetFormatPr defaultColWidth="9.33203125" defaultRowHeight="13.5" customHeight="1"/>
  <cols>
    <col min="1" max="1" width="1.0078125" style="18" customWidth="1"/>
    <col min="2" max="2" width="0.328125" style="32" customWidth="1"/>
    <col min="3" max="3" width="2" style="18" customWidth="1"/>
    <col min="4" max="4" width="27.83203125" style="18" customWidth="1"/>
    <col min="5" max="5" width="7.83203125" style="18" customWidth="1"/>
    <col min="6" max="6" width="15.16015625" style="18" customWidth="1"/>
    <col min="7" max="7" width="15.16015625" style="34" customWidth="1"/>
    <col min="8" max="8" width="15.33203125" style="34" customWidth="1"/>
    <col min="9" max="9" width="15.33203125" style="18" customWidth="1"/>
    <col min="10" max="10" width="15.33203125" style="34" customWidth="1"/>
    <col min="11" max="11" width="15.33203125" style="18" customWidth="1"/>
    <col min="12" max="12" width="2.16015625" style="34" customWidth="1"/>
    <col min="13" max="13" width="0.4921875" style="18" customWidth="1"/>
    <col min="14" max="14" width="2.33203125" style="18" customWidth="1"/>
    <col min="15" max="16384" width="9.33203125" style="18" customWidth="1"/>
  </cols>
  <sheetData>
    <row r="1" spans="2:14" ht="13.5" customHeight="1">
      <c r="B1" s="19"/>
      <c r="C1" s="20"/>
      <c r="D1" s="20"/>
      <c r="E1" s="20"/>
      <c r="F1" s="20"/>
      <c r="G1" s="20"/>
      <c r="H1" s="20"/>
      <c r="I1" s="20"/>
      <c r="J1" s="20"/>
      <c r="K1" s="20"/>
      <c r="L1" s="20"/>
      <c r="M1" s="20"/>
      <c r="N1" s="21"/>
    </row>
    <row r="2" spans="2:14" ht="13.5" customHeight="1">
      <c r="B2" s="33"/>
      <c r="C2" s="34"/>
      <c r="D2" s="34"/>
      <c r="E2" s="34"/>
      <c r="F2" s="34"/>
      <c r="I2" s="34"/>
      <c r="K2" s="34"/>
      <c r="M2" s="34"/>
      <c r="N2" s="45"/>
    </row>
    <row r="3" spans="2:14" s="22" customFormat="1" ht="13.5" customHeight="1">
      <c r="B3" s="182" t="s">
        <v>2</v>
      </c>
      <c r="C3" s="183"/>
      <c r="D3" s="183"/>
      <c r="E3" s="183"/>
      <c r="F3" s="183"/>
      <c r="G3" s="183"/>
      <c r="H3" s="183"/>
      <c r="I3" s="183"/>
      <c r="J3" s="183"/>
      <c r="K3" s="183"/>
      <c r="L3" s="183"/>
      <c r="M3" s="183"/>
      <c r="N3" s="184"/>
    </row>
    <row r="4" spans="2:14" ht="13.5" customHeight="1">
      <c r="B4" s="185" t="s">
        <v>10</v>
      </c>
      <c r="C4" s="180"/>
      <c r="D4" s="180"/>
      <c r="E4" s="180"/>
      <c r="F4" s="180"/>
      <c r="G4" s="180"/>
      <c r="H4" s="180"/>
      <c r="I4" s="180"/>
      <c r="J4" s="180"/>
      <c r="K4" s="180"/>
      <c r="L4" s="180"/>
      <c r="M4" s="180"/>
      <c r="N4" s="186"/>
    </row>
    <row r="5" spans="2:14" ht="13.5" customHeight="1">
      <c r="B5" s="187" t="s">
        <v>11</v>
      </c>
      <c r="C5" s="188"/>
      <c r="D5" s="188"/>
      <c r="E5" s="188"/>
      <c r="F5" s="188"/>
      <c r="G5" s="188"/>
      <c r="H5" s="188"/>
      <c r="I5" s="188"/>
      <c r="J5" s="188"/>
      <c r="K5" s="188"/>
      <c r="L5" s="188"/>
      <c r="M5" s="188"/>
      <c r="N5" s="189"/>
    </row>
    <row r="6" spans="2:14" ht="13.5" customHeight="1">
      <c r="B6" s="185"/>
      <c r="C6" s="180"/>
      <c r="D6" s="180"/>
      <c r="E6" s="180"/>
      <c r="F6" s="180"/>
      <c r="G6" s="180"/>
      <c r="H6" s="180"/>
      <c r="I6" s="180"/>
      <c r="J6" s="180"/>
      <c r="K6" s="180"/>
      <c r="L6" s="180"/>
      <c r="M6" s="180"/>
      <c r="N6" s="186"/>
    </row>
    <row r="7" spans="2:14" ht="13.5" customHeight="1">
      <c r="B7" s="26"/>
      <c r="C7" s="24"/>
      <c r="D7" s="24"/>
      <c r="E7" s="24"/>
      <c r="F7" s="24"/>
      <c r="G7" s="24"/>
      <c r="H7" s="24"/>
      <c r="I7" s="24"/>
      <c r="J7" s="24"/>
      <c r="K7" s="27"/>
      <c r="L7" s="24"/>
      <c r="M7" s="24"/>
      <c r="N7" s="25"/>
    </row>
    <row r="8" spans="2:14" ht="13.5" customHeight="1">
      <c r="B8" s="26"/>
      <c r="C8" s="24"/>
      <c r="D8" s="24"/>
      <c r="E8" s="24"/>
      <c r="F8" s="24"/>
      <c r="G8" s="24"/>
      <c r="H8" s="24"/>
      <c r="I8" s="24"/>
      <c r="J8" s="24"/>
      <c r="K8" s="24"/>
      <c r="L8" s="24"/>
      <c r="M8" s="24"/>
      <c r="N8" s="25"/>
    </row>
    <row r="9" spans="2:14" ht="13.5" customHeight="1">
      <c r="B9" s="26"/>
      <c r="C9" s="24"/>
      <c r="D9" s="24"/>
      <c r="E9" s="24"/>
      <c r="F9" s="24"/>
      <c r="G9" s="24"/>
      <c r="H9" s="24"/>
      <c r="I9" s="24"/>
      <c r="J9" s="24"/>
      <c r="K9" s="24"/>
      <c r="L9" s="24"/>
      <c r="M9" s="24"/>
      <c r="N9" s="25"/>
    </row>
    <row r="10" spans="2:14" ht="13.5" customHeight="1">
      <c r="B10" s="26"/>
      <c r="C10" s="24"/>
      <c r="D10" s="24"/>
      <c r="E10" s="24"/>
      <c r="F10" s="24"/>
      <c r="G10" s="24"/>
      <c r="H10" s="24"/>
      <c r="I10" s="24"/>
      <c r="J10" s="24"/>
      <c r="K10" s="24"/>
      <c r="L10" s="24"/>
      <c r="M10" s="24"/>
      <c r="N10" s="25"/>
    </row>
    <row r="11" spans="2:14" ht="13.5" customHeight="1">
      <c r="B11" s="28"/>
      <c r="C11" s="29"/>
      <c r="D11" s="29"/>
      <c r="E11" s="29"/>
      <c r="F11" s="29"/>
      <c r="G11" s="29"/>
      <c r="H11" s="29"/>
      <c r="I11" s="29"/>
      <c r="J11" s="29"/>
      <c r="K11" s="29"/>
      <c r="L11" s="29"/>
      <c r="M11" s="29"/>
      <c r="N11" s="30"/>
    </row>
    <row r="12" spans="2:14" ht="13.5" customHeight="1">
      <c r="B12" s="28"/>
      <c r="C12" s="29"/>
      <c r="D12" s="29"/>
      <c r="E12" s="29"/>
      <c r="F12" s="29"/>
      <c r="G12" s="29"/>
      <c r="H12" s="29"/>
      <c r="I12" s="29"/>
      <c r="J12" s="29"/>
      <c r="K12" s="29"/>
      <c r="L12" s="29"/>
      <c r="M12" s="29"/>
      <c r="N12" s="30"/>
    </row>
    <row r="13" spans="2:14" ht="13.5" customHeight="1">
      <c r="B13" s="28"/>
      <c r="C13" s="29"/>
      <c r="D13" s="29"/>
      <c r="E13" s="29"/>
      <c r="F13" s="29"/>
      <c r="G13" s="29"/>
      <c r="H13" s="29"/>
      <c r="I13" s="29"/>
      <c r="J13" s="29"/>
      <c r="K13" s="29"/>
      <c r="L13" s="29"/>
      <c r="M13" s="29"/>
      <c r="N13" s="30"/>
    </row>
    <row r="14" spans="2:14" ht="13.5" customHeight="1">
      <c r="B14" s="28"/>
      <c r="C14" s="29"/>
      <c r="D14" s="29"/>
      <c r="E14" s="29"/>
      <c r="F14" s="29"/>
      <c r="G14" s="29"/>
      <c r="H14" s="29"/>
      <c r="I14" s="29"/>
      <c r="J14" s="29"/>
      <c r="K14" s="29"/>
      <c r="L14" s="29"/>
      <c r="M14" s="29"/>
      <c r="N14" s="30"/>
    </row>
    <row r="15" spans="2:14" ht="13.5" customHeight="1">
      <c r="B15" s="23"/>
      <c r="D15" s="31" t="s">
        <v>18</v>
      </c>
      <c r="E15" s="24"/>
      <c r="F15" s="24"/>
      <c r="G15" s="24"/>
      <c r="H15" s="24"/>
      <c r="I15" s="24"/>
      <c r="J15" s="24"/>
      <c r="K15" s="24"/>
      <c r="L15" s="24"/>
      <c r="M15" s="24"/>
      <c r="N15" s="25"/>
    </row>
    <row r="16" spans="2:14" ht="13.5" customHeight="1">
      <c r="B16" s="23"/>
      <c r="D16" s="31" t="s">
        <v>64</v>
      </c>
      <c r="E16" s="24"/>
      <c r="F16" s="24"/>
      <c r="G16" s="24"/>
      <c r="H16" s="24"/>
      <c r="I16" s="24"/>
      <c r="J16" s="24"/>
      <c r="K16" s="24"/>
      <c r="L16" s="24"/>
      <c r="M16" s="24"/>
      <c r="N16" s="25"/>
    </row>
    <row r="17" spans="2:14" ht="13.5" customHeight="1">
      <c r="B17" s="23"/>
      <c r="C17" s="31"/>
      <c r="D17" s="24"/>
      <c r="E17" s="24"/>
      <c r="F17" s="24"/>
      <c r="G17" s="24"/>
      <c r="H17" s="24"/>
      <c r="I17" s="24"/>
      <c r="J17" s="24"/>
      <c r="K17" s="24"/>
      <c r="L17" s="24"/>
      <c r="M17" s="24"/>
      <c r="N17" s="25"/>
    </row>
    <row r="18" spans="2:14" ht="13.5" customHeight="1">
      <c r="B18" s="23"/>
      <c r="C18" s="31"/>
      <c r="D18" s="24"/>
      <c r="E18" s="24"/>
      <c r="F18" s="24"/>
      <c r="G18" s="24"/>
      <c r="H18" s="24"/>
      <c r="I18" s="24"/>
      <c r="J18" s="24"/>
      <c r="K18" s="24"/>
      <c r="L18" s="24"/>
      <c r="M18" s="24"/>
      <c r="N18" s="25"/>
    </row>
    <row r="19" spans="2:14" ht="13.5" customHeight="1">
      <c r="B19" s="23"/>
      <c r="C19" s="31"/>
      <c r="D19" s="24"/>
      <c r="E19" s="24"/>
      <c r="F19" s="24"/>
      <c r="G19" s="24"/>
      <c r="H19" s="24"/>
      <c r="I19" s="24"/>
      <c r="J19" s="24"/>
      <c r="K19" s="24"/>
      <c r="L19" s="24"/>
      <c r="M19" s="24"/>
      <c r="N19" s="25"/>
    </row>
    <row r="20" spans="2:14" ht="13.5" customHeight="1">
      <c r="B20" s="23"/>
      <c r="C20" s="31"/>
      <c r="D20" s="24"/>
      <c r="E20" s="24"/>
      <c r="F20" s="24"/>
      <c r="G20" s="24"/>
      <c r="H20" s="24"/>
      <c r="I20" s="24"/>
      <c r="J20" s="24"/>
      <c r="K20" s="24"/>
      <c r="L20" s="24"/>
      <c r="M20" s="24"/>
      <c r="N20" s="25"/>
    </row>
    <row r="21" spans="2:14" ht="13.5" customHeight="1">
      <c r="B21" s="23"/>
      <c r="C21" s="31"/>
      <c r="D21" s="24"/>
      <c r="E21" s="24"/>
      <c r="F21" s="24"/>
      <c r="G21" s="24"/>
      <c r="H21" s="24"/>
      <c r="I21" s="24"/>
      <c r="J21" s="24"/>
      <c r="K21" s="24"/>
      <c r="L21" s="24"/>
      <c r="M21" s="24"/>
      <c r="N21" s="25"/>
    </row>
    <row r="22" spans="2:14" ht="13.5" customHeight="1">
      <c r="B22" s="23"/>
      <c r="C22" s="31"/>
      <c r="D22" s="24"/>
      <c r="E22" s="24"/>
      <c r="F22" s="24"/>
      <c r="G22" s="24"/>
      <c r="H22" s="24"/>
      <c r="I22" s="24"/>
      <c r="J22" s="24"/>
      <c r="K22" s="24"/>
      <c r="L22" s="24"/>
      <c r="M22" s="24"/>
      <c r="N22" s="25"/>
    </row>
    <row r="23" spans="2:14" ht="13.5" customHeight="1">
      <c r="B23" s="23"/>
      <c r="C23" s="31"/>
      <c r="D23" s="24"/>
      <c r="E23" s="24"/>
      <c r="F23" s="24"/>
      <c r="G23" s="24"/>
      <c r="H23" s="24"/>
      <c r="I23" s="24"/>
      <c r="J23" s="24"/>
      <c r="K23" s="24"/>
      <c r="L23" s="24"/>
      <c r="M23" s="24"/>
      <c r="N23" s="25"/>
    </row>
    <row r="24" spans="2:14" ht="13.5" customHeight="1">
      <c r="B24" s="23"/>
      <c r="C24" s="31"/>
      <c r="D24" s="24"/>
      <c r="E24" s="24"/>
      <c r="F24" s="24"/>
      <c r="G24" s="24"/>
      <c r="H24" s="24"/>
      <c r="I24" s="24"/>
      <c r="J24" s="24"/>
      <c r="K24" s="24"/>
      <c r="L24" s="24"/>
      <c r="M24" s="24"/>
      <c r="N24" s="25"/>
    </row>
    <row r="25" spans="2:16" ht="13.5" customHeight="1">
      <c r="B25" s="23"/>
      <c r="C25" s="31"/>
      <c r="D25" s="24"/>
      <c r="E25" s="24"/>
      <c r="F25" s="24"/>
      <c r="G25" s="24" t="s">
        <v>67</v>
      </c>
      <c r="H25" s="73"/>
      <c r="I25" s="24" t="s">
        <v>69</v>
      </c>
      <c r="J25" s="24"/>
      <c r="K25" s="24"/>
      <c r="L25" s="24"/>
      <c r="M25" s="24"/>
      <c r="N25" s="25"/>
      <c r="P25" s="32"/>
    </row>
    <row r="26" spans="2:14" ht="13.5" customHeight="1">
      <c r="B26" s="33"/>
      <c r="C26" s="34"/>
      <c r="D26" s="34"/>
      <c r="E26" s="34"/>
      <c r="F26" s="35"/>
      <c r="G26" s="73" t="s">
        <v>68</v>
      </c>
      <c r="H26" s="35"/>
      <c r="I26" s="24" t="s">
        <v>70</v>
      </c>
      <c r="J26" s="35"/>
      <c r="K26" s="24" t="s">
        <v>3</v>
      </c>
      <c r="L26" s="35"/>
      <c r="M26" s="35"/>
      <c r="N26" s="36"/>
    </row>
    <row r="27" spans="2:14" ht="13.5" customHeight="1">
      <c r="B27" s="33"/>
      <c r="C27" s="34"/>
      <c r="D27" s="34"/>
      <c r="E27" s="34"/>
      <c r="F27" s="24"/>
      <c r="G27" s="24" t="s">
        <v>9</v>
      </c>
      <c r="H27" s="24"/>
      <c r="I27" s="24" t="s">
        <v>9</v>
      </c>
      <c r="J27" s="24"/>
      <c r="K27" s="24" t="s">
        <v>9</v>
      </c>
      <c r="L27" s="35"/>
      <c r="M27" s="37"/>
      <c r="N27" s="36"/>
    </row>
    <row r="28" spans="2:14" ht="13.5" customHeight="1">
      <c r="B28" s="33"/>
      <c r="C28" s="34"/>
      <c r="D28" s="34"/>
      <c r="E28" s="34"/>
      <c r="F28" s="24"/>
      <c r="G28" s="24"/>
      <c r="H28" s="24"/>
      <c r="I28" s="24"/>
      <c r="J28" s="24"/>
      <c r="K28" s="24"/>
      <c r="L28" s="35"/>
      <c r="M28" s="37"/>
      <c r="N28" s="36"/>
    </row>
    <row r="29" spans="2:14" ht="13.5" customHeight="1">
      <c r="B29" s="33"/>
      <c r="C29" s="34"/>
      <c r="D29" s="34"/>
      <c r="E29" s="34"/>
      <c r="F29" s="24"/>
      <c r="G29" s="24"/>
      <c r="H29" s="24"/>
      <c r="I29" s="24"/>
      <c r="J29" s="24"/>
      <c r="K29" s="24"/>
      <c r="L29" s="35"/>
      <c r="M29" s="37"/>
      <c r="N29" s="36"/>
    </row>
    <row r="30" spans="2:14" ht="13.5" customHeight="1">
      <c r="B30" s="33"/>
      <c r="C30" s="34"/>
      <c r="D30" s="34"/>
      <c r="E30" s="47"/>
      <c r="F30" s="24"/>
      <c r="G30" s="46"/>
      <c r="H30" s="24"/>
      <c r="I30" s="47"/>
      <c r="J30" s="47"/>
      <c r="K30" s="24"/>
      <c r="L30" s="24"/>
      <c r="M30" s="24"/>
      <c r="N30" s="45"/>
    </row>
    <row r="31" spans="2:14" ht="13.5" customHeight="1">
      <c r="B31" s="33"/>
      <c r="C31" s="34"/>
      <c r="D31" s="34"/>
      <c r="E31" s="34"/>
      <c r="F31" s="24"/>
      <c r="G31" s="46"/>
      <c r="H31" s="24"/>
      <c r="I31" s="47"/>
      <c r="J31" s="47"/>
      <c r="K31" s="24"/>
      <c r="L31" s="24"/>
      <c r="M31" s="29"/>
      <c r="N31" s="45"/>
    </row>
    <row r="32" spans="2:14" ht="13.5" customHeight="1">
      <c r="B32" s="33"/>
      <c r="C32" s="31"/>
      <c r="D32" s="47" t="s">
        <v>132</v>
      </c>
      <c r="E32" s="47"/>
      <c r="F32" s="51"/>
      <c r="G32" s="51">
        <v>44249941</v>
      </c>
      <c r="H32" s="51"/>
      <c r="I32" s="51">
        <v>3994884</v>
      </c>
      <c r="J32" s="51"/>
      <c r="K32" s="51">
        <f>SUM(F32:J32)</f>
        <v>48244825</v>
      </c>
      <c r="L32" s="24"/>
      <c r="M32" s="48"/>
      <c r="N32" s="45"/>
    </row>
    <row r="33" spans="2:14" ht="13.5" customHeight="1">
      <c r="B33" s="33"/>
      <c r="C33" s="34"/>
      <c r="D33" s="47"/>
      <c r="E33" s="47"/>
      <c r="F33" s="51"/>
      <c r="G33" s="51"/>
      <c r="H33" s="51"/>
      <c r="I33" s="51"/>
      <c r="J33" s="51"/>
      <c r="K33" s="51"/>
      <c r="L33" s="24"/>
      <c r="M33" s="48"/>
      <c r="N33" s="45"/>
    </row>
    <row r="34" spans="2:14" ht="13.5" customHeight="1">
      <c r="B34" s="33"/>
      <c r="C34" s="34"/>
      <c r="D34" s="47"/>
      <c r="E34" s="47"/>
      <c r="F34" s="51"/>
      <c r="G34" s="51"/>
      <c r="H34" s="51"/>
      <c r="I34" s="51"/>
      <c r="J34" s="51"/>
      <c r="K34" s="51"/>
      <c r="L34" s="24"/>
      <c r="M34" s="48"/>
      <c r="N34" s="45"/>
    </row>
    <row r="35" spans="2:14" ht="13.5" customHeight="1">
      <c r="B35" s="33"/>
      <c r="C35" s="34"/>
      <c r="D35" s="34" t="s">
        <v>133</v>
      </c>
      <c r="E35" s="34"/>
      <c r="F35" s="51"/>
      <c r="G35" s="51">
        <v>5000</v>
      </c>
      <c r="H35" s="51"/>
      <c r="I35" s="56">
        <v>0</v>
      </c>
      <c r="J35" s="51"/>
      <c r="K35" s="51">
        <f>SUM(F35:J35)</f>
        <v>5000</v>
      </c>
      <c r="L35" s="24"/>
      <c r="M35" s="48"/>
      <c r="N35" s="45"/>
    </row>
    <row r="36" spans="2:14" ht="13.5" customHeight="1">
      <c r="B36" s="23"/>
      <c r="C36" s="49"/>
      <c r="D36" s="34"/>
      <c r="E36" s="34"/>
      <c r="F36" s="52"/>
      <c r="G36" s="57"/>
      <c r="H36" s="52"/>
      <c r="I36" s="52"/>
      <c r="J36" s="52"/>
      <c r="K36" s="52"/>
      <c r="L36" s="52"/>
      <c r="M36" s="51"/>
      <c r="N36" s="45"/>
    </row>
    <row r="37" spans="2:14" ht="13.5" customHeight="1">
      <c r="B37" s="23"/>
      <c r="C37" s="49"/>
      <c r="D37" s="34" t="s">
        <v>65</v>
      </c>
      <c r="E37" s="34"/>
      <c r="G37" s="18"/>
      <c r="I37" s="34"/>
      <c r="L37" s="52"/>
      <c r="M37" s="51"/>
      <c r="N37" s="45"/>
    </row>
    <row r="38" spans="2:14" ht="13.5" customHeight="1">
      <c r="B38" s="23"/>
      <c r="C38" s="49"/>
      <c r="D38" s="34" t="s">
        <v>66</v>
      </c>
      <c r="E38" s="34"/>
      <c r="F38" s="51"/>
      <c r="G38" s="56">
        <v>0</v>
      </c>
      <c r="H38" s="52"/>
      <c r="I38" s="51">
        <v>6397000</v>
      </c>
      <c r="J38" s="51"/>
      <c r="K38" s="51">
        <f>SUM(F38:J38)</f>
        <v>6397000</v>
      </c>
      <c r="L38" s="52"/>
      <c r="M38" s="51"/>
      <c r="N38" s="45"/>
    </row>
    <row r="39" spans="2:14" ht="13.5" customHeight="1">
      <c r="B39" s="23"/>
      <c r="C39" s="49"/>
      <c r="D39" s="34"/>
      <c r="E39" s="34"/>
      <c r="F39" s="52"/>
      <c r="G39" s="57"/>
      <c r="H39" s="52"/>
      <c r="I39" s="51"/>
      <c r="J39" s="51"/>
      <c r="K39" s="51"/>
      <c r="L39" s="52"/>
      <c r="M39" s="51"/>
      <c r="N39" s="45"/>
    </row>
    <row r="40" spans="2:14" ht="12.75" customHeight="1">
      <c r="B40" s="23"/>
      <c r="C40" s="49"/>
      <c r="D40" s="34"/>
      <c r="E40" s="34"/>
      <c r="F40" s="52"/>
      <c r="G40" s="57"/>
      <c r="H40" s="52"/>
      <c r="I40" s="52"/>
      <c r="J40" s="52"/>
      <c r="K40" s="52"/>
      <c r="L40" s="52"/>
      <c r="M40" s="51"/>
      <c r="N40" s="45"/>
    </row>
    <row r="41" spans="2:14" ht="13.5" customHeight="1">
      <c r="B41" s="23"/>
      <c r="C41" s="49"/>
      <c r="D41" s="34"/>
      <c r="E41" s="34"/>
      <c r="F41" s="74"/>
      <c r="G41" s="75"/>
      <c r="H41" s="74"/>
      <c r="I41" s="74"/>
      <c r="J41" s="74"/>
      <c r="K41" s="74"/>
      <c r="L41" s="52"/>
      <c r="M41" s="51"/>
      <c r="N41" s="45"/>
    </row>
    <row r="42" spans="2:14" ht="13.5" customHeight="1">
      <c r="B42" s="23"/>
      <c r="C42" s="49"/>
      <c r="D42" s="34"/>
      <c r="E42" s="34"/>
      <c r="F42" s="52"/>
      <c r="G42" s="53"/>
      <c r="H42" s="52"/>
      <c r="I42" s="52"/>
      <c r="J42" s="52"/>
      <c r="K42" s="52"/>
      <c r="L42" s="52"/>
      <c r="M42" s="51"/>
      <c r="N42" s="45"/>
    </row>
    <row r="43" spans="2:16" ht="13.5" customHeight="1" thickBot="1">
      <c r="B43" s="23"/>
      <c r="C43" s="49"/>
      <c r="D43" s="47" t="s">
        <v>19</v>
      </c>
      <c r="E43" s="47"/>
      <c r="F43" s="50"/>
      <c r="G43" s="50">
        <f>SUM(G32:G40)</f>
        <v>44254941</v>
      </c>
      <c r="H43" s="50"/>
      <c r="I43" s="50">
        <f>SUM(I32:I40)</f>
        <v>10391884</v>
      </c>
      <c r="J43" s="50"/>
      <c r="K43" s="50">
        <f>SUM(K32:K40)</f>
        <v>54646825</v>
      </c>
      <c r="L43" s="52"/>
      <c r="M43" s="51"/>
      <c r="N43" s="45"/>
      <c r="P43" s="69"/>
    </row>
    <row r="44" spans="2:14" ht="13.5" customHeight="1" thickTop="1">
      <c r="B44" s="23"/>
      <c r="C44" s="49"/>
      <c r="D44" s="34"/>
      <c r="E44" s="34"/>
      <c r="F44" s="52"/>
      <c r="G44" s="52"/>
      <c r="H44" s="52"/>
      <c r="I44" s="53"/>
      <c r="J44" s="52"/>
      <c r="K44" s="52"/>
      <c r="L44" s="52"/>
      <c r="M44" s="51"/>
      <c r="N44" s="45"/>
    </row>
    <row r="45" spans="2:14" ht="13.5" customHeight="1">
      <c r="B45" s="23"/>
      <c r="C45" s="49"/>
      <c r="D45" s="34"/>
      <c r="E45" s="34"/>
      <c r="F45" s="52"/>
      <c r="G45" s="52"/>
      <c r="H45" s="52"/>
      <c r="I45" s="53"/>
      <c r="J45" s="52"/>
      <c r="K45" s="52"/>
      <c r="L45" s="52"/>
      <c r="M45" s="51"/>
      <c r="N45" s="45"/>
    </row>
    <row r="46" spans="2:14" ht="13.5" customHeight="1">
      <c r="B46" s="23"/>
      <c r="C46" s="39"/>
      <c r="D46" s="34"/>
      <c r="E46" s="34"/>
      <c r="F46" s="51"/>
      <c r="G46" s="51"/>
      <c r="H46" s="51"/>
      <c r="I46" s="51"/>
      <c r="J46" s="51"/>
      <c r="K46" s="51"/>
      <c r="L46" s="52"/>
      <c r="M46" s="51"/>
      <c r="N46" s="45"/>
    </row>
    <row r="47" spans="2:14" ht="13.5" customHeight="1">
      <c r="B47" s="23"/>
      <c r="C47" s="39"/>
      <c r="D47" s="34"/>
      <c r="E47" s="34"/>
      <c r="F47" s="52"/>
      <c r="G47" s="52"/>
      <c r="H47" s="52"/>
      <c r="I47" s="53"/>
      <c r="J47" s="52"/>
      <c r="K47" s="52"/>
      <c r="L47" s="52"/>
      <c r="M47" s="51"/>
      <c r="N47" s="45"/>
    </row>
    <row r="48" spans="2:14" ht="13.5" customHeight="1">
      <c r="B48" s="23"/>
      <c r="C48" s="49"/>
      <c r="D48" s="34"/>
      <c r="E48" s="34"/>
      <c r="F48" s="52"/>
      <c r="G48" s="52"/>
      <c r="H48" s="52"/>
      <c r="I48" s="53"/>
      <c r="J48" s="56"/>
      <c r="K48" s="56"/>
      <c r="L48" s="52"/>
      <c r="M48" s="51"/>
      <c r="N48" s="45"/>
    </row>
    <row r="49" spans="2:14" ht="13.5" customHeight="1">
      <c r="B49" s="23"/>
      <c r="C49" s="39"/>
      <c r="D49" s="34"/>
      <c r="E49" s="34"/>
      <c r="F49" s="52"/>
      <c r="G49" s="52"/>
      <c r="H49" s="52"/>
      <c r="I49" s="53"/>
      <c r="J49" s="52"/>
      <c r="K49" s="53"/>
      <c r="L49" s="52"/>
      <c r="M49" s="51"/>
      <c r="N49" s="45"/>
    </row>
    <row r="50" spans="2:14" ht="13.5" customHeight="1">
      <c r="B50" s="23"/>
      <c r="C50" s="39"/>
      <c r="D50" s="34"/>
      <c r="E50" s="34"/>
      <c r="F50" s="52"/>
      <c r="G50" s="52"/>
      <c r="H50" s="52"/>
      <c r="I50" s="53"/>
      <c r="J50" s="52"/>
      <c r="K50" s="52"/>
      <c r="L50" s="52"/>
      <c r="M50" s="51"/>
      <c r="N50" s="45"/>
    </row>
    <row r="51" spans="2:14" ht="13.5" customHeight="1">
      <c r="B51" s="23"/>
      <c r="C51" s="39"/>
      <c r="D51" s="34"/>
      <c r="E51" s="34"/>
      <c r="F51" s="52"/>
      <c r="G51" s="52"/>
      <c r="H51" s="52"/>
      <c r="I51" s="53"/>
      <c r="J51" s="52"/>
      <c r="K51" s="52"/>
      <c r="L51" s="52"/>
      <c r="M51" s="51"/>
      <c r="N51" s="45"/>
    </row>
    <row r="52" spans="2:14" ht="13.5" customHeight="1">
      <c r="B52" s="23"/>
      <c r="C52" s="39"/>
      <c r="D52" s="34"/>
      <c r="E52" s="34"/>
      <c r="F52" s="52"/>
      <c r="G52" s="52"/>
      <c r="H52" s="52"/>
      <c r="I52" s="53"/>
      <c r="J52" s="52"/>
      <c r="K52" s="52"/>
      <c r="L52" s="52"/>
      <c r="M52" s="51"/>
      <c r="N52" s="45"/>
    </row>
    <row r="53" spans="2:14" ht="13.5" customHeight="1">
      <c r="B53" s="23"/>
      <c r="C53" s="39"/>
      <c r="D53" s="34"/>
      <c r="E53" s="34"/>
      <c r="F53" s="52"/>
      <c r="G53" s="52"/>
      <c r="H53" s="52"/>
      <c r="I53" s="53"/>
      <c r="J53" s="52"/>
      <c r="K53" s="52"/>
      <c r="L53" s="52"/>
      <c r="M53" s="51"/>
      <c r="N53" s="45"/>
    </row>
    <row r="54" spans="2:14" ht="13.5" customHeight="1">
      <c r="B54" s="23"/>
      <c r="C54" s="39"/>
      <c r="D54" s="34"/>
      <c r="E54" s="34"/>
      <c r="F54" s="52"/>
      <c r="G54" s="52"/>
      <c r="H54" s="52"/>
      <c r="I54" s="53"/>
      <c r="J54" s="52"/>
      <c r="K54" s="52"/>
      <c r="L54" s="52"/>
      <c r="M54" s="51"/>
      <c r="N54" s="45"/>
    </row>
    <row r="55" spans="2:14" ht="13.5" customHeight="1">
      <c r="B55" s="23"/>
      <c r="C55" s="39"/>
      <c r="D55" s="34"/>
      <c r="E55" s="34"/>
      <c r="F55" s="52"/>
      <c r="G55" s="52"/>
      <c r="H55" s="52"/>
      <c r="I55" s="53"/>
      <c r="J55" s="52"/>
      <c r="K55" s="52"/>
      <c r="L55" s="52"/>
      <c r="M55" s="51"/>
      <c r="N55" s="45"/>
    </row>
    <row r="56" spans="2:14" ht="13.5" customHeight="1">
      <c r="B56" s="23"/>
      <c r="C56" s="39"/>
      <c r="D56" s="34"/>
      <c r="E56" s="34"/>
      <c r="F56" s="52"/>
      <c r="G56" s="52"/>
      <c r="H56" s="52"/>
      <c r="I56" s="53"/>
      <c r="J56" s="52"/>
      <c r="K56" s="52"/>
      <c r="L56" s="52"/>
      <c r="M56" s="51"/>
      <c r="N56" s="45"/>
    </row>
    <row r="57" spans="2:14" ht="13.5" customHeight="1">
      <c r="B57" s="23"/>
      <c r="C57" s="49"/>
      <c r="D57" s="34"/>
      <c r="F57" s="52"/>
      <c r="G57" s="52"/>
      <c r="H57" s="52"/>
      <c r="I57" s="53"/>
      <c r="J57" s="52"/>
      <c r="K57" s="52"/>
      <c r="L57" s="52"/>
      <c r="M57" s="51"/>
      <c r="N57" s="45"/>
    </row>
    <row r="58" spans="2:14" ht="13.5" customHeight="1">
      <c r="B58" s="23"/>
      <c r="C58" s="49"/>
      <c r="D58" s="34"/>
      <c r="F58" s="51"/>
      <c r="G58" s="51"/>
      <c r="H58" s="51"/>
      <c r="I58" s="72"/>
      <c r="J58" s="51"/>
      <c r="K58" s="51"/>
      <c r="L58" s="52"/>
      <c r="M58" s="51"/>
      <c r="N58" s="45"/>
    </row>
    <row r="59" spans="2:14" ht="13.5" customHeight="1">
      <c r="B59" s="23"/>
      <c r="C59" s="49"/>
      <c r="D59" s="34" t="s">
        <v>154</v>
      </c>
      <c r="F59" s="51"/>
      <c r="G59" s="51"/>
      <c r="H59" s="51"/>
      <c r="I59" s="72"/>
      <c r="J59" s="51"/>
      <c r="K59" s="51"/>
      <c r="L59" s="52"/>
      <c r="M59" s="51"/>
      <c r="N59" s="45"/>
    </row>
    <row r="60" spans="2:16" ht="13.5" customHeight="1">
      <c r="B60" s="23"/>
      <c r="C60" s="49"/>
      <c r="D60" s="34" t="s">
        <v>152</v>
      </c>
      <c r="F60" s="51"/>
      <c r="G60" s="51"/>
      <c r="H60" s="51"/>
      <c r="I60" s="72"/>
      <c r="J60" s="51"/>
      <c r="K60" s="51"/>
      <c r="L60" s="52"/>
      <c r="M60" s="51"/>
      <c r="N60" s="45"/>
      <c r="P60" s="65"/>
    </row>
    <row r="61" spans="2:14" ht="13.5" customHeight="1">
      <c r="B61" s="23"/>
      <c r="C61" s="39"/>
      <c r="F61" s="51"/>
      <c r="G61" s="51"/>
      <c r="H61" s="51"/>
      <c r="I61" s="72"/>
      <c r="J61" s="51"/>
      <c r="K61" s="71"/>
      <c r="L61" s="52"/>
      <c r="M61" s="51"/>
      <c r="N61" s="45"/>
    </row>
    <row r="62" spans="2:14" ht="13.5" customHeight="1">
      <c r="B62" s="23"/>
      <c r="C62" s="49"/>
      <c r="D62" s="34" t="s">
        <v>159</v>
      </c>
      <c r="F62" s="51"/>
      <c r="G62" s="51"/>
      <c r="H62" s="51"/>
      <c r="I62" s="72"/>
      <c r="J62" s="51"/>
      <c r="K62" s="51"/>
      <c r="L62" s="52"/>
      <c r="M62" s="51"/>
      <c r="N62" s="45"/>
    </row>
    <row r="63" spans="2:14" ht="20.25" customHeight="1" thickBot="1">
      <c r="B63" s="61"/>
      <c r="C63" s="62"/>
      <c r="D63" s="62"/>
      <c r="E63" s="62"/>
      <c r="F63" s="63"/>
      <c r="G63" s="63"/>
      <c r="H63" s="63"/>
      <c r="I63" s="63"/>
      <c r="J63" s="63"/>
      <c r="K63" s="63"/>
      <c r="L63" s="62"/>
      <c r="M63" s="63"/>
      <c r="N63" s="64"/>
    </row>
    <row r="64" spans="6:11" ht="13.5" customHeight="1">
      <c r="F64" s="65"/>
      <c r="G64" s="66"/>
      <c r="H64" s="66"/>
      <c r="I64" s="65"/>
      <c r="J64" s="66"/>
      <c r="K64" s="65"/>
    </row>
    <row r="65" spans="6:11" ht="13.5" customHeight="1">
      <c r="F65" s="65"/>
      <c r="G65" s="66"/>
      <c r="H65" s="66"/>
      <c r="I65" s="65"/>
      <c r="J65" s="66"/>
      <c r="K65" s="65"/>
    </row>
    <row r="67" ht="13.5" customHeight="1">
      <c r="M67" s="67">
        <v>39996000</v>
      </c>
    </row>
    <row r="68" ht="13.5" customHeight="1">
      <c r="M68" s="70">
        <v>19998000</v>
      </c>
    </row>
  </sheetData>
  <mergeCells count="4">
    <mergeCell ref="B3:N3"/>
    <mergeCell ref="B4:N4"/>
    <mergeCell ref="B5:N5"/>
    <mergeCell ref="B6:N6"/>
  </mergeCells>
  <printOptions/>
  <pageMargins left="0.75" right="0.25" top="0.75" bottom="0.75" header="0.5" footer="0.56"/>
  <pageSetup horizontalDpi="600" verticalDpi="600" orientation="portrait" scale="75" r:id="rId2"/>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dimension ref="B1:P70"/>
  <sheetViews>
    <sheetView workbookViewId="0" topLeftCell="A40">
      <selection activeCell="E53" sqref="E53"/>
    </sheetView>
  </sheetViews>
  <sheetFormatPr defaultColWidth="9.33203125" defaultRowHeight="13.5" customHeight="1"/>
  <cols>
    <col min="1" max="1" width="0.65625" style="18" customWidth="1"/>
    <col min="2" max="2" width="0.328125" style="32" customWidth="1"/>
    <col min="3" max="3" width="2.83203125" style="18" customWidth="1"/>
    <col min="4" max="4" width="0.1640625" style="18" customWidth="1"/>
    <col min="5" max="5" width="61.83203125" style="18" customWidth="1"/>
    <col min="6" max="6" width="12.16015625" style="18" customWidth="1"/>
    <col min="7" max="7" width="3.66015625" style="34" customWidth="1"/>
    <col min="8" max="8" width="20.83203125" style="34" customWidth="1"/>
    <col min="9" max="9" width="0.328125" style="18" customWidth="1"/>
    <col min="10" max="10" width="0.328125" style="34" customWidth="1"/>
    <col min="11" max="11" width="3" style="18" customWidth="1"/>
    <col min="12" max="12" width="0.328125" style="34" customWidth="1"/>
    <col min="13" max="13" width="20.83203125" style="18" customWidth="1"/>
    <col min="14" max="14" width="8.83203125" style="18" customWidth="1"/>
    <col min="15" max="16384" width="9.33203125" style="18" customWidth="1"/>
  </cols>
  <sheetData>
    <row r="1" spans="2:14" ht="13.5" customHeight="1">
      <c r="B1" s="19"/>
      <c r="C1" s="20"/>
      <c r="D1" s="20"/>
      <c r="E1" s="20"/>
      <c r="F1" s="20"/>
      <c r="G1" s="20"/>
      <c r="H1" s="20"/>
      <c r="I1" s="20"/>
      <c r="J1" s="20"/>
      <c r="K1" s="20"/>
      <c r="L1" s="20"/>
      <c r="M1" s="20"/>
      <c r="N1" s="21"/>
    </row>
    <row r="2" spans="2:14" s="22" customFormat="1" ht="13.5" customHeight="1">
      <c r="B2" s="182" t="s">
        <v>2</v>
      </c>
      <c r="C2" s="183"/>
      <c r="D2" s="183"/>
      <c r="E2" s="183"/>
      <c r="F2" s="183"/>
      <c r="G2" s="183"/>
      <c r="H2" s="183"/>
      <c r="I2" s="183"/>
      <c r="J2" s="183"/>
      <c r="K2" s="183"/>
      <c r="L2" s="183"/>
      <c r="M2" s="183"/>
      <c r="N2" s="184"/>
    </row>
    <row r="3" spans="2:14" ht="13.5" customHeight="1">
      <c r="B3" s="185" t="s">
        <v>10</v>
      </c>
      <c r="C3" s="180"/>
      <c r="D3" s="180"/>
      <c r="E3" s="180"/>
      <c r="F3" s="180"/>
      <c r="G3" s="180"/>
      <c r="H3" s="180"/>
      <c r="I3" s="180"/>
      <c r="J3" s="180"/>
      <c r="K3" s="180"/>
      <c r="L3" s="180"/>
      <c r="M3" s="180"/>
      <c r="N3" s="186"/>
    </row>
    <row r="4" spans="2:14" ht="13.5" customHeight="1">
      <c r="B4" s="187" t="s">
        <v>11</v>
      </c>
      <c r="C4" s="188"/>
      <c r="D4" s="188"/>
      <c r="E4" s="188"/>
      <c r="F4" s="188"/>
      <c r="G4" s="188"/>
      <c r="H4" s="188"/>
      <c r="I4" s="188"/>
      <c r="J4" s="188"/>
      <c r="K4" s="188"/>
      <c r="L4" s="188"/>
      <c r="M4" s="188"/>
      <c r="N4" s="189"/>
    </row>
    <row r="5" spans="2:14" ht="13.5" customHeight="1">
      <c r="B5" s="185"/>
      <c r="C5" s="180"/>
      <c r="D5" s="180"/>
      <c r="E5" s="180"/>
      <c r="F5" s="180"/>
      <c r="G5" s="180"/>
      <c r="H5" s="180"/>
      <c r="I5" s="180"/>
      <c r="J5" s="180"/>
      <c r="K5" s="180"/>
      <c r="L5" s="180"/>
      <c r="M5" s="180"/>
      <c r="N5" s="186"/>
    </row>
    <row r="6" spans="2:14" ht="13.5" customHeight="1">
      <c r="B6" s="26"/>
      <c r="C6" s="24"/>
      <c r="D6" s="24"/>
      <c r="E6" s="24"/>
      <c r="F6" s="24"/>
      <c r="G6" s="24"/>
      <c r="H6" s="24"/>
      <c r="I6" s="24"/>
      <c r="J6" s="24"/>
      <c r="K6" s="27"/>
      <c r="L6" s="24"/>
      <c r="M6" s="24"/>
      <c r="N6" s="25"/>
    </row>
    <row r="7" spans="2:14" ht="13.5" customHeight="1">
      <c r="B7" s="26"/>
      <c r="C7" s="24"/>
      <c r="D7" s="24"/>
      <c r="E7" s="24"/>
      <c r="F7" s="24"/>
      <c r="G7" s="24"/>
      <c r="H7" s="24"/>
      <c r="I7" s="24"/>
      <c r="J7" s="24"/>
      <c r="K7" s="24"/>
      <c r="L7" s="24"/>
      <c r="M7" s="24"/>
      <c r="N7" s="25"/>
    </row>
    <row r="8" spans="2:14" ht="13.5" customHeight="1">
      <c r="B8" s="26"/>
      <c r="C8" s="24"/>
      <c r="D8" s="24"/>
      <c r="E8" s="24"/>
      <c r="F8" s="24"/>
      <c r="G8" s="24"/>
      <c r="H8" s="24"/>
      <c r="I8" s="24"/>
      <c r="J8" s="24"/>
      <c r="K8" s="24"/>
      <c r="L8" s="24"/>
      <c r="M8" s="24"/>
      <c r="N8" s="25"/>
    </row>
    <row r="9" spans="2:14" ht="13.5" customHeight="1">
      <c r="B9" s="26"/>
      <c r="C9" s="24"/>
      <c r="D9" s="24"/>
      <c r="E9" s="24"/>
      <c r="F9" s="24"/>
      <c r="G9" s="24"/>
      <c r="H9" s="24"/>
      <c r="I9" s="24"/>
      <c r="J9" s="24"/>
      <c r="K9" s="24"/>
      <c r="L9" s="24"/>
      <c r="M9" s="24"/>
      <c r="N9" s="25"/>
    </row>
    <row r="10" spans="2:14" ht="13.5" customHeight="1">
      <c r="B10" s="26"/>
      <c r="C10" s="24"/>
      <c r="D10" s="24"/>
      <c r="E10" s="24"/>
      <c r="F10" s="24"/>
      <c r="G10" s="24"/>
      <c r="H10" s="24"/>
      <c r="I10" s="24"/>
      <c r="J10" s="24"/>
      <c r="K10" s="24"/>
      <c r="L10" s="24"/>
      <c r="M10" s="24"/>
      <c r="N10" s="25"/>
    </row>
    <row r="11" spans="2:14" ht="13.5" customHeight="1">
      <c r="B11" s="28"/>
      <c r="C11" s="29"/>
      <c r="D11" s="29"/>
      <c r="E11" s="29"/>
      <c r="F11" s="29"/>
      <c r="G11" s="29"/>
      <c r="H11" s="29"/>
      <c r="I11" s="29"/>
      <c r="J11" s="29"/>
      <c r="K11" s="29"/>
      <c r="L11" s="29"/>
      <c r="M11" s="29"/>
      <c r="N11" s="30"/>
    </row>
    <row r="12" spans="2:14" ht="13.5" customHeight="1">
      <c r="B12" s="28"/>
      <c r="C12" s="29"/>
      <c r="D12" s="29"/>
      <c r="E12" s="29"/>
      <c r="F12" s="29"/>
      <c r="G12" s="29"/>
      <c r="H12" s="29"/>
      <c r="I12" s="29"/>
      <c r="J12" s="29"/>
      <c r="K12" s="29"/>
      <c r="L12" s="29"/>
      <c r="M12" s="29"/>
      <c r="N12" s="30"/>
    </row>
    <row r="13" spans="2:14" ht="13.5" customHeight="1">
      <c r="B13" s="28"/>
      <c r="C13" s="29"/>
      <c r="D13" s="29"/>
      <c r="E13" s="29"/>
      <c r="F13" s="29"/>
      <c r="G13" s="29"/>
      <c r="H13" s="29"/>
      <c r="I13" s="29"/>
      <c r="J13" s="29"/>
      <c r="K13" s="29"/>
      <c r="L13" s="29"/>
      <c r="M13" s="29"/>
      <c r="N13" s="30"/>
    </row>
    <row r="14" spans="2:14" ht="13.5" customHeight="1">
      <c r="B14" s="28"/>
      <c r="C14" s="29"/>
      <c r="D14" s="29"/>
      <c r="E14" s="29"/>
      <c r="F14" s="29"/>
      <c r="G14" s="29"/>
      <c r="H14" s="29"/>
      <c r="I14" s="29"/>
      <c r="J14" s="29"/>
      <c r="K14" s="29"/>
      <c r="L14" s="29"/>
      <c r="M14" s="29"/>
      <c r="N14" s="30"/>
    </row>
    <row r="15" spans="2:14" ht="13.5" customHeight="1">
      <c r="B15" s="23"/>
      <c r="C15" s="31" t="s">
        <v>71</v>
      </c>
      <c r="D15" s="24"/>
      <c r="E15" s="24"/>
      <c r="F15" s="24"/>
      <c r="G15" s="24"/>
      <c r="H15" s="24"/>
      <c r="I15" s="24"/>
      <c r="J15" s="24"/>
      <c r="K15" s="24"/>
      <c r="L15" s="24"/>
      <c r="M15" s="24"/>
      <c r="N15" s="25"/>
    </row>
    <row r="16" spans="2:14" ht="13.5" customHeight="1">
      <c r="B16" s="23"/>
      <c r="C16" s="31" t="s">
        <v>64</v>
      </c>
      <c r="D16" s="24"/>
      <c r="E16" s="24"/>
      <c r="F16" s="24"/>
      <c r="G16" s="24"/>
      <c r="H16" s="24"/>
      <c r="I16" s="24"/>
      <c r="J16" s="24"/>
      <c r="K16" s="24"/>
      <c r="L16" s="24"/>
      <c r="M16" s="24"/>
      <c r="N16" s="25"/>
    </row>
    <row r="17" spans="2:14" ht="13.5" customHeight="1">
      <c r="B17" s="23"/>
      <c r="C17" s="31"/>
      <c r="D17" s="24"/>
      <c r="E17" s="24"/>
      <c r="F17" s="24"/>
      <c r="G17" s="24"/>
      <c r="H17" s="24"/>
      <c r="I17" s="24"/>
      <c r="J17" s="24"/>
      <c r="K17" s="24"/>
      <c r="L17" s="24"/>
      <c r="M17" s="24"/>
      <c r="N17" s="25"/>
    </row>
    <row r="18" spans="2:14" ht="13.5" customHeight="1">
      <c r="B18" s="23"/>
      <c r="C18" s="31"/>
      <c r="D18" s="24"/>
      <c r="E18" s="24"/>
      <c r="F18" s="24"/>
      <c r="G18" s="24"/>
      <c r="H18" s="24"/>
      <c r="I18" s="24"/>
      <c r="J18" s="24"/>
      <c r="K18" s="24"/>
      <c r="L18" s="24"/>
      <c r="M18" s="24"/>
      <c r="N18" s="25"/>
    </row>
    <row r="19" spans="2:14" ht="13.5" customHeight="1">
      <c r="B19" s="23"/>
      <c r="C19" s="31"/>
      <c r="D19" s="24"/>
      <c r="E19" s="24"/>
      <c r="F19" s="24"/>
      <c r="G19" s="24"/>
      <c r="H19" s="24"/>
      <c r="I19" s="24"/>
      <c r="J19" s="24"/>
      <c r="K19" s="24"/>
      <c r="L19" s="24"/>
      <c r="M19" s="24"/>
      <c r="N19" s="25"/>
    </row>
    <row r="20" spans="2:14" ht="13.5" customHeight="1">
      <c r="B20" s="23"/>
      <c r="C20" s="31"/>
      <c r="D20" s="24"/>
      <c r="E20" s="24"/>
      <c r="F20" s="24"/>
      <c r="G20" s="24"/>
      <c r="H20" s="24"/>
      <c r="I20" s="24"/>
      <c r="J20" s="24"/>
      <c r="K20" s="24"/>
      <c r="L20" s="24"/>
      <c r="M20" s="24"/>
      <c r="N20" s="25"/>
    </row>
    <row r="21" spans="2:14" ht="13.5" customHeight="1">
      <c r="B21" s="23"/>
      <c r="C21" s="31"/>
      <c r="D21" s="24"/>
      <c r="E21" s="24"/>
      <c r="F21" s="24"/>
      <c r="G21" s="24"/>
      <c r="H21" s="24"/>
      <c r="I21" s="24"/>
      <c r="J21" s="24"/>
      <c r="K21" s="24"/>
      <c r="L21" s="24"/>
      <c r="M21" s="24"/>
      <c r="N21" s="25"/>
    </row>
    <row r="22" spans="2:16" ht="13.5" customHeight="1">
      <c r="B22" s="23"/>
      <c r="C22" s="31"/>
      <c r="D22" s="24"/>
      <c r="E22" s="24"/>
      <c r="F22" s="24"/>
      <c r="G22" s="24"/>
      <c r="H22" s="18"/>
      <c r="I22" s="24"/>
      <c r="J22" s="24"/>
      <c r="K22" s="24"/>
      <c r="L22" s="24"/>
      <c r="M22" s="24"/>
      <c r="N22" s="25"/>
      <c r="P22" s="32"/>
    </row>
    <row r="23" spans="2:14" ht="13.5" customHeight="1">
      <c r="B23" s="33"/>
      <c r="C23" s="34"/>
      <c r="D23" s="34"/>
      <c r="E23" s="34"/>
      <c r="F23" s="41"/>
      <c r="G23" s="42"/>
      <c r="I23" s="43"/>
      <c r="J23" s="24"/>
      <c r="K23" s="44"/>
      <c r="L23" s="42"/>
      <c r="M23" s="160" t="s">
        <v>15</v>
      </c>
      <c r="N23" s="45"/>
    </row>
    <row r="24" spans="2:15" ht="13.5" customHeight="1">
      <c r="B24" s="33"/>
      <c r="C24" s="34"/>
      <c r="D24" s="34"/>
      <c r="E24" s="34"/>
      <c r="F24" s="24"/>
      <c r="G24" s="24"/>
      <c r="I24" s="46"/>
      <c r="J24" s="47"/>
      <c r="K24" s="24"/>
      <c r="L24" s="24"/>
      <c r="M24" s="24" t="s">
        <v>9</v>
      </c>
      <c r="N24" s="45"/>
      <c r="O24" s="18" t="s">
        <v>17</v>
      </c>
    </row>
    <row r="25" spans="2:14" ht="13.5" customHeight="1">
      <c r="B25" s="33"/>
      <c r="C25" s="34"/>
      <c r="D25" s="34"/>
      <c r="E25" s="34"/>
      <c r="F25" s="24"/>
      <c r="G25" s="24"/>
      <c r="I25" s="46"/>
      <c r="J25" s="47"/>
      <c r="K25" s="24"/>
      <c r="L25" s="24"/>
      <c r="M25" s="24"/>
      <c r="N25" s="45"/>
    </row>
    <row r="26" spans="2:14" ht="13.5" customHeight="1">
      <c r="B26" s="33"/>
      <c r="C26" s="34"/>
      <c r="D26" s="34"/>
      <c r="E26" s="34"/>
      <c r="F26" s="24"/>
      <c r="G26" s="24"/>
      <c r="I26" s="46"/>
      <c r="J26" s="47"/>
      <c r="K26" s="24"/>
      <c r="L26" s="24"/>
      <c r="M26" s="24"/>
      <c r="N26" s="45"/>
    </row>
    <row r="27" spans="2:14" ht="13.5" customHeight="1">
      <c r="B27" s="33"/>
      <c r="C27" s="34"/>
      <c r="D27" s="34"/>
      <c r="E27" s="34"/>
      <c r="F27" s="24"/>
      <c r="G27" s="24"/>
      <c r="I27" s="46"/>
      <c r="J27" s="47"/>
      <c r="K27" s="24"/>
      <c r="L27" s="24"/>
      <c r="M27" s="24"/>
      <c r="N27" s="45"/>
    </row>
    <row r="28" spans="2:14" ht="13.5" customHeight="1">
      <c r="B28" s="33"/>
      <c r="C28" s="34"/>
      <c r="D28" s="34"/>
      <c r="E28" s="34"/>
      <c r="F28" s="24"/>
      <c r="G28" s="24"/>
      <c r="I28" s="46"/>
      <c r="J28" s="47"/>
      <c r="K28" s="24"/>
      <c r="L28" s="24"/>
      <c r="M28" s="24"/>
      <c r="N28" s="45"/>
    </row>
    <row r="29" spans="2:14" ht="13.5" customHeight="1">
      <c r="B29" s="33"/>
      <c r="C29" s="34"/>
      <c r="D29" s="34"/>
      <c r="E29" s="34"/>
      <c r="F29" s="24"/>
      <c r="G29" s="24"/>
      <c r="I29" s="46"/>
      <c r="J29" s="47"/>
      <c r="K29" s="24"/>
      <c r="L29" s="24"/>
      <c r="M29" s="24"/>
      <c r="N29" s="45"/>
    </row>
    <row r="30" spans="2:14" ht="15" customHeight="1">
      <c r="B30" s="23"/>
      <c r="C30" s="49"/>
      <c r="D30" s="34"/>
      <c r="E30" s="47" t="s">
        <v>135</v>
      </c>
      <c r="F30" s="51"/>
      <c r="G30" s="51"/>
      <c r="I30" s="72"/>
      <c r="J30" s="51"/>
      <c r="K30" s="51"/>
      <c r="L30" s="52"/>
      <c r="M30" s="59">
        <v>9480922</v>
      </c>
      <c r="N30" s="45"/>
    </row>
    <row r="31" spans="2:14" ht="12.75" customHeight="1">
      <c r="B31" s="23"/>
      <c r="C31" s="49"/>
      <c r="D31" s="39"/>
      <c r="E31" s="34"/>
      <c r="F31" s="51"/>
      <c r="G31" s="51"/>
      <c r="I31" s="72"/>
      <c r="J31" s="51"/>
      <c r="K31" s="51"/>
      <c r="L31" s="52"/>
      <c r="M31" s="59"/>
      <c r="N31" s="45"/>
    </row>
    <row r="32" spans="2:14" ht="12.75" customHeight="1">
      <c r="B32" s="23"/>
      <c r="C32" s="49"/>
      <c r="D32" s="39"/>
      <c r="E32" s="34"/>
      <c r="F32" s="51"/>
      <c r="G32" s="51"/>
      <c r="I32" s="72"/>
      <c r="J32" s="51"/>
      <c r="K32" s="51"/>
      <c r="L32" s="52"/>
      <c r="M32" s="59"/>
      <c r="N32" s="45"/>
    </row>
    <row r="33" spans="2:14" ht="12.75" customHeight="1">
      <c r="B33" s="23"/>
      <c r="C33" s="49"/>
      <c r="D33" s="39"/>
      <c r="E33" s="34"/>
      <c r="F33" s="51"/>
      <c r="G33" s="51"/>
      <c r="I33" s="72"/>
      <c r="J33" s="51"/>
      <c r="K33" s="51"/>
      <c r="L33" s="52"/>
      <c r="M33" s="59"/>
      <c r="N33" s="45"/>
    </row>
    <row r="34" spans="2:14" ht="13.5" customHeight="1">
      <c r="B34" s="23"/>
      <c r="C34" s="49"/>
      <c r="D34" s="34"/>
      <c r="E34" s="34"/>
      <c r="F34" s="51"/>
      <c r="G34" s="51"/>
      <c r="H34" s="51"/>
      <c r="I34" s="72"/>
      <c r="J34" s="51"/>
      <c r="K34" s="51"/>
      <c r="L34" s="52"/>
      <c r="M34" s="59"/>
      <c r="N34" s="45"/>
    </row>
    <row r="35" spans="2:14" ht="13.5" customHeight="1">
      <c r="B35" s="33"/>
      <c r="C35" s="58"/>
      <c r="D35" s="39"/>
      <c r="E35" s="47" t="s">
        <v>144</v>
      </c>
      <c r="F35" s="51"/>
      <c r="G35" s="51"/>
      <c r="H35" s="51"/>
      <c r="I35" s="72"/>
      <c r="J35" s="51"/>
      <c r="K35" s="71"/>
      <c r="L35" s="52"/>
      <c r="M35" s="59">
        <v>-810000</v>
      </c>
      <c r="N35" s="45"/>
    </row>
    <row r="36" spans="2:14" ht="13.5" customHeight="1">
      <c r="B36" s="33"/>
      <c r="C36" s="58"/>
      <c r="D36" s="39"/>
      <c r="E36" s="47"/>
      <c r="F36" s="51"/>
      <c r="G36" s="51"/>
      <c r="H36" s="51"/>
      <c r="I36" s="72"/>
      <c r="J36" s="51"/>
      <c r="K36" s="71"/>
      <c r="L36" s="52"/>
      <c r="M36" s="59"/>
      <c r="N36" s="45"/>
    </row>
    <row r="37" spans="2:14" ht="13.5" customHeight="1">
      <c r="B37" s="33"/>
      <c r="C37" s="58"/>
      <c r="D37" s="39"/>
      <c r="E37" s="47"/>
      <c r="F37" s="51"/>
      <c r="G37" s="51"/>
      <c r="H37" s="51"/>
      <c r="I37" s="72"/>
      <c r="J37" s="51"/>
      <c r="K37" s="71"/>
      <c r="L37" s="52"/>
      <c r="M37" s="59"/>
      <c r="N37" s="45"/>
    </row>
    <row r="38" spans="2:14" ht="13.5" customHeight="1">
      <c r="B38" s="33"/>
      <c r="C38" s="58"/>
      <c r="D38" s="39"/>
      <c r="E38" s="47"/>
      <c r="F38" s="51"/>
      <c r="G38" s="51"/>
      <c r="H38" s="51"/>
      <c r="I38" s="72"/>
      <c r="J38" s="51"/>
      <c r="K38" s="71"/>
      <c r="L38" s="52"/>
      <c r="M38" s="59"/>
      <c r="N38" s="45"/>
    </row>
    <row r="39" spans="2:14" ht="13.5" customHeight="1">
      <c r="B39" s="33"/>
      <c r="C39" s="58"/>
      <c r="D39" s="39"/>
      <c r="E39" s="34"/>
      <c r="F39" s="51"/>
      <c r="G39" s="51"/>
      <c r="H39" s="51"/>
      <c r="I39" s="72"/>
      <c r="J39" s="51"/>
      <c r="K39" s="71"/>
      <c r="L39" s="52"/>
      <c r="M39" s="59"/>
      <c r="N39" s="45"/>
    </row>
    <row r="40" spans="2:14" ht="13.5" customHeight="1">
      <c r="B40" s="33"/>
      <c r="C40" s="58"/>
      <c r="D40" s="39"/>
      <c r="E40" s="47" t="s">
        <v>72</v>
      </c>
      <c r="F40" s="51"/>
      <c r="G40" s="51"/>
      <c r="H40" s="51"/>
      <c r="I40" s="72"/>
      <c r="J40" s="51"/>
      <c r="K40" s="71"/>
      <c r="L40" s="52"/>
      <c r="M40" s="59">
        <v>-5628011</v>
      </c>
      <c r="N40" s="45"/>
    </row>
    <row r="41" spans="2:14" ht="13.5" customHeight="1">
      <c r="B41" s="33"/>
      <c r="C41" s="58"/>
      <c r="D41" s="39"/>
      <c r="E41" s="47"/>
      <c r="F41" s="51"/>
      <c r="G41" s="51"/>
      <c r="H41" s="51"/>
      <c r="I41" s="72"/>
      <c r="J41" s="51"/>
      <c r="K41" s="71"/>
      <c r="L41" s="52"/>
      <c r="M41" s="59"/>
      <c r="N41" s="45"/>
    </row>
    <row r="42" spans="2:14" ht="13.5" customHeight="1">
      <c r="B42" s="33"/>
      <c r="C42" s="58"/>
      <c r="D42" s="39"/>
      <c r="E42" s="34"/>
      <c r="F42" s="51"/>
      <c r="G42" s="51"/>
      <c r="H42" s="51"/>
      <c r="I42" s="72"/>
      <c r="J42" s="51"/>
      <c r="K42" s="71"/>
      <c r="L42" s="52"/>
      <c r="M42" s="106"/>
      <c r="N42" s="45"/>
    </row>
    <row r="43" spans="2:14" ht="13.5" customHeight="1">
      <c r="B43" s="33"/>
      <c r="C43" s="58"/>
      <c r="D43" s="39"/>
      <c r="E43" s="34" t="s">
        <v>43</v>
      </c>
      <c r="F43" s="51"/>
      <c r="G43" s="51"/>
      <c r="H43" s="51"/>
      <c r="I43" s="72"/>
      <c r="J43" s="51"/>
      <c r="K43" s="71"/>
      <c r="L43" s="52"/>
      <c r="M43" s="59">
        <f>SUM(M30:M42)</f>
        <v>3042911</v>
      </c>
      <c r="N43" s="45"/>
    </row>
    <row r="44" spans="2:14" ht="13.5" customHeight="1">
      <c r="B44" s="33"/>
      <c r="C44" s="58"/>
      <c r="D44" s="39"/>
      <c r="E44" s="34"/>
      <c r="F44" s="51"/>
      <c r="G44" s="51"/>
      <c r="H44" s="51"/>
      <c r="I44" s="72"/>
      <c r="J44" s="51"/>
      <c r="K44" s="71"/>
      <c r="L44" s="52"/>
      <c r="M44" s="59"/>
      <c r="N44" s="45"/>
    </row>
    <row r="45" spans="2:14" ht="13.5" customHeight="1">
      <c r="B45" s="33"/>
      <c r="C45" s="58"/>
      <c r="D45" s="39"/>
      <c r="E45" s="34"/>
      <c r="F45" s="51"/>
      <c r="G45" s="51"/>
      <c r="H45" s="51"/>
      <c r="I45" s="72"/>
      <c r="J45" s="51"/>
      <c r="K45" s="71"/>
      <c r="L45" s="52"/>
      <c r="M45" s="59"/>
      <c r="N45" s="45"/>
    </row>
    <row r="46" spans="2:14" ht="13.5" customHeight="1">
      <c r="B46" s="33"/>
      <c r="C46" s="58"/>
      <c r="D46" s="39"/>
      <c r="E46" s="34"/>
      <c r="F46" s="51"/>
      <c r="G46" s="51"/>
      <c r="H46" s="51"/>
      <c r="I46" s="72"/>
      <c r="J46" s="51"/>
      <c r="K46" s="71"/>
      <c r="L46" s="52"/>
      <c r="M46" s="59"/>
      <c r="N46" s="45"/>
    </row>
    <row r="47" spans="2:14" ht="13.5" customHeight="1">
      <c r="B47" s="33"/>
      <c r="C47" s="58"/>
      <c r="D47" s="39"/>
      <c r="E47" s="47" t="s">
        <v>44</v>
      </c>
      <c r="F47" s="51"/>
      <c r="G47" s="51"/>
      <c r="H47" s="51"/>
      <c r="I47" s="72"/>
      <c r="J47" s="51"/>
      <c r="K47" s="71"/>
      <c r="L47" s="52"/>
      <c r="M47" s="59">
        <v>-7410796</v>
      </c>
      <c r="N47" s="45"/>
    </row>
    <row r="48" spans="2:14" ht="13.5" customHeight="1">
      <c r="B48" s="33"/>
      <c r="C48" s="58"/>
      <c r="D48" s="39"/>
      <c r="E48" s="34"/>
      <c r="F48" s="51"/>
      <c r="G48" s="51"/>
      <c r="H48" s="51"/>
      <c r="I48" s="72"/>
      <c r="J48" s="51"/>
      <c r="K48" s="71"/>
      <c r="L48" s="52"/>
      <c r="M48" s="106"/>
      <c r="N48" s="45"/>
    </row>
    <row r="49" spans="2:14" ht="13.5" customHeight="1">
      <c r="B49" s="33"/>
      <c r="C49" s="58"/>
      <c r="D49" s="39"/>
      <c r="E49" s="34"/>
      <c r="F49" s="51"/>
      <c r="G49" s="51"/>
      <c r="H49" s="51"/>
      <c r="I49" s="72"/>
      <c r="J49" s="51"/>
      <c r="K49" s="71"/>
      <c r="L49" s="52"/>
      <c r="M49" s="59"/>
      <c r="N49" s="45"/>
    </row>
    <row r="50" spans="2:14" ht="13.5" customHeight="1">
      <c r="B50" s="33"/>
      <c r="C50" s="58"/>
      <c r="D50" s="39"/>
      <c r="E50" s="34"/>
      <c r="F50" s="51"/>
      <c r="G50" s="51"/>
      <c r="H50" s="51"/>
      <c r="I50" s="72"/>
      <c r="J50" s="51"/>
      <c r="K50" s="71"/>
      <c r="L50" s="52"/>
      <c r="M50" s="59"/>
      <c r="N50" s="45"/>
    </row>
    <row r="51" spans="2:14" ht="13.5" customHeight="1">
      <c r="B51" s="33"/>
      <c r="C51" s="58"/>
      <c r="D51" s="39"/>
      <c r="E51" s="34"/>
      <c r="F51" s="51"/>
      <c r="G51" s="51"/>
      <c r="H51" s="51"/>
      <c r="I51" s="72"/>
      <c r="J51" s="51"/>
      <c r="K51" s="71"/>
      <c r="L51" s="52"/>
      <c r="M51" s="59"/>
      <c r="N51" s="45"/>
    </row>
    <row r="52" spans="2:14" ht="13.5" customHeight="1">
      <c r="B52" s="33"/>
      <c r="C52" s="58"/>
      <c r="D52" s="39"/>
      <c r="E52" s="47" t="s">
        <v>45</v>
      </c>
      <c r="F52" s="51"/>
      <c r="G52" s="51"/>
      <c r="H52" s="51"/>
      <c r="I52" s="72"/>
      <c r="J52" s="51"/>
      <c r="K52" s="71"/>
      <c r="L52" s="52"/>
      <c r="M52" s="59">
        <f>SUM(M43:M48)</f>
        <v>-4367885</v>
      </c>
      <c r="N52" s="45"/>
    </row>
    <row r="53" spans="2:14" ht="13.5" customHeight="1" thickBot="1">
      <c r="B53" s="33"/>
      <c r="C53" s="58"/>
      <c r="D53" s="39"/>
      <c r="E53" s="34"/>
      <c r="F53" s="51"/>
      <c r="G53" s="51"/>
      <c r="H53" s="51"/>
      <c r="I53" s="72"/>
      <c r="J53" s="51"/>
      <c r="K53" s="71"/>
      <c r="L53" s="52"/>
      <c r="M53" s="107"/>
      <c r="N53" s="45"/>
    </row>
    <row r="54" spans="2:14" ht="13.5" customHeight="1" thickTop="1">
      <c r="B54" s="33"/>
      <c r="C54" s="58"/>
      <c r="D54" s="39"/>
      <c r="E54" s="34"/>
      <c r="F54" s="51"/>
      <c r="G54" s="51"/>
      <c r="H54" s="51"/>
      <c r="I54" s="72"/>
      <c r="J54" s="51"/>
      <c r="K54" s="71"/>
      <c r="L54" s="52"/>
      <c r="M54" s="59"/>
      <c r="N54" s="45"/>
    </row>
    <row r="55" spans="2:14" ht="13.5" customHeight="1">
      <c r="B55" s="33"/>
      <c r="C55" s="58"/>
      <c r="D55" s="39"/>
      <c r="E55" s="34"/>
      <c r="F55" s="51"/>
      <c r="G55" s="51"/>
      <c r="H55" s="51"/>
      <c r="I55" s="72"/>
      <c r="J55" s="51"/>
      <c r="K55" s="71"/>
      <c r="L55" s="52"/>
      <c r="M55" s="59"/>
      <c r="N55" s="45"/>
    </row>
    <row r="56" spans="2:14" ht="13.5" customHeight="1">
      <c r="B56" s="33"/>
      <c r="C56" s="58"/>
      <c r="D56" s="39"/>
      <c r="E56" s="34"/>
      <c r="F56" s="51"/>
      <c r="G56" s="51"/>
      <c r="H56" s="51"/>
      <c r="I56" s="72"/>
      <c r="J56" s="51"/>
      <c r="K56" s="71"/>
      <c r="L56" s="52"/>
      <c r="M56" s="59"/>
      <c r="N56" s="45"/>
    </row>
    <row r="57" spans="2:14" ht="13.5" customHeight="1">
      <c r="B57" s="33"/>
      <c r="C57" s="58"/>
      <c r="D57" s="39"/>
      <c r="E57" s="34"/>
      <c r="F57" s="51"/>
      <c r="G57" s="51"/>
      <c r="H57" s="51"/>
      <c r="I57" s="72"/>
      <c r="J57" s="51"/>
      <c r="K57" s="71"/>
      <c r="L57" s="52"/>
      <c r="M57" s="59"/>
      <c r="N57" s="45"/>
    </row>
    <row r="58" spans="2:14" ht="13.5" customHeight="1">
      <c r="B58" s="33"/>
      <c r="C58" s="58"/>
      <c r="D58" s="39"/>
      <c r="E58" s="34"/>
      <c r="F58" s="51"/>
      <c r="G58" s="51"/>
      <c r="H58" s="51"/>
      <c r="I58" s="72"/>
      <c r="J58" s="51"/>
      <c r="K58" s="71"/>
      <c r="L58" s="52"/>
      <c r="M58" s="59"/>
      <c r="N58" s="45"/>
    </row>
    <row r="59" spans="2:14" ht="13.5" customHeight="1">
      <c r="B59" s="33"/>
      <c r="C59" s="58"/>
      <c r="D59" s="39"/>
      <c r="E59" s="34"/>
      <c r="F59" s="51"/>
      <c r="G59" s="51"/>
      <c r="H59" s="51"/>
      <c r="I59" s="72"/>
      <c r="J59" s="51"/>
      <c r="K59" s="71"/>
      <c r="L59" s="52"/>
      <c r="M59" s="59"/>
      <c r="N59" s="45"/>
    </row>
    <row r="60" spans="2:14" ht="13.5" customHeight="1">
      <c r="B60" s="33"/>
      <c r="C60" s="58"/>
      <c r="D60" s="39"/>
      <c r="E60" s="34" t="s">
        <v>153</v>
      </c>
      <c r="F60" s="51"/>
      <c r="G60" s="51"/>
      <c r="H60" s="51"/>
      <c r="I60" s="72"/>
      <c r="J60" s="51"/>
      <c r="K60" s="71"/>
      <c r="L60" s="52"/>
      <c r="M60" s="59"/>
      <c r="N60" s="45"/>
    </row>
    <row r="61" spans="2:14" ht="13.5" customHeight="1">
      <c r="B61" s="33"/>
      <c r="C61" s="58"/>
      <c r="D61" s="39"/>
      <c r="E61" s="34"/>
      <c r="F61" s="51"/>
      <c r="G61" s="51"/>
      <c r="H61" s="51"/>
      <c r="I61" s="72"/>
      <c r="J61" s="51"/>
      <c r="K61" s="71"/>
      <c r="L61" s="52"/>
      <c r="M61" s="59"/>
      <c r="N61" s="45"/>
    </row>
    <row r="62" spans="2:14" ht="13.5" customHeight="1">
      <c r="B62" s="33"/>
      <c r="C62" s="58"/>
      <c r="D62" s="39"/>
      <c r="E62" s="34"/>
      <c r="F62" s="51"/>
      <c r="G62" s="51"/>
      <c r="H62" s="51"/>
      <c r="I62" s="72"/>
      <c r="J62" s="51"/>
      <c r="K62" s="71"/>
      <c r="L62" s="52"/>
      <c r="M62" s="59"/>
      <c r="N62" s="45"/>
    </row>
    <row r="63" spans="2:14" ht="13.5" customHeight="1">
      <c r="B63" s="33"/>
      <c r="C63" s="58"/>
      <c r="D63" s="39"/>
      <c r="E63" s="34" t="s">
        <v>159</v>
      </c>
      <c r="F63" s="51"/>
      <c r="G63" s="51"/>
      <c r="H63" s="51"/>
      <c r="I63" s="72"/>
      <c r="J63" s="51"/>
      <c r="K63" s="71"/>
      <c r="L63" s="52"/>
      <c r="M63" s="59"/>
      <c r="N63" s="45"/>
    </row>
    <row r="64" spans="2:14" ht="13.5" customHeight="1">
      <c r="B64" s="33"/>
      <c r="C64" s="58"/>
      <c r="D64" s="39"/>
      <c r="E64" s="47"/>
      <c r="F64" s="51"/>
      <c r="G64" s="51"/>
      <c r="H64" s="51"/>
      <c r="I64" s="72"/>
      <c r="J64" s="51"/>
      <c r="K64" s="71"/>
      <c r="L64" s="52"/>
      <c r="M64" s="51"/>
      <c r="N64" s="45"/>
    </row>
    <row r="65" spans="2:14" ht="13.5" customHeight="1" thickBot="1">
      <c r="B65" s="61"/>
      <c r="C65" s="62"/>
      <c r="D65" s="62"/>
      <c r="E65" s="62"/>
      <c r="F65" s="63"/>
      <c r="G65" s="63"/>
      <c r="H65" s="63"/>
      <c r="I65" s="63"/>
      <c r="J65" s="63"/>
      <c r="K65" s="63"/>
      <c r="L65" s="62"/>
      <c r="M65" s="63"/>
      <c r="N65" s="64"/>
    </row>
    <row r="66" spans="6:11" ht="13.5" customHeight="1">
      <c r="F66" s="65"/>
      <c r="G66" s="66"/>
      <c r="H66" s="66"/>
      <c r="I66" s="65"/>
      <c r="J66" s="66"/>
      <c r="K66" s="65"/>
    </row>
    <row r="67" spans="6:11" ht="13.5" customHeight="1">
      <c r="F67" s="65"/>
      <c r="G67" s="66"/>
      <c r="H67" s="66"/>
      <c r="I67" s="65"/>
      <c r="J67" s="66"/>
      <c r="K67" s="65"/>
    </row>
    <row r="69" ht="13.5" customHeight="1">
      <c r="M69" s="67"/>
    </row>
    <row r="70" ht="13.5" customHeight="1">
      <c r="M70" s="70"/>
    </row>
  </sheetData>
  <mergeCells count="4">
    <mergeCell ref="B2:N2"/>
    <mergeCell ref="B3:N3"/>
    <mergeCell ref="B4:N4"/>
    <mergeCell ref="B5:N5"/>
  </mergeCells>
  <printOptions/>
  <pageMargins left="0.75" right="0.25" top="0.75" bottom="0.75" header="0.5" footer="0.56"/>
  <pageSetup horizontalDpi="600" verticalDpi="600" orientation="portrait" scale="75" r:id="rId2"/>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66"/>
  <sheetViews>
    <sheetView workbookViewId="0" topLeftCell="A10">
      <selection activeCell="D17" sqref="D17"/>
    </sheetView>
  </sheetViews>
  <sheetFormatPr defaultColWidth="9.33203125" defaultRowHeight="13.5" customHeight="1"/>
  <cols>
    <col min="1" max="1" width="3.83203125" style="6" customWidth="1"/>
    <col min="2" max="2" width="3.83203125" style="1" customWidth="1"/>
    <col min="3" max="3" width="44.83203125" style="1" customWidth="1"/>
    <col min="4" max="4" width="12.83203125" style="1" customWidth="1"/>
    <col min="5" max="5" width="1.83203125" style="1" customWidth="1"/>
    <col min="6" max="6" width="19" style="1" customWidth="1"/>
    <col min="7" max="7" width="7.66015625" style="1" customWidth="1"/>
    <col min="8" max="8" width="12.83203125" style="1" customWidth="1"/>
    <col min="9" max="9" width="1.83203125" style="3" customWidth="1"/>
    <col min="10" max="10" width="19" style="1" customWidth="1"/>
    <col min="11" max="11" width="3" style="1" customWidth="1"/>
    <col min="12" max="12" width="9.33203125" style="1" customWidth="1"/>
    <col min="13" max="16" width="9.33203125" style="3" customWidth="1"/>
    <col min="17" max="16384" width="9.33203125" style="1" customWidth="1"/>
  </cols>
  <sheetData>
    <row r="1" spans="1:11" ht="13.5" customHeight="1">
      <c r="A1" s="76"/>
      <c r="B1" s="77"/>
      <c r="C1" s="120"/>
      <c r="D1" s="77"/>
      <c r="E1" s="77"/>
      <c r="F1" s="77"/>
      <c r="G1" s="77"/>
      <c r="H1" s="77"/>
      <c r="I1" s="77"/>
      <c r="J1" s="77"/>
      <c r="K1" s="13"/>
    </row>
    <row r="2" spans="1:11" ht="13.5" customHeight="1">
      <c r="A2" s="196" t="s">
        <v>2</v>
      </c>
      <c r="B2" s="197"/>
      <c r="C2" s="197"/>
      <c r="D2" s="197"/>
      <c r="E2" s="197"/>
      <c r="F2" s="197"/>
      <c r="G2" s="197"/>
      <c r="H2" s="197"/>
      <c r="I2" s="197"/>
      <c r="J2" s="197"/>
      <c r="K2" s="198"/>
    </row>
    <row r="3" spans="1:11" ht="13.5" customHeight="1">
      <c r="A3" s="193" t="s">
        <v>10</v>
      </c>
      <c r="B3" s="194"/>
      <c r="C3" s="194"/>
      <c r="D3" s="194"/>
      <c r="E3" s="194"/>
      <c r="F3" s="194"/>
      <c r="G3" s="194"/>
      <c r="H3" s="194"/>
      <c r="I3" s="194"/>
      <c r="J3" s="194"/>
      <c r="K3" s="195"/>
    </row>
    <row r="4" spans="1:15" ht="13.5" customHeight="1">
      <c r="A4" s="199" t="s">
        <v>11</v>
      </c>
      <c r="B4" s="200"/>
      <c r="C4" s="200"/>
      <c r="D4" s="200"/>
      <c r="E4" s="200"/>
      <c r="F4" s="200"/>
      <c r="G4" s="200"/>
      <c r="H4" s="200"/>
      <c r="I4" s="200"/>
      <c r="J4" s="200"/>
      <c r="K4" s="201"/>
      <c r="L4" s="79"/>
      <c r="M4" s="79"/>
      <c r="N4" s="79"/>
      <c r="O4" s="79"/>
    </row>
    <row r="5" spans="1:15" ht="13.5" customHeight="1">
      <c r="A5" s="193"/>
      <c r="B5" s="200"/>
      <c r="C5" s="200"/>
      <c r="D5" s="200"/>
      <c r="E5" s="200"/>
      <c r="F5" s="200"/>
      <c r="G5" s="200"/>
      <c r="H5" s="200"/>
      <c r="I5" s="200"/>
      <c r="J5" s="200"/>
      <c r="K5" s="201"/>
      <c r="L5" s="79"/>
      <c r="M5" s="79"/>
      <c r="N5" s="79"/>
      <c r="O5" s="79"/>
    </row>
    <row r="6" spans="1:15" ht="13.5" customHeight="1">
      <c r="A6" s="81"/>
      <c r="B6" s="79"/>
      <c r="C6" s="79"/>
      <c r="D6" s="79"/>
      <c r="E6" s="79"/>
      <c r="F6" s="79"/>
      <c r="G6" s="79"/>
      <c r="H6" s="79"/>
      <c r="I6" s="79"/>
      <c r="J6" s="10"/>
      <c r="K6" s="80"/>
      <c r="L6" s="79"/>
      <c r="M6" s="79"/>
      <c r="N6" s="79"/>
      <c r="O6" s="79"/>
    </row>
    <row r="7" spans="1:11" ht="13.5" customHeight="1">
      <c r="A7" s="193" t="s">
        <v>73</v>
      </c>
      <c r="B7" s="194"/>
      <c r="C7" s="194"/>
      <c r="D7" s="194"/>
      <c r="E7" s="194"/>
      <c r="F7" s="194"/>
      <c r="G7" s="194"/>
      <c r="H7" s="194"/>
      <c r="I7" s="194"/>
      <c r="J7" s="194"/>
      <c r="K7" s="195"/>
    </row>
    <row r="8" spans="1:11" ht="15.75" customHeight="1">
      <c r="A8" s="82"/>
      <c r="B8" s="3"/>
      <c r="C8" s="3"/>
      <c r="D8" s="3"/>
      <c r="E8" s="3"/>
      <c r="F8" s="3"/>
      <c r="G8" s="3"/>
      <c r="H8" s="83"/>
      <c r="J8" s="83"/>
      <c r="K8" s="11"/>
    </row>
    <row r="9" spans="1:11" ht="13.5" customHeight="1">
      <c r="A9" s="121">
        <v>1</v>
      </c>
      <c r="B9" s="108" t="s">
        <v>75</v>
      </c>
      <c r="C9" s="3"/>
      <c r="D9" s="3"/>
      <c r="E9" s="3"/>
      <c r="F9" s="3"/>
      <c r="G9" s="3"/>
      <c r="H9" s="83"/>
      <c r="J9" s="83"/>
      <c r="K9" s="11"/>
    </row>
    <row r="10" spans="1:16" s="2" customFormat="1" ht="13.5" customHeight="1">
      <c r="A10" s="121"/>
      <c r="B10" s="203" t="s">
        <v>151</v>
      </c>
      <c r="C10" s="203"/>
      <c r="D10" s="203"/>
      <c r="E10" s="203"/>
      <c r="F10" s="203"/>
      <c r="G10" s="203"/>
      <c r="H10" s="203"/>
      <c r="I10" s="203"/>
      <c r="J10" s="203"/>
      <c r="K10" s="84"/>
      <c r="M10" s="83"/>
      <c r="N10" s="83"/>
      <c r="O10" s="83"/>
      <c r="P10" s="83"/>
    </row>
    <row r="11" spans="1:16" s="2" customFormat="1" ht="3.75" customHeight="1">
      <c r="A11" s="17"/>
      <c r="B11" s="203"/>
      <c r="C11" s="203"/>
      <c r="D11" s="203"/>
      <c r="E11" s="203"/>
      <c r="F11" s="203"/>
      <c r="G11" s="203"/>
      <c r="H11" s="203"/>
      <c r="I11" s="203"/>
      <c r="J11" s="203"/>
      <c r="K11" s="84"/>
      <c r="M11" s="83"/>
      <c r="N11" s="83"/>
      <c r="O11" s="83"/>
      <c r="P11" s="83"/>
    </row>
    <row r="12" spans="1:16" s="2" customFormat="1" ht="15" customHeight="1">
      <c r="A12" s="121"/>
      <c r="B12" s="203" t="s">
        <v>74</v>
      </c>
      <c r="C12" s="203"/>
      <c r="D12" s="203"/>
      <c r="E12" s="203"/>
      <c r="F12" s="203"/>
      <c r="G12" s="203"/>
      <c r="H12" s="203"/>
      <c r="I12" s="203"/>
      <c r="J12" s="203"/>
      <c r="K12" s="84"/>
      <c r="M12" s="83"/>
      <c r="N12" s="83"/>
      <c r="O12" s="83"/>
      <c r="P12" s="83"/>
    </row>
    <row r="13" spans="1:16" s="2" customFormat="1" ht="10.5" customHeight="1">
      <c r="A13" s="17"/>
      <c r="B13" s="203"/>
      <c r="C13" s="203"/>
      <c r="D13" s="203"/>
      <c r="E13" s="203"/>
      <c r="F13" s="203"/>
      <c r="G13" s="203"/>
      <c r="H13" s="203"/>
      <c r="I13" s="203"/>
      <c r="J13" s="203"/>
      <c r="K13" s="84"/>
      <c r="M13" s="83"/>
      <c r="N13" s="83"/>
      <c r="O13" s="83"/>
      <c r="P13" s="83"/>
    </row>
    <row r="14" spans="1:16" s="2" customFormat="1" ht="28.5" customHeight="1">
      <c r="A14" s="17"/>
      <c r="B14" s="203" t="s">
        <v>106</v>
      </c>
      <c r="C14" s="203"/>
      <c r="D14" s="203"/>
      <c r="E14" s="203"/>
      <c r="F14" s="203"/>
      <c r="G14" s="203"/>
      <c r="H14" s="203"/>
      <c r="I14" s="203"/>
      <c r="J14" s="203"/>
      <c r="K14" s="84"/>
      <c r="M14" s="83"/>
      <c r="N14" s="83"/>
      <c r="O14" s="83"/>
      <c r="P14" s="83"/>
    </row>
    <row r="15" spans="1:16" s="2" customFormat="1" ht="13.5" customHeight="1" hidden="1">
      <c r="A15" s="17"/>
      <c r="B15" s="203"/>
      <c r="C15" s="203"/>
      <c r="D15" s="203"/>
      <c r="E15" s="203"/>
      <c r="F15" s="203"/>
      <c r="G15" s="203"/>
      <c r="H15" s="203"/>
      <c r="I15" s="203"/>
      <c r="J15" s="203"/>
      <c r="K15" s="84"/>
      <c r="M15" s="83"/>
      <c r="N15" s="83"/>
      <c r="O15" s="83"/>
      <c r="P15" s="83"/>
    </row>
    <row r="16" spans="1:11" ht="10.5" customHeight="1">
      <c r="A16" s="85"/>
      <c r="B16" s="7"/>
      <c r="C16" s="3"/>
      <c r="D16" s="3"/>
      <c r="E16" s="3"/>
      <c r="F16" s="3"/>
      <c r="G16" s="3"/>
      <c r="H16" s="86"/>
      <c r="I16" s="86"/>
      <c r="J16" s="86"/>
      <c r="K16" s="11"/>
    </row>
    <row r="17" spans="1:11" ht="13.5" customHeight="1">
      <c r="A17" s="85">
        <v>2</v>
      </c>
      <c r="B17" s="108" t="s">
        <v>166</v>
      </c>
      <c r="C17" s="3"/>
      <c r="D17" s="3"/>
      <c r="E17" s="3"/>
      <c r="F17" s="3"/>
      <c r="G17" s="3"/>
      <c r="H17" s="78"/>
      <c r="I17" s="78"/>
      <c r="J17" s="78"/>
      <c r="K17" s="11"/>
    </row>
    <row r="18" spans="1:11" ht="13.5" customHeight="1">
      <c r="A18" s="85"/>
      <c r="B18" s="89" t="s">
        <v>172</v>
      </c>
      <c r="C18" s="3"/>
      <c r="D18" s="3"/>
      <c r="E18" s="3"/>
      <c r="F18" s="3"/>
      <c r="G18" s="3"/>
      <c r="H18" s="78"/>
      <c r="I18" s="78"/>
      <c r="J18" s="78"/>
      <c r="K18" s="11"/>
    </row>
    <row r="19" spans="1:11" ht="10.5" customHeight="1">
      <c r="A19" s="85"/>
      <c r="B19" s="108"/>
      <c r="C19" s="3"/>
      <c r="D19" s="3"/>
      <c r="E19" s="3"/>
      <c r="F19" s="3"/>
      <c r="G19" s="3"/>
      <c r="H19" s="78"/>
      <c r="I19" s="78"/>
      <c r="J19" s="78"/>
      <c r="K19" s="11"/>
    </row>
    <row r="20" spans="1:11" ht="13.5" customHeight="1">
      <c r="A20" s="85">
        <v>3</v>
      </c>
      <c r="B20" s="108" t="s">
        <v>167</v>
      </c>
      <c r="C20" s="3"/>
      <c r="D20" s="125"/>
      <c r="E20" s="125"/>
      <c r="F20" s="125"/>
      <c r="G20" s="125"/>
      <c r="H20" s="125"/>
      <c r="I20" s="125"/>
      <c r="J20" s="125"/>
      <c r="K20" s="11"/>
    </row>
    <row r="21" spans="1:11" ht="13.5" customHeight="1">
      <c r="A21" s="85"/>
      <c r="B21" s="203" t="s">
        <v>155</v>
      </c>
      <c r="C21" s="203"/>
      <c r="D21" s="203"/>
      <c r="E21" s="203"/>
      <c r="F21" s="203"/>
      <c r="G21" s="203"/>
      <c r="H21" s="203"/>
      <c r="I21" s="203"/>
      <c r="J21" s="203"/>
      <c r="K21" s="11"/>
    </row>
    <row r="22" spans="1:11" ht="10.5" customHeight="1">
      <c r="A22" s="85"/>
      <c r="B22" s="203"/>
      <c r="C22" s="203"/>
      <c r="D22" s="203"/>
      <c r="E22" s="203"/>
      <c r="F22" s="203"/>
      <c r="G22" s="203"/>
      <c r="H22" s="203"/>
      <c r="I22" s="203"/>
      <c r="J22" s="203"/>
      <c r="K22" s="11"/>
    </row>
    <row r="23" spans="1:11" ht="13.5" customHeight="1">
      <c r="A23" s="85">
        <v>4</v>
      </c>
      <c r="B23" s="108" t="s">
        <v>168</v>
      </c>
      <c r="C23" s="3"/>
      <c r="D23" s="125"/>
      <c r="E23" s="125"/>
      <c r="F23" s="125"/>
      <c r="G23" s="125"/>
      <c r="H23" s="125"/>
      <c r="I23" s="125"/>
      <c r="J23" s="125"/>
      <c r="K23" s="11"/>
    </row>
    <row r="24" spans="1:11" ht="13.5" customHeight="1">
      <c r="A24" s="85"/>
      <c r="B24" s="203" t="s">
        <v>165</v>
      </c>
      <c r="C24" s="203"/>
      <c r="D24" s="203"/>
      <c r="E24" s="203"/>
      <c r="F24" s="203"/>
      <c r="G24" s="203"/>
      <c r="H24" s="203"/>
      <c r="I24" s="203"/>
      <c r="J24" s="203"/>
      <c r="K24" s="11"/>
    </row>
    <row r="25" spans="1:11" ht="10.5" customHeight="1">
      <c r="A25" s="85"/>
      <c r="B25" s="203"/>
      <c r="C25" s="203"/>
      <c r="D25" s="203"/>
      <c r="E25" s="203"/>
      <c r="F25" s="203"/>
      <c r="G25" s="203"/>
      <c r="H25" s="203"/>
      <c r="I25" s="203"/>
      <c r="J25" s="203"/>
      <c r="K25" s="11"/>
    </row>
    <row r="26" spans="1:11" ht="13.5" customHeight="1">
      <c r="A26" s="85">
        <v>5</v>
      </c>
      <c r="B26" s="108" t="s">
        <v>169</v>
      </c>
      <c r="C26" s="3"/>
      <c r="D26" s="3"/>
      <c r="E26" s="3"/>
      <c r="F26" s="3"/>
      <c r="G26" s="3"/>
      <c r="H26" s="78"/>
      <c r="I26" s="78"/>
      <c r="J26" s="78"/>
      <c r="K26" s="11"/>
    </row>
    <row r="27" spans="1:11" ht="13.5" customHeight="1">
      <c r="A27" s="85"/>
      <c r="B27" s="89" t="s">
        <v>170</v>
      </c>
      <c r="C27" s="3"/>
      <c r="D27" s="3"/>
      <c r="E27" s="3"/>
      <c r="F27" s="3"/>
      <c r="G27" s="3"/>
      <c r="H27" s="78"/>
      <c r="I27" s="78"/>
      <c r="J27" s="78"/>
      <c r="K27" s="11"/>
    </row>
    <row r="28" spans="1:11" ht="10.5" customHeight="1">
      <c r="A28" s="85"/>
      <c r="B28" s="108"/>
      <c r="C28" s="3"/>
      <c r="D28" s="3"/>
      <c r="E28" s="3"/>
      <c r="F28" s="3"/>
      <c r="G28" s="3"/>
      <c r="H28" s="78"/>
      <c r="I28" s="78"/>
      <c r="J28" s="78"/>
      <c r="K28" s="11"/>
    </row>
    <row r="29" spans="1:11" ht="13.5" customHeight="1">
      <c r="A29" s="85">
        <v>6</v>
      </c>
      <c r="B29" s="7" t="s">
        <v>147</v>
      </c>
      <c r="C29" s="3"/>
      <c r="D29" s="3"/>
      <c r="E29" s="3"/>
      <c r="F29" s="3"/>
      <c r="G29" s="3"/>
      <c r="H29" s="4"/>
      <c r="I29" s="4"/>
      <c r="J29" s="4"/>
      <c r="K29" s="11"/>
    </row>
    <row r="30" spans="1:11" ht="13.5" customHeight="1">
      <c r="A30" s="85"/>
      <c r="B30" s="202" t="s">
        <v>162</v>
      </c>
      <c r="C30" s="202"/>
      <c r="D30" s="202"/>
      <c r="E30" s="202"/>
      <c r="F30" s="202"/>
      <c r="G30" s="202"/>
      <c r="H30" s="202"/>
      <c r="I30" s="202"/>
      <c r="J30" s="202"/>
      <c r="K30" s="11"/>
    </row>
    <row r="31" spans="1:11" ht="13.5" customHeight="1">
      <c r="A31" s="85"/>
      <c r="B31" s="202"/>
      <c r="C31" s="202"/>
      <c r="D31" s="202"/>
      <c r="E31" s="202"/>
      <c r="F31" s="202"/>
      <c r="G31" s="202"/>
      <c r="H31" s="202"/>
      <c r="I31" s="202"/>
      <c r="J31" s="202"/>
      <c r="K31" s="11"/>
    </row>
    <row r="32" spans="1:11" ht="13.5" customHeight="1">
      <c r="A32" s="85"/>
      <c r="B32" s="202" t="s">
        <v>157</v>
      </c>
      <c r="C32" s="202"/>
      <c r="D32" s="202"/>
      <c r="E32" s="202"/>
      <c r="F32" s="202"/>
      <c r="G32" s="202"/>
      <c r="H32" s="202"/>
      <c r="I32" s="202"/>
      <c r="J32" s="202"/>
      <c r="K32" s="11"/>
    </row>
    <row r="33" spans="1:11" ht="13.5" customHeight="1">
      <c r="A33" s="17"/>
      <c r="B33" s="202"/>
      <c r="C33" s="202"/>
      <c r="D33" s="202"/>
      <c r="E33" s="202"/>
      <c r="F33" s="202"/>
      <c r="G33" s="202"/>
      <c r="H33" s="202"/>
      <c r="I33" s="202"/>
      <c r="J33" s="202"/>
      <c r="K33" s="11"/>
    </row>
    <row r="34" spans="1:11" ht="10.5" customHeight="1">
      <c r="A34" s="85"/>
      <c r="B34" s="108"/>
      <c r="C34" s="3"/>
      <c r="D34" s="3"/>
      <c r="E34" s="3"/>
      <c r="F34" s="3"/>
      <c r="G34" s="3"/>
      <c r="H34" s="78"/>
      <c r="I34" s="78"/>
      <c r="J34" s="78"/>
      <c r="K34" s="11"/>
    </row>
    <row r="35" spans="1:11" ht="13.5" customHeight="1">
      <c r="A35" s="85">
        <v>7</v>
      </c>
      <c r="B35" s="108" t="s">
        <v>114</v>
      </c>
      <c r="C35" s="3"/>
      <c r="D35" s="3"/>
      <c r="E35" s="3"/>
      <c r="F35" s="3"/>
      <c r="G35" s="3"/>
      <c r="H35" s="4"/>
      <c r="I35" s="4"/>
      <c r="J35" s="4"/>
      <c r="K35" s="11"/>
    </row>
    <row r="36" spans="1:11" ht="13.5" customHeight="1">
      <c r="A36" s="85"/>
      <c r="B36" s="203" t="s">
        <v>115</v>
      </c>
      <c r="C36" s="203"/>
      <c r="D36" s="203"/>
      <c r="E36" s="203"/>
      <c r="F36" s="203"/>
      <c r="G36" s="203"/>
      <c r="H36" s="203"/>
      <c r="I36" s="203"/>
      <c r="J36" s="203"/>
      <c r="K36" s="11"/>
    </row>
    <row r="37" spans="1:11" ht="13.5" customHeight="1">
      <c r="A37" s="85"/>
      <c r="B37" s="203"/>
      <c r="C37" s="203"/>
      <c r="D37" s="203"/>
      <c r="E37" s="203"/>
      <c r="F37" s="203"/>
      <c r="G37" s="203"/>
      <c r="H37" s="203"/>
      <c r="I37" s="203"/>
      <c r="J37" s="203"/>
      <c r="K37" s="11"/>
    </row>
    <row r="38" spans="1:11" ht="13.5" customHeight="1">
      <c r="A38" s="85">
        <v>8</v>
      </c>
      <c r="B38" s="7" t="s">
        <v>117</v>
      </c>
      <c r="C38" s="125"/>
      <c r="D38" s="125"/>
      <c r="E38" s="125"/>
      <c r="F38" s="125"/>
      <c r="G38" s="125"/>
      <c r="H38" s="153"/>
      <c r="I38" s="153"/>
      <c r="J38" s="125"/>
      <c r="K38" s="11"/>
    </row>
    <row r="39" spans="1:11" ht="13.5" customHeight="1">
      <c r="A39" s="85"/>
      <c r="B39" s="123"/>
      <c r="C39" s="3"/>
      <c r="D39" s="194" t="s">
        <v>90</v>
      </c>
      <c r="E39" s="194"/>
      <c r="F39" s="194"/>
      <c r="G39" s="78"/>
      <c r="H39" s="194" t="s">
        <v>91</v>
      </c>
      <c r="I39" s="194"/>
      <c r="J39" s="194"/>
      <c r="K39" s="11"/>
    </row>
    <row r="40" spans="1:11" ht="13.5" customHeight="1">
      <c r="A40" s="85"/>
      <c r="B40" s="123"/>
      <c r="C40" s="3"/>
      <c r="D40" s="78"/>
      <c r="E40" s="78"/>
      <c r="F40" s="194" t="s">
        <v>59</v>
      </c>
      <c r="G40" s="194"/>
      <c r="H40" s="194"/>
      <c r="I40" s="78"/>
      <c r="J40" s="78"/>
      <c r="K40" s="11"/>
    </row>
    <row r="41" spans="1:11" ht="13.5" customHeight="1">
      <c r="A41" s="85"/>
      <c r="B41" s="3"/>
      <c r="C41" s="124"/>
      <c r="D41" s="159">
        <v>2002</v>
      </c>
      <c r="E41" s="86"/>
      <c r="F41" s="159" t="s">
        <v>61</v>
      </c>
      <c r="G41" s="7"/>
      <c r="H41" s="159">
        <v>2002</v>
      </c>
      <c r="I41" s="86"/>
      <c r="J41" s="159" t="s">
        <v>61</v>
      </c>
      <c r="K41" s="11"/>
    </row>
    <row r="42" spans="1:11" ht="13.5" customHeight="1">
      <c r="A42" s="85"/>
      <c r="B42" s="3"/>
      <c r="C42" s="89"/>
      <c r="D42" s="78" t="s">
        <v>9</v>
      </c>
      <c r="E42" s="78"/>
      <c r="F42" s="78" t="s">
        <v>9</v>
      </c>
      <c r="G42" s="7"/>
      <c r="H42" s="78" t="s">
        <v>9</v>
      </c>
      <c r="I42" s="78"/>
      <c r="J42" s="78" t="s">
        <v>9</v>
      </c>
      <c r="K42" s="11"/>
    </row>
    <row r="43" spans="1:11" ht="7.5" customHeight="1">
      <c r="A43" s="85"/>
      <c r="B43" s="3"/>
      <c r="C43" s="3"/>
      <c r="D43" s="143"/>
      <c r="E43" s="143"/>
      <c r="F43" s="143"/>
      <c r="G43" s="143"/>
      <c r="H43" s="143"/>
      <c r="I43" s="125"/>
      <c r="J43" s="125"/>
      <c r="K43" s="11"/>
    </row>
    <row r="44" spans="1:11" ht="13.5" customHeight="1">
      <c r="A44" s="85"/>
      <c r="B44" s="91" t="s">
        <v>51</v>
      </c>
      <c r="C44" s="122"/>
      <c r="D44" s="154">
        <v>63696000</v>
      </c>
      <c r="E44" s="122"/>
      <c r="F44" s="154">
        <v>48411000</v>
      </c>
      <c r="G44" s="122"/>
      <c r="H44" s="154">
        <v>8501000</v>
      </c>
      <c r="I44" s="125"/>
      <c r="J44" s="154">
        <v>-1508000</v>
      </c>
      <c r="K44" s="11"/>
    </row>
    <row r="45" spans="1:11" ht="13.5" customHeight="1">
      <c r="A45" s="85"/>
      <c r="B45" s="91" t="s">
        <v>52</v>
      </c>
      <c r="C45" s="3"/>
      <c r="D45" s="166">
        <v>0</v>
      </c>
      <c r="E45" s="3"/>
      <c r="F45" s="166">
        <v>0</v>
      </c>
      <c r="G45" s="3"/>
      <c r="H45" s="174">
        <v>0</v>
      </c>
      <c r="I45" s="125"/>
      <c r="J45" s="175">
        <v>-180000</v>
      </c>
      <c r="K45" s="11"/>
    </row>
    <row r="46" spans="1:11" ht="13.5" customHeight="1">
      <c r="A46" s="85"/>
      <c r="B46" s="3"/>
      <c r="C46" s="3"/>
      <c r="D46" s="147">
        <f>SUM(D44:D45)</f>
        <v>63696000</v>
      </c>
      <c r="E46" s="3"/>
      <c r="F46" s="147">
        <f>SUM(F44:F45)</f>
        <v>48411000</v>
      </c>
      <c r="G46" s="3"/>
      <c r="H46" s="147">
        <f>SUM(H44:H45)</f>
        <v>8501000</v>
      </c>
      <c r="I46" s="125"/>
      <c r="J46" s="147">
        <f>SUM(J44:J45)</f>
        <v>-1688000</v>
      </c>
      <c r="K46" s="11"/>
    </row>
    <row r="47" spans="1:11" ht="13.5" customHeight="1">
      <c r="A47" s="85"/>
      <c r="B47" s="3" t="s">
        <v>92</v>
      </c>
      <c r="C47" s="3"/>
      <c r="D47" s="166">
        <v>0</v>
      </c>
      <c r="E47" s="125"/>
      <c r="F47" s="166">
        <v>0</v>
      </c>
      <c r="G47" s="125"/>
      <c r="H47" s="166">
        <v>0</v>
      </c>
      <c r="I47" s="125"/>
      <c r="J47" s="166">
        <v>0</v>
      </c>
      <c r="K47" s="11"/>
    </row>
    <row r="48" spans="1:11" ht="13.5" customHeight="1">
      <c r="A48" s="85"/>
      <c r="B48" s="123"/>
      <c r="C48" s="3"/>
      <c r="D48" s="141">
        <f>SUM(D46:D47)</f>
        <v>63696000</v>
      </c>
      <c r="E48" s="146"/>
      <c r="F48" s="141">
        <f>SUM(F46:F47)</f>
        <v>48411000</v>
      </c>
      <c r="G48" s="146"/>
      <c r="H48" s="141">
        <f>SUM(H46:H47)</f>
        <v>8501000</v>
      </c>
      <c r="I48" s="125"/>
      <c r="J48" s="141">
        <f>SUM(J46:J47)</f>
        <v>-1688000</v>
      </c>
      <c r="K48" s="11"/>
    </row>
    <row r="49" spans="1:11" ht="13.5" customHeight="1">
      <c r="A49" s="85"/>
      <c r="B49" s="3" t="s">
        <v>93</v>
      </c>
      <c r="C49" s="3"/>
      <c r="D49" s="167">
        <v>0</v>
      </c>
      <c r="E49" s="146"/>
      <c r="F49" s="167">
        <v>0</v>
      </c>
      <c r="G49" s="146"/>
      <c r="H49" s="166">
        <v>0</v>
      </c>
      <c r="I49" s="125"/>
      <c r="J49" s="166">
        <v>0</v>
      </c>
      <c r="K49" s="11"/>
    </row>
    <row r="50" spans="1:11" ht="11.25" customHeight="1">
      <c r="A50" s="85"/>
      <c r="B50" s="3"/>
      <c r="C50" s="3"/>
      <c r="D50" s="141"/>
      <c r="E50" s="146"/>
      <c r="F50" s="141"/>
      <c r="G50" s="146"/>
      <c r="H50" s="147"/>
      <c r="I50" s="125"/>
      <c r="J50" s="147"/>
      <c r="K50" s="11"/>
    </row>
    <row r="51" spans="1:11" ht="13.5" customHeight="1" thickBot="1">
      <c r="A51" s="85"/>
      <c r="B51" s="3"/>
      <c r="C51" s="3"/>
      <c r="D51" s="168">
        <f>SUM(D48:D49)</f>
        <v>63696000</v>
      </c>
      <c r="E51" s="146"/>
      <c r="F51" s="168">
        <f>SUM(F48:F49)</f>
        <v>48411000</v>
      </c>
      <c r="G51" s="146"/>
      <c r="H51" s="168">
        <f>SUM(H48:H49)</f>
        <v>8501000</v>
      </c>
      <c r="I51" s="125"/>
      <c r="J51" s="168">
        <f>SUM(J48:J49)</f>
        <v>-1688000</v>
      </c>
      <c r="K51" s="11"/>
    </row>
    <row r="52" spans="1:11" ht="13.5" customHeight="1" thickTop="1">
      <c r="A52" s="85"/>
      <c r="B52" s="3"/>
      <c r="C52" s="3"/>
      <c r="D52" s="141"/>
      <c r="E52" s="146"/>
      <c r="F52" s="141"/>
      <c r="G52" s="146"/>
      <c r="H52" s="141"/>
      <c r="I52" s="125"/>
      <c r="J52" s="141"/>
      <c r="K52" s="11"/>
    </row>
    <row r="53" spans="1:11" ht="15" customHeight="1">
      <c r="A53" s="85"/>
      <c r="B53" s="3" t="s">
        <v>150</v>
      </c>
      <c r="C53" s="3"/>
      <c r="I53" s="1"/>
      <c r="K53" s="11"/>
    </row>
    <row r="54" spans="1:11" ht="12.75" customHeight="1">
      <c r="A54" s="82"/>
      <c r="B54" s="204" t="s">
        <v>156</v>
      </c>
      <c r="C54" s="204"/>
      <c r="D54" s="204"/>
      <c r="E54" s="204"/>
      <c r="F54" s="204"/>
      <c r="G54" s="204"/>
      <c r="H54" s="204"/>
      <c r="I54" s="204"/>
      <c r="J54" s="204"/>
      <c r="K54" s="11"/>
    </row>
    <row r="55" spans="1:11" ht="0.75" customHeight="1" hidden="1">
      <c r="A55" s="82"/>
      <c r="B55" s="204"/>
      <c r="C55" s="204"/>
      <c r="D55" s="204"/>
      <c r="E55" s="204"/>
      <c r="F55" s="204"/>
      <c r="G55" s="204"/>
      <c r="H55" s="204"/>
      <c r="I55" s="204"/>
      <c r="J55" s="204"/>
      <c r="K55" s="11"/>
    </row>
    <row r="56" spans="1:11" ht="13.5" customHeight="1">
      <c r="A56" s="85"/>
      <c r="B56" s="108"/>
      <c r="C56" s="3"/>
      <c r="D56" s="3"/>
      <c r="E56" s="3"/>
      <c r="F56" s="3"/>
      <c r="G56" s="3"/>
      <c r="H56" s="78"/>
      <c r="I56" s="78"/>
      <c r="J56" s="78"/>
      <c r="K56" s="11"/>
    </row>
    <row r="57" spans="1:11" ht="13.5" customHeight="1">
      <c r="A57" s="85">
        <v>9</v>
      </c>
      <c r="B57" s="108" t="s">
        <v>110</v>
      </c>
      <c r="C57" s="3"/>
      <c r="D57" s="3"/>
      <c r="E57" s="3"/>
      <c r="F57" s="3"/>
      <c r="G57" s="3"/>
      <c r="H57" s="78"/>
      <c r="I57" s="78"/>
      <c r="J57" s="78"/>
      <c r="K57" s="11"/>
    </row>
    <row r="58" spans="1:11" ht="13.5" customHeight="1">
      <c r="A58" s="85"/>
      <c r="B58" s="203" t="s">
        <v>111</v>
      </c>
      <c r="C58" s="203"/>
      <c r="D58" s="203"/>
      <c r="E58" s="203"/>
      <c r="F58" s="203"/>
      <c r="G58" s="203"/>
      <c r="H58" s="203"/>
      <c r="I58" s="203"/>
      <c r="J58" s="203"/>
      <c r="K58" s="11"/>
    </row>
    <row r="59" spans="1:11" ht="17.25" customHeight="1">
      <c r="A59" s="85"/>
      <c r="B59" s="203"/>
      <c r="C59" s="203"/>
      <c r="D59" s="203"/>
      <c r="E59" s="203"/>
      <c r="F59" s="203"/>
      <c r="G59" s="203"/>
      <c r="H59" s="203"/>
      <c r="I59" s="203"/>
      <c r="J59" s="203"/>
      <c r="K59" s="11"/>
    </row>
    <row r="60" spans="1:16" s="2" customFormat="1" ht="13.5" customHeight="1">
      <c r="A60" s="85">
        <v>10</v>
      </c>
      <c r="B60" s="7" t="s">
        <v>128</v>
      </c>
      <c r="C60" s="3"/>
      <c r="D60" s="3"/>
      <c r="E60" s="3"/>
      <c r="F60" s="3"/>
      <c r="G60" s="3"/>
      <c r="H60" s="4"/>
      <c r="I60" s="4"/>
      <c r="J60" s="4"/>
      <c r="K60" s="84"/>
      <c r="M60" s="83"/>
      <c r="N60" s="83"/>
      <c r="O60" s="83"/>
      <c r="P60" s="83"/>
    </row>
    <row r="61" spans="1:16" s="2" customFormat="1" ht="16.5" customHeight="1">
      <c r="A61" s="85"/>
      <c r="B61" s="202" t="s">
        <v>163</v>
      </c>
      <c r="C61" s="202"/>
      <c r="D61" s="202"/>
      <c r="E61" s="202"/>
      <c r="F61" s="202"/>
      <c r="G61" s="202"/>
      <c r="H61" s="202"/>
      <c r="I61" s="202"/>
      <c r="J61" s="202"/>
      <c r="K61" s="84"/>
      <c r="M61" s="83"/>
      <c r="N61" s="83"/>
      <c r="O61" s="83"/>
      <c r="P61" s="83"/>
    </row>
    <row r="62" spans="1:16" s="2" customFormat="1" ht="28.5" customHeight="1">
      <c r="A62" s="85"/>
      <c r="B62" s="202"/>
      <c r="C62" s="202"/>
      <c r="D62" s="202"/>
      <c r="E62" s="202"/>
      <c r="F62" s="202"/>
      <c r="G62" s="202"/>
      <c r="H62" s="202"/>
      <c r="I62" s="202"/>
      <c r="J62" s="202"/>
      <c r="K62" s="84"/>
      <c r="M62" s="83"/>
      <c r="N62" s="83"/>
      <c r="O62" s="83"/>
      <c r="P62" s="83"/>
    </row>
    <row r="63" spans="1:11" ht="13.5" customHeight="1">
      <c r="A63" s="85"/>
      <c r="B63" s="108"/>
      <c r="C63" s="3"/>
      <c r="D63" s="3"/>
      <c r="E63" s="3"/>
      <c r="F63" s="3"/>
      <c r="G63" s="3"/>
      <c r="H63" s="87"/>
      <c r="I63" s="87"/>
      <c r="J63" s="87"/>
      <c r="K63" s="11"/>
    </row>
    <row r="64" spans="1:11" ht="13.5" customHeight="1">
      <c r="A64" s="85"/>
      <c r="B64" s="203"/>
      <c r="C64" s="203"/>
      <c r="D64" s="203"/>
      <c r="E64" s="203"/>
      <c r="F64" s="203"/>
      <c r="G64" s="203"/>
      <c r="H64" s="203"/>
      <c r="I64" s="203"/>
      <c r="J64" s="203"/>
      <c r="K64" s="11"/>
    </row>
    <row r="65" spans="1:11" ht="3.75" customHeight="1">
      <c r="A65" s="85"/>
      <c r="B65" s="203"/>
      <c r="C65" s="203"/>
      <c r="D65" s="203"/>
      <c r="E65" s="203"/>
      <c r="F65" s="203"/>
      <c r="G65" s="203"/>
      <c r="H65" s="203"/>
      <c r="I65" s="203"/>
      <c r="J65" s="203"/>
      <c r="K65" s="11"/>
    </row>
    <row r="66" spans="1:11" ht="12" customHeight="1" thickBot="1">
      <c r="A66" s="96"/>
      <c r="B66" s="97"/>
      <c r="C66" s="97"/>
      <c r="D66" s="97"/>
      <c r="E66" s="97"/>
      <c r="F66" s="97"/>
      <c r="G66" s="97"/>
      <c r="H66" s="97"/>
      <c r="I66" s="97"/>
      <c r="J66" s="97"/>
      <c r="K66" s="12"/>
    </row>
  </sheetData>
  <mergeCells count="20">
    <mergeCell ref="B64:J65"/>
    <mergeCell ref="A7:K7"/>
    <mergeCell ref="B10:J11"/>
    <mergeCell ref="B12:J13"/>
    <mergeCell ref="B14:J15"/>
    <mergeCell ref="B21:J22"/>
    <mergeCell ref="B24:J25"/>
    <mergeCell ref="B30:J31"/>
    <mergeCell ref="B32:J33"/>
    <mergeCell ref="B54:J55"/>
    <mergeCell ref="A2:K2"/>
    <mergeCell ref="A3:K3"/>
    <mergeCell ref="A4:K4"/>
    <mergeCell ref="A5:K5"/>
    <mergeCell ref="B61:J62"/>
    <mergeCell ref="B36:J37"/>
    <mergeCell ref="D39:F39"/>
    <mergeCell ref="H39:J39"/>
    <mergeCell ref="F40:H40"/>
    <mergeCell ref="B58:J59"/>
  </mergeCells>
  <printOptions/>
  <pageMargins left="0.75" right="0.25" top="0.75" bottom="0.75" header="0.5" footer="0.5"/>
  <pageSetup horizontalDpi="600" verticalDpi="600" orientation="portrait" scale="77" r:id="rId2"/>
  <drawing r:id="rId1"/>
</worksheet>
</file>

<file path=xl/worksheets/sheet8.xml><?xml version="1.0" encoding="utf-8"?>
<worksheet xmlns="http://schemas.openxmlformats.org/spreadsheetml/2006/main" xmlns:r="http://schemas.openxmlformats.org/officeDocument/2006/relationships">
  <dimension ref="A1:P78"/>
  <sheetViews>
    <sheetView workbookViewId="0" topLeftCell="F61">
      <selection activeCell="H76" sqref="H76:K78"/>
    </sheetView>
  </sheetViews>
  <sheetFormatPr defaultColWidth="9.33203125" defaultRowHeight="13.5" customHeight="1"/>
  <cols>
    <col min="1" max="1" width="3.83203125" style="6" customWidth="1"/>
    <col min="2" max="2" width="3.83203125" style="1" customWidth="1"/>
    <col min="3" max="3" width="44.83203125" style="1" customWidth="1"/>
    <col min="4" max="4" width="17.83203125" style="1" customWidth="1"/>
    <col min="5" max="5" width="1.83203125" style="1" customWidth="1"/>
    <col min="6" max="6" width="17.83203125" style="1" customWidth="1"/>
    <col min="7" max="7" width="1.83203125" style="1" customWidth="1"/>
    <col min="8" max="8" width="17.83203125" style="1" customWidth="1"/>
    <col min="9" max="9" width="1.83203125" style="3" customWidth="1"/>
    <col min="10" max="10" width="17.83203125" style="1" customWidth="1"/>
    <col min="11" max="11" width="1.83203125" style="1" customWidth="1"/>
    <col min="12" max="12" width="9.33203125" style="1" customWidth="1"/>
    <col min="13" max="16" width="9.33203125" style="3" customWidth="1"/>
    <col min="17" max="16384" width="9.33203125" style="1" customWidth="1"/>
  </cols>
  <sheetData>
    <row r="1" spans="1:11" ht="13.5" customHeight="1">
      <c r="A1" s="76"/>
      <c r="B1" s="77"/>
      <c r="C1" s="120"/>
      <c r="D1" s="77"/>
      <c r="E1" s="77"/>
      <c r="F1" s="77"/>
      <c r="G1" s="77"/>
      <c r="H1" s="77"/>
      <c r="I1" s="77"/>
      <c r="J1" s="77"/>
      <c r="K1" s="13"/>
    </row>
    <row r="2" spans="1:11" ht="13.5" customHeight="1">
      <c r="A2" s="196" t="s">
        <v>2</v>
      </c>
      <c r="B2" s="197"/>
      <c r="C2" s="197"/>
      <c r="D2" s="197"/>
      <c r="E2" s="197"/>
      <c r="F2" s="197"/>
      <c r="G2" s="197"/>
      <c r="H2" s="197"/>
      <c r="I2" s="197"/>
      <c r="J2" s="197"/>
      <c r="K2" s="198"/>
    </row>
    <row r="3" spans="1:11" ht="13.5" customHeight="1">
      <c r="A3" s="193" t="s">
        <v>10</v>
      </c>
      <c r="B3" s="194"/>
      <c r="C3" s="194"/>
      <c r="D3" s="194"/>
      <c r="E3" s="194"/>
      <c r="F3" s="194"/>
      <c r="G3" s="194"/>
      <c r="H3" s="194"/>
      <c r="I3" s="194"/>
      <c r="J3" s="194"/>
      <c r="K3" s="195"/>
    </row>
    <row r="4" spans="1:15" ht="13.5" customHeight="1">
      <c r="A4" s="199" t="s">
        <v>11</v>
      </c>
      <c r="B4" s="200"/>
      <c r="C4" s="200"/>
      <c r="D4" s="200"/>
      <c r="E4" s="200"/>
      <c r="F4" s="200"/>
      <c r="G4" s="200"/>
      <c r="H4" s="200"/>
      <c r="I4" s="200"/>
      <c r="J4" s="200"/>
      <c r="K4" s="201"/>
      <c r="L4" s="79"/>
      <c r="M4" s="79"/>
      <c r="N4" s="79"/>
      <c r="O4" s="79"/>
    </row>
    <row r="5" spans="1:15" ht="13.5" customHeight="1">
      <c r="A5" s="193"/>
      <c r="B5" s="200"/>
      <c r="C5" s="200"/>
      <c r="D5" s="200"/>
      <c r="E5" s="200"/>
      <c r="F5" s="200"/>
      <c r="G5" s="200"/>
      <c r="H5" s="200"/>
      <c r="I5" s="200"/>
      <c r="J5" s="200"/>
      <c r="K5" s="201"/>
      <c r="L5" s="79"/>
      <c r="M5" s="79"/>
      <c r="N5" s="79"/>
      <c r="O5" s="79"/>
    </row>
    <row r="6" spans="1:15" ht="13.5" customHeight="1">
      <c r="A6" s="81"/>
      <c r="B6" s="79"/>
      <c r="C6" s="79"/>
      <c r="D6" s="79"/>
      <c r="E6" s="79"/>
      <c r="F6" s="79"/>
      <c r="G6" s="79"/>
      <c r="H6" s="79"/>
      <c r="I6" s="79"/>
      <c r="J6" s="10"/>
      <c r="K6" s="80"/>
      <c r="L6" s="79"/>
      <c r="M6" s="79"/>
      <c r="N6" s="79"/>
      <c r="O6" s="79"/>
    </row>
    <row r="7" spans="1:11" ht="13.5" customHeight="1">
      <c r="A7" s="193" t="s">
        <v>73</v>
      </c>
      <c r="B7" s="194"/>
      <c r="C7" s="194"/>
      <c r="D7" s="194"/>
      <c r="E7" s="194"/>
      <c r="F7" s="194"/>
      <c r="G7" s="194"/>
      <c r="H7" s="194"/>
      <c r="I7" s="194"/>
      <c r="J7" s="194"/>
      <c r="K7" s="195"/>
    </row>
    <row r="8" spans="1:11" ht="13.5" customHeight="1">
      <c r="A8" s="85">
        <v>18</v>
      </c>
      <c r="B8" s="7" t="s">
        <v>107</v>
      </c>
      <c r="C8" s="3"/>
      <c r="D8" s="3"/>
      <c r="E8" s="3"/>
      <c r="F8" s="3"/>
      <c r="G8" s="3"/>
      <c r="H8" s="4"/>
      <c r="I8" s="4"/>
      <c r="J8" s="4"/>
      <c r="K8" s="119"/>
    </row>
    <row r="9" spans="1:11" ht="13.5" customHeight="1">
      <c r="A9" s="85"/>
      <c r="B9" s="203" t="s">
        <v>158</v>
      </c>
      <c r="C9" s="202"/>
      <c r="D9" s="202"/>
      <c r="E9" s="202"/>
      <c r="F9" s="202"/>
      <c r="G9" s="202"/>
      <c r="H9" s="202"/>
      <c r="I9" s="202"/>
      <c r="J9" s="202"/>
      <c r="K9" s="119"/>
    </row>
    <row r="10" spans="1:11" ht="3.75" customHeight="1">
      <c r="A10" s="140"/>
      <c r="B10" s="202"/>
      <c r="C10" s="202"/>
      <c r="D10" s="202"/>
      <c r="E10" s="202"/>
      <c r="F10" s="202"/>
      <c r="G10" s="202"/>
      <c r="H10" s="202"/>
      <c r="I10" s="202"/>
      <c r="J10" s="202"/>
      <c r="K10" s="119"/>
    </row>
    <row r="11" spans="1:11" ht="13.5" customHeight="1">
      <c r="A11" s="85">
        <v>19</v>
      </c>
      <c r="B11" s="7" t="s">
        <v>108</v>
      </c>
      <c r="C11" s="3"/>
      <c r="D11" s="122"/>
      <c r="E11" s="122"/>
      <c r="F11" s="122"/>
      <c r="G11" s="122"/>
      <c r="H11" s="122"/>
      <c r="I11" s="122"/>
      <c r="J11" s="122"/>
      <c r="K11" s="119"/>
    </row>
    <row r="12" spans="1:11" ht="13.5" customHeight="1">
      <c r="A12" s="85"/>
      <c r="B12" s="3" t="s">
        <v>109</v>
      </c>
      <c r="C12" s="3"/>
      <c r="D12" s="122"/>
      <c r="E12" s="122"/>
      <c r="F12" s="122"/>
      <c r="G12" s="122"/>
      <c r="H12" s="122"/>
      <c r="I12" s="122"/>
      <c r="J12" s="122"/>
      <c r="K12" s="119"/>
    </row>
    <row r="13" spans="1:11" ht="6" customHeight="1">
      <c r="A13" s="85"/>
      <c r="B13" s="122"/>
      <c r="C13" s="122"/>
      <c r="D13" s="122"/>
      <c r="E13" s="122"/>
      <c r="F13" s="122"/>
      <c r="G13" s="122"/>
      <c r="H13" s="122"/>
      <c r="I13" s="122"/>
      <c r="J13" s="122"/>
      <c r="K13" s="119"/>
    </row>
    <row r="14" spans="1:16" s="2" customFormat="1" ht="13.5" customHeight="1">
      <c r="A14" s="85">
        <v>20</v>
      </c>
      <c r="B14" s="7" t="s">
        <v>161</v>
      </c>
      <c r="C14" s="3"/>
      <c r="D14" s="3"/>
      <c r="E14" s="3"/>
      <c r="F14" s="3"/>
      <c r="G14" s="3"/>
      <c r="H14" s="4"/>
      <c r="I14" s="4"/>
      <c r="J14" s="4"/>
      <c r="K14" s="84"/>
      <c r="M14" s="83"/>
      <c r="N14" s="83"/>
      <c r="O14" s="83"/>
      <c r="P14" s="83"/>
    </row>
    <row r="15" spans="1:11" ht="13.5" customHeight="1">
      <c r="A15" s="85"/>
      <c r="B15" s="203" t="s">
        <v>113</v>
      </c>
      <c r="C15" s="203"/>
      <c r="D15" s="203"/>
      <c r="E15" s="203"/>
      <c r="F15" s="203"/>
      <c r="G15" s="203"/>
      <c r="H15" s="203"/>
      <c r="I15" s="203"/>
      <c r="J15" s="203"/>
      <c r="K15" s="11"/>
    </row>
    <row r="16" spans="1:11" ht="3.75" customHeight="1">
      <c r="A16" s="85"/>
      <c r="B16" s="203"/>
      <c r="C16" s="203"/>
      <c r="D16" s="203"/>
      <c r="E16" s="203"/>
      <c r="F16" s="203"/>
      <c r="G16" s="203"/>
      <c r="H16" s="203"/>
      <c r="I16" s="203"/>
      <c r="J16" s="203"/>
      <c r="K16" s="11"/>
    </row>
    <row r="17" spans="1:11" ht="13.5" customHeight="1">
      <c r="A17" s="85">
        <v>21</v>
      </c>
      <c r="B17" s="7" t="s">
        <v>88</v>
      </c>
      <c r="C17" s="125"/>
      <c r="D17" s="125"/>
      <c r="E17" s="125"/>
      <c r="F17" s="125"/>
      <c r="G17" s="125"/>
      <c r="H17" s="78"/>
      <c r="I17" s="78"/>
      <c r="J17" s="78"/>
      <c r="K17" s="11"/>
    </row>
    <row r="18" spans="1:11" ht="13.5" customHeight="1">
      <c r="A18" s="85"/>
      <c r="B18" s="206" t="s">
        <v>48</v>
      </c>
      <c r="C18" s="206"/>
      <c r="D18" s="206"/>
      <c r="E18" s="206"/>
      <c r="F18" s="206"/>
      <c r="G18" s="206"/>
      <c r="H18" s="206"/>
      <c r="I18" s="206"/>
      <c r="J18" s="206"/>
      <c r="K18" s="11"/>
    </row>
    <row r="19" spans="1:11" ht="15" customHeight="1">
      <c r="A19" s="85"/>
      <c r="B19" s="125"/>
      <c r="C19" s="125"/>
      <c r="D19" s="125"/>
      <c r="E19" s="125"/>
      <c r="F19" s="125"/>
      <c r="G19" s="125"/>
      <c r="H19" s="160"/>
      <c r="I19" s="86"/>
      <c r="J19" s="160" t="s">
        <v>15</v>
      </c>
      <c r="K19" s="11"/>
    </row>
    <row r="20" spans="1:11" ht="13.5" customHeight="1">
      <c r="A20" s="85"/>
      <c r="B20" s="7"/>
      <c r="C20" s="3"/>
      <c r="D20" s="125"/>
      <c r="E20" s="125"/>
      <c r="F20" s="125"/>
      <c r="G20" s="125"/>
      <c r="H20" s="78" t="s">
        <v>0</v>
      </c>
      <c r="I20" s="78"/>
      <c r="J20" s="78" t="s">
        <v>9</v>
      </c>
      <c r="K20" s="11"/>
    </row>
    <row r="21" spans="1:11" ht="13.5" customHeight="1">
      <c r="A21" s="85"/>
      <c r="B21" s="3" t="s">
        <v>53</v>
      </c>
      <c r="D21" s="125"/>
      <c r="E21" s="125"/>
      <c r="F21" s="125"/>
      <c r="G21" s="125"/>
      <c r="H21" s="78"/>
      <c r="I21" s="125"/>
      <c r="J21" s="78"/>
      <c r="K21" s="11"/>
    </row>
    <row r="22" spans="1:11" ht="13.5" customHeight="1" thickBot="1">
      <c r="A22" s="85"/>
      <c r="B22" s="125"/>
      <c r="C22" s="125" t="s">
        <v>131</v>
      </c>
      <c r="D22" s="125"/>
      <c r="E22" s="125"/>
      <c r="F22" s="125"/>
      <c r="G22" s="125"/>
      <c r="H22" s="141" t="s">
        <v>0</v>
      </c>
      <c r="I22" s="125"/>
      <c r="J22" s="165">
        <v>26185300</v>
      </c>
      <c r="K22" s="11"/>
    </row>
    <row r="23" spans="1:11" ht="13.5" customHeight="1" thickTop="1">
      <c r="A23" s="85"/>
      <c r="B23" s="142"/>
      <c r="C23" s="14"/>
      <c r="D23" s="3"/>
      <c r="E23" s="3"/>
      <c r="F23" s="3"/>
      <c r="G23" s="3"/>
      <c r="H23" s="88"/>
      <c r="I23" s="4"/>
      <c r="J23" s="88"/>
      <c r="K23" s="11"/>
    </row>
    <row r="24" spans="1:11" ht="13.5" customHeight="1">
      <c r="A24" s="85"/>
      <c r="B24" s="125" t="s">
        <v>89</v>
      </c>
      <c r="D24" s="3"/>
      <c r="E24" s="3"/>
      <c r="F24" s="3"/>
      <c r="G24" s="3"/>
      <c r="H24" s="88"/>
      <c r="I24" s="4"/>
      <c r="J24" s="88"/>
      <c r="K24" s="11"/>
    </row>
    <row r="25" spans="1:11" ht="13.5" customHeight="1" thickBot="1">
      <c r="A25" s="85"/>
      <c r="B25" s="3"/>
      <c r="C25" s="125" t="s">
        <v>131</v>
      </c>
      <c r="D25" s="143"/>
      <c r="E25" s="143"/>
      <c r="F25" s="143"/>
      <c r="G25" s="143"/>
      <c r="H25" s="144"/>
      <c r="I25" s="143"/>
      <c r="J25" s="165">
        <v>4141954</v>
      </c>
      <c r="K25" s="11"/>
    </row>
    <row r="26" spans="1:11" ht="7.5" customHeight="1" thickTop="1">
      <c r="A26" s="85"/>
      <c r="B26" s="3"/>
      <c r="C26" s="125"/>
      <c r="D26" s="143"/>
      <c r="E26" s="143"/>
      <c r="F26" s="143"/>
      <c r="G26" s="143"/>
      <c r="H26" s="144"/>
      <c r="I26" s="143"/>
      <c r="J26" s="157"/>
      <c r="K26" s="11"/>
    </row>
    <row r="27" spans="1:11" ht="13.5" customHeight="1">
      <c r="A27" s="85"/>
      <c r="B27" s="3" t="s">
        <v>49</v>
      </c>
      <c r="C27" s="122"/>
      <c r="D27" s="122"/>
      <c r="E27" s="122"/>
      <c r="F27" s="122"/>
      <c r="G27" s="122"/>
      <c r="H27" s="145"/>
      <c r="I27" s="122"/>
      <c r="J27" s="154"/>
      <c r="K27" s="11"/>
    </row>
    <row r="28" spans="1:11" ht="3.75" customHeight="1">
      <c r="A28" s="85"/>
      <c r="B28" s="91"/>
      <c r="C28" s="122"/>
      <c r="D28" s="154"/>
      <c r="E28" s="122"/>
      <c r="F28" s="154"/>
      <c r="G28" s="122"/>
      <c r="H28" s="154"/>
      <c r="I28" s="125"/>
      <c r="J28" s="154"/>
      <c r="K28" s="11"/>
    </row>
    <row r="29" spans="1:11" ht="13.5" customHeight="1">
      <c r="A29" s="85">
        <v>22</v>
      </c>
      <c r="B29" s="7" t="s">
        <v>50</v>
      </c>
      <c r="C29" s="3"/>
      <c r="D29" s="3"/>
      <c r="E29" s="3"/>
      <c r="F29" s="3"/>
      <c r="G29" s="3"/>
      <c r="H29" s="4"/>
      <c r="I29" s="4"/>
      <c r="J29" s="4"/>
      <c r="K29" s="11"/>
    </row>
    <row r="30" spans="1:11" ht="13.5" customHeight="1">
      <c r="A30" s="85"/>
      <c r="B30" s="203" t="s">
        <v>140</v>
      </c>
      <c r="C30" s="202"/>
      <c r="D30" s="202"/>
      <c r="E30" s="202"/>
      <c r="F30" s="202"/>
      <c r="G30" s="202"/>
      <c r="H30" s="202"/>
      <c r="I30" s="202"/>
      <c r="J30" s="202"/>
      <c r="K30" s="11"/>
    </row>
    <row r="31" spans="1:11" ht="3" customHeight="1">
      <c r="A31" s="85"/>
      <c r="B31" s="202"/>
      <c r="C31" s="202"/>
      <c r="D31" s="202"/>
      <c r="E31" s="202"/>
      <c r="F31" s="202"/>
      <c r="G31" s="202"/>
      <c r="H31" s="202"/>
      <c r="I31" s="202"/>
      <c r="J31" s="202"/>
      <c r="K31" s="11"/>
    </row>
    <row r="32" spans="1:11" ht="13.5" customHeight="1">
      <c r="A32" s="85">
        <v>23</v>
      </c>
      <c r="B32" s="7" t="s">
        <v>116</v>
      </c>
      <c r="C32" s="125"/>
      <c r="D32" s="125"/>
      <c r="E32" s="125"/>
      <c r="F32" s="125"/>
      <c r="G32" s="125"/>
      <c r="H32" s="125"/>
      <c r="I32" s="125"/>
      <c r="J32" s="125"/>
      <c r="K32" s="11"/>
    </row>
    <row r="33" spans="1:11" ht="13.5" customHeight="1">
      <c r="A33" s="85"/>
      <c r="B33" s="202" t="s">
        <v>141</v>
      </c>
      <c r="C33" s="202"/>
      <c r="D33" s="202"/>
      <c r="E33" s="202"/>
      <c r="F33" s="202"/>
      <c r="G33" s="202"/>
      <c r="H33" s="202"/>
      <c r="I33" s="202"/>
      <c r="J33" s="202"/>
      <c r="K33" s="11"/>
    </row>
    <row r="34" spans="1:11" ht="5.25" customHeight="1">
      <c r="A34" s="85"/>
      <c r="B34" s="202"/>
      <c r="C34" s="202"/>
      <c r="D34" s="202"/>
      <c r="E34" s="202"/>
      <c r="F34" s="202"/>
      <c r="G34" s="202"/>
      <c r="H34" s="202"/>
      <c r="I34" s="202"/>
      <c r="J34" s="202"/>
      <c r="K34" s="11"/>
    </row>
    <row r="35" spans="1:11" ht="13.5" customHeight="1">
      <c r="A35" s="85">
        <v>24</v>
      </c>
      <c r="B35" s="7" t="s">
        <v>129</v>
      </c>
      <c r="C35" s="125"/>
      <c r="D35" s="125"/>
      <c r="E35" s="125"/>
      <c r="F35" s="125"/>
      <c r="G35" s="125"/>
      <c r="H35" s="125"/>
      <c r="I35" s="125"/>
      <c r="J35" s="125"/>
      <c r="K35" s="11"/>
    </row>
    <row r="36" spans="1:11" ht="13.5" customHeight="1">
      <c r="A36" s="85"/>
      <c r="B36" s="202" t="s">
        <v>130</v>
      </c>
      <c r="C36" s="202"/>
      <c r="D36" s="202"/>
      <c r="E36" s="202"/>
      <c r="F36" s="202"/>
      <c r="G36" s="202"/>
      <c r="H36" s="202"/>
      <c r="I36" s="202"/>
      <c r="J36" s="202"/>
      <c r="K36" s="11"/>
    </row>
    <row r="37" spans="1:11" ht="3.75" customHeight="1">
      <c r="A37" s="85"/>
      <c r="B37" s="202"/>
      <c r="C37" s="202"/>
      <c r="D37" s="202"/>
      <c r="E37" s="202"/>
      <c r="F37" s="202"/>
      <c r="G37" s="202"/>
      <c r="H37" s="202"/>
      <c r="I37" s="202"/>
      <c r="J37" s="202"/>
      <c r="K37" s="11"/>
    </row>
    <row r="38" spans="1:11" ht="13.5" customHeight="1">
      <c r="A38" s="85">
        <v>25</v>
      </c>
      <c r="B38" s="7" t="s">
        <v>120</v>
      </c>
      <c r="C38" s="156"/>
      <c r="D38" s="156"/>
      <c r="E38" s="156"/>
      <c r="F38" s="156"/>
      <c r="G38" s="156"/>
      <c r="H38" s="156"/>
      <c r="I38" s="156"/>
      <c r="J38" s="156"/>
      <c r="K38" s="11"/>
    </row>
    <row r="39" spans="1:11" ht="13.5" customHeight="1">
      <c r="A39" s="85"/>
      <c r="B39" s="163" t="s">
        <v>98</v>
      </c>
      <c r="C39" s="156"/>
      <c r="D39" s="156"/>
      <c r="E39" s="156"/>
      <c r="F39" s="156"/>
      <c r="G39" s="156"/>
      <c r="H39" s="156"/>
      <c r="I39" s="156"/>
      <c r="J39" s="156"/>
      <c r="K39" s="11"/>
    </row>
    <row r="40" spans="1:11" ht="13.5" customHeight="1">
      <c r="A40" s="85"/>
      <c r="B40" s="205" t="s">
        <v>142</v>
      </c>
      <c r="C40" s="205"/>
      <c r="D40" s="205"/>
      <c r="E40" s="205"/>
      <c r="F40" s="205"/>
      <c r="G40" s="205"/>
      <c r="H40" s="205"/>
      <c r="I40" s="205"/>
      <c r="J40" s="205"/>
      <c r="K40" s="11"/>
    </row>
    <row r="41" spans="1:11" ht="13.5" customHeight="1">
      <c r="A41" s="85"/>
      <c r="B41" s="205"/>
      <c r="C41" s="205"/>
      <c r="D41" s="205"/>
      <c r="E41" s="205"/>
      <c r="F41" s="205"/>
      <c r="G41" s="205"/>
      <c r="H41" s="205"/>
      <c r="I41" s="205"/>
      <c r="J41" s="205"/>
      <c r="K41" s="11"/>
    </row>
    <row r="42" spans="1:11" ht="13.5" customHeight="1">
      <c r="A42" s="85"/>
      <c r="B42" s="205"/>
      <c r="C42" s="205"/>
      <c r="D42" s="205"/>
      <c r="E42" s="205"/>
      <c r="F42" s="205"/>
      <c r="G42" s="205"/>
      <c r="H42" s="205"/>
      <c r="I42" s="205"/>
      <c r="J42" s="205"/>
      <c r="K42" s="11"/>
    </row>
    <row r="43" spans="1:11" ht="13.5" customHeight="1">
      <c r="A43" s="85"/>
      <c r="B43" s="156"/>
      <c r="C43" s="156"/>
      <c r="D43" s="156"/>
      <c r="E43" s="156"/>
      <c r="F43" s="156"/>
      <c r="G43" s="156"/>
      <c r="H43" s="156"/>
      <c r="I43" s="156"/>
      <c r="J43" s="156"/>
      <c r="K43" s="11"/>
    </row>
    <row r="44" spans="1:11" ht="13.5" customHeight="1">
      <c r="A44" s="85"/>
      <c r="B44" s="163" t="s">
        <v>99</v>
      </c>
      <c r="C44" s="156"/>
      <c r="D44" s="156"/>
      <c r="E44" s="156"/>
      <c r="F44" s="156"/>
      <c r="G44" s="156"/>
      <c r="H44" s="156"/>
      <c r="I44" s="156"/>
      <c r="J44" s="156"/>
      <c r="K44" s="11"/>
    </row>
    <row r="45" spans="1:11" ht="13.5" customHeight="1">
      <c r="A45" s="85"/>
      <c r="B45" s="163"/>
      <c r="C45" s="156"/>
      <c r="D45" s="156"/>
      <c r="E45" s="156"/>
      <c r="F45" s="156"/>
      <c r="G45" s="156"/>
      <c r="H45" s="172" t="s">
        <v>123</v>
      </c>
      <c r="I45" s="156"/>
      <c r="J45" s="171" t="s">
        <v>122</v>
      </c>
      <c r="K45" s="11"/>
    </row>
    <row r="46" spans="1:11" ht="13.5" customHeight="1">
      <c r="A46" s="85"/>
      <c r="B46" s="156"/>
      <c r="C46" s="156"/>
      <c r="D46" s="156"/>
      <c r="E46" s="156"/>
      <c r="F46" s="156"/>
      <c r="G46" s="156"/>
      <c r="H46" s="79" t="s">
        <v>134</v>
      </c>
      <c r="I46" s="156"/>
      <c r="J46" s="79" t="s">
        <v>134</v>
      </c>
      <c r="K46" s="11"/>
    </row>
    <row r="47" spans="1:11" ht="13.5" customHeight="1">
      <c r="A47" s="85"/>
      <c r="B47" s="3" t="s">
        <v>100</v>
      </c>
      <c r="C47" s="156"/>
      <c r="D47" s="156"/>
      <c r="E47" s="156"/>
      <c r="F47" s="156"/>
      <c r="G47" s="156"/>
      <c r="H47" s="51">
        <v>39996000</v>
      </c>
      <c r="I47" s="156"/>
      <c r="J47" s="51">
        <v>39996000</v>
      </c>
      <c r="K47" s="11"/>
    </row>
    <row r="48" spans="1:11" ht="13.5" customHeight="1">
      <c r="A48" s="85"/>
      <c r="B48" s="3" t="s">
        <v>101</v>
      </c>
      <c r="C48" s="156"/>
      <c r="D48" s="156"/>
      <c r="E48" s="156"/>
      <c r="F48" s="156"/>
      <c r="G48" s="156"/>
      <c r="H48" s="55">
        <f>5000*1/3</f>
        <v>1666.6666666666667</v>
      </c>
      <c r="I48" s="156"/>
      <c r="J48" s="55">
        <f>5000*1/9</f>
        <v>555.5555555555555</v>
      </c>
      <c r="K48" s="11"/>
    </row>
    <row r="49" spans="1:11" ht="13.5" customHeight="1">
      <c r="A49" s="85"/>
      <c r="B49" s="156"/>
      <c r="C49" s="156"/>
      <c r="D49" s="156"/>
      <c r="E49" s="156"/>
      <c r="F49" s="156"/>
      <c r="G49" s="156"/>
      <c r="H49" s="156"/>
      <c r="I49" s="156"/>
      <c r="J49" s="162"/>
      <c r="K49" s="11"/>
    </row>
    <row r="50" spans="1:11" ht="13.5" customHeight="1" thickBot="1">
      <c r="A50" s="85"/>
      <c r="B50" s="3" t="s">
        <v>99</v>
      </c>
      <c r="C50" s="156"/>
      <c r="D50" s="156"/>
      <c r="E50" s="156"/>
      <c r="F50" s="156"/>
      <c r="G50" s="156"/>
      <c r="H50" s="173">
        <f>SUM(H47:H48)</f>
        <v>39997666.666666664</v>
      </c>
      <c r="I50" s="156"/>
      <c r="J50" s="50">
        <f>SUM(J47:J48)</f>
        <v>39996555.55555555</v>
      </c>
      <c r="K50" s="11"/>
    </row>
    <row r="51" spans="1:11" ht="13.5" customHeight="1" thickTop="1">
      <c r="A51" s="85"/>
      <c r="B51" s="156"/>
      <c r="C51" s="156"/>
      <c r="D51" s="156"/>
      <c r="E51" s="156"/>
      <c r="F51" s="156"/>
      <c r="G51" s="156"/>
      <c r="H51" s="156"/>
      <c r="I51" s="156"/>
      <c r="J51" s="156"/>
      <c r="K51" s="11"/>
    </row>
    <row r="52" spans="1:11" ht="13.5" customHeight="1">
      <c r="A52" s="85"/>
      <c r="B52" s="163" t="s">
        <v>102</v>
      </c>
      <c r="C52" s="3"/>
      <c r="D52" s="125"/>
      <c r="E52" s="125"/>
      <c r="F52" s="125"/>
      <c r="G52" s="125"/>
      <c r="H52" s="125"/>
      <c r="I52" s="125"/>
      <c r="J52" s="125"/>
      <c r="K52" s="11"/>
    </row>
    <row r="53" spans="1:11" ht="13.5" customHeight="1">
      <c r="A53" s="85"/>
      <c r="B53" s="205" t="s">
        <v>143</v>
      </c>
      <c r="C53" s="205"/>
      <c r="D53" s="205"/>
      <c r="E53" s="205"/>
      <c r="F53" s="205"/>
      <c r="G53" s="205"/>
      <c r="H53" s="205"/>
      <c r="I53" s="205"/>
      <c r="J53" s="205"/>
      <c r="K53" s="11"/>
    </row>
    <row r="54" spans="1:11" ht="13.5" customHeight="1">
      <c r="A54" s="85"/>
      <c r="B54" s="205"/>
      <c r="C54" s="205"/>
      <c r="D54" s="205"/>
      <c r="E54" s="205"/>
      <c r="F54" s="205"/>
      <c r="G54" s="205"/>
      <c r="H54" s="205"/>
      <c r="I54" s="205"/>
      <c r="J54" s="205"/>
      <c r="K54" s="11"/>
    </row>
    <row r="55" spans="1:11" ht="4.5" customHeight="1">
      <c r="A55" s="85"/>
      <c r="B55" s="205"/>
      <c r="C55" s="205"/>
      <c r="D55" s="205"/>
      <c r="E55" s="205"/>
      <c r="F55" s="205"/>
      <c r="G55" s="205"/>
      <c r="H55" s="205"/>
      <c r="I55" s="205"/>
      <c r="J55" s="205"/>
      <c r="K55" s="11"/>
    </row>
    <row r="56" spans="1:11" ht="13.5" customHeight="1">
      <c r="A56" s="85"/>
      <c r="B56" s="163" t="s">
        <v>103</v>
      </c>
      <c r="C56" s="3"/>
      <c r="D56" s="125"/>
      <c r="E56" s="125"/>
      <c r="F56" s="125"/>
      <c r="G56" s="125"/>
      <c r="H56" s="125"/>
      <c r="I56" s="125"/>
      <c r="J56" s="125"/>
      <c r="K56" s="11"/>
    </row>
    <row r="57" spans="1:11" ht="13.5" customHeight="1">
      <c r="A57" s="85"/>
      <c r="B57" s="163"/>
      <c r="C57" s="3"/>
      <c r="D57" s="125"/>
      <c r="E57" s="125"/>
      <c r="F57" s="125"/>
      <c r="G57" s="125"/>
      <c r="H57" s="172" t="s">
        <v>123</v>
      </c>
      <c r="I57" s="125"/>
      <c r="J57" s="171" t="s">
        <v>122</v>
      </c>
      <c r="K57" s="11"/>
    </row>
    <row r="58" spans="1:11" ht="10.5" customHeight="1">
      <c r="A58" s="85"/>
      <c r="B58" s="169"/>
      <c r="C58" s="3"/>
      <c r="D58" s="125"/>
      <c r="E58" s="125"/>
      <c r="F58" s="125"/>
      <c r="G58" s="125"/>
      <c r="H58" s="79" t="s">
        <v>134</v>
      </c>
      <c r="I58" s="125"/>
      <c r="J58" s="79" t="s">
        <v>134</v>
      </c>
      <c r="K58" s="11"/>
    </row>
    <row r="59" spans="1:11" ht="13.5" customHeight="1">
      <c r="A59" s="85"/>
      <c r="B59" s="3" t="s">
        <v>99</v>
      </c>
      <c r="C59" s="3"/>
      <c r="D59" s="125"/>
      <c r="E59" s="125"/>
      <c r="F59" s="125"/>
      <c r="G59" s="125"/>
      <c r="H59" s="146">
        <f>H50</f>
        <v>39997666.666666664</v>
      </c>
      <c r="I59" s="125"/>
      <c r="J59" s="51">
        <f>J50</f>
        <v>39996555.55555555</v>
      </c>
      <c r="K59" s="11"/>
    </row>
    <row r="60" spans="1:11" ht="13.5" customHeight="1">
      <c r="A60" s="82"/>
      <c r="B60" s="3" t="s">
        <v>121</v>
      </c>
      <c r="C60" s="3"/>
      <c r="D60" s="125"/>
      <c r="E60" s="125"/>
      <c r="F60" s="125"/>
      <c r="G60" s="125"/>
      <c r="H60" s="55">
        <v>3088000</v>
      </c>
      <c r="I60" s="125"/>
      <c r="J60" s="55">
        <v>3088000</v>
      </c>
      <c r="K60" s="11"/>
    </row>
    <row r="61" spans="1:11" ht="9" customHeight="1">
      <c r="A61" s="82"/>
      <c r="B61" s="3"/>
      <c r="C61" s="3"/>
      <c r="D61" s="125"/>
      <c r="E61" s="125"/>
      <c r="F61" s="125"/>
      <c r="G61" s="125"/>
      <c r="H61" s="125"/>
      <c r="I61" s="125"/>
      <c r="J61" s="51"/>
      <c r="K61" s="11"/>
    </row>
    <row r="62" spans="1:11" ht="13.5" customHeight="1" thickBot="1">
      <c r="A62" s="85"/>
      <c r="B62" s="3" t="s">
        <v>103</v>
      </c>
      <c r="C62" s="3"/>
      <c r="D62" s="125"/>
      <c r="E62" s="125"/>
      <c r="F62" s="125"/>
      <c r="G62" s="125"/>
      <c r="H62" s="50">
        <f>SUM(H59:H60)</f>
        <v>43085666.666666664</v>
      </c>
      <c r="I62" s="125"/>
      <c r="J62" s="50">
        <f>SUM(J59:J60)</f>
        <v>43084555.55555555</v>
      </c>
      <c r="K62" s="11"/>
    </row>
    <row r="63" spans="1:11" ht="3.75" customHeight="1" thickTop="1">
      <c r="A63" s="85"/>
      <c r="B63" s="3"/>
      <c r="C63" s="3"/>
      <c r="D63" s="125"/>
      <c r="E63" s="125"/>
      <c r="F63" s="125"/>
      <c r="G63" s="125"/>
      <c r="H63" s="51"/>
      <c r="I63" s="125"/>
      <c r="J63" s="51"/>
      <c r="K63" s="11"/>
    </row>
    <row r="64" spans="1:11" ht="13.5" customHeight="1">
      <c r="A64" s="85">
        <v>26</v>
      </c>
      <c r="B64" s="108" t="s">
        <v>5</v>
      </c>
      <c r="C64" s="3"/>
      <c r="D64" s="3"/>
      <c r="E64" s="3"/>
      <c r="F64" s="3"/>
      <c r="G64" s="3"/>
      <c r="H64" s="87"/>
      <c r="I64" s="87"/>
      <c r="J64" s="87"/>
      <c r="K64" s="11"/>
    </row>
    <row r="65" spans="1:11" ht="13.5" customHeight="1">
      <c r="A65" s="85"/>
      <c r="B65" s="203" t="s">
        <v>112</v>
      </c>
      <c r="C65" s="203"/>
      <c r="D65" s="203"/>
      <c r="E65" s="203"/>
      <c r="F65" s="203"/>
      <c r="G65" s="203"/>
      <c r="H65" s="203"/>
      <c r="I65" s="203"/>
      <c r="J65" s="203"/>
      <c r="K65" s="11"/>
    </row>
    <row r="66" spans="1:11" ht="3.75" customHeight="1">
      <c r="A66" s="85"/>
      <c r="B66" s="203"/>
      <c r="C66" s="203"/>
      <c r="D66" s="203"/>
      <c r="E66" s="203"/>
      <c r="F66" s="203"/>
      <c r="G66" s="203"/>
      <c r="H66" s="203"/>
      <c r="I66" s="203"/>
      <c r="J66" s="203"/>
      <c r="K66" s="11"/>
    </row>
    <row r="67" spans="1:11" ht="13.5" customHeight="1">
      <c r="A67" s="85">
        <v>27</v>
      </c>
      <c r="B67" s="7" t="s">
        <v>124</v>
      </c>
      <c r="C67" s="3"/>
      <c r="D67" s="3"/>
      <c r="E67" s="3"/>
      <c r="F67" s="3"/>
      <c r="G67" s="3"/>
      <c r="H67" s="4"/>
      <c r="I67" s="4"/>
      <c r="J67" s="4"/>
      <c r="K67" s="11"/>
    </row>
    <row r="68" spans="1:11" ht="13.5" customHeight="1">
      <c r="A68" s="85"/>
      <c r="B68" s="203" t="s">
        <v>125</v>
      </c>
      <c r="C68" s="202"/>
      <c r="D68" s="202"/>
      <c r="E68" s="202"/>
      <c r="F68" s="202"/>
      <c r="G68" s="202"/>
      <c r="H68" s="202"/>
      <c r="I68" s="202"/>
      <c r="J68" s="202"/>
      <c r="K68" s="11"/>
    </row>
    <row r="69" spans="1:11" ht="4.5" customHeight="1">
      <c r="A69" s="140"/>
      <c r="B69" s="202"/>
      <c r="C69" s="202"/>
      <c r="D69" s="202"/>
      <c r="E69" s="202"/>
      <c r="F69" s="202"/>
      <c r="G69" s="202"/>
      <c r="H69" s="202"/>
      <c r="I69" s="202"/>
      <c r="J69" s="202"/>
      <c r="K69" s="11"/>
    </row>
    <row r="70" spans="1:11" ht="13.5" customHeight="1">
      <c r="A70" s="85">
        <v>28</v>
      </c>
      <c r="B70" s="7" t="s">
        <v>126</v>
      </c>
      <c r="C70" s="3"/>
      <c r="D70" s="3"/>
      <c r="E70" s="3"/>
      <c r="F70" s="3"/>
      <c r="G70" s="3"/>
      <c r="H70" s="4"/>
      <c r="I70" s="4"/>
      <c r="J70" s="4"/>
      <c r="K70" s="11"/>
    </row>
    <row r="71" spans="1:11" ht="13.5" customHeight="1">
      <c r="A71" s="85"/>
      <c r="B71" s="202" t="s">
        <v>127</v>
      </c>
      <c r="C71" s="202"/>
      <c r="D71" s="202"/>
      <c r="E71" s="202"/>
      <c r="F71" s="202"/>
      <c r="G71" s="202"/>
      <c r="H71" s="202"/>
      <c r="I71" s="202"/>
      <c r="J71" s="202"/>
      <c r="K71" s="11"/>
    </row>
    <row r="72" spans="1:11" ht="2.25" customHeight="1">
      <c r="A72" s="85"/>
      <c r="B72" s="202"/>
      <c r="C72" s="202"/>
      <c r="D72" s="202"/>
      <c r="E72" s="202"/>
      <c r="F72" s="202"/>
      <c r="G72" s="202"/>
      <c r="H72" s="202"/>
      <c r="I72" s="202"/>
      <c r="J72" s="202"/>
      <c r="K72" s="11"/>
    </row>
    <row r="73" spans="1:11" ht="13.5" customHeight="1" thickBot="1">
      <c r="A73" s="96"/>
      <c r="B73" s="97"/>
      <c r="C73" s="97"/>
      <c r="D73" s="97"/>
      <c r="E73" s="97"/>
      <c r="F73" s="97"/>
      <c r="G73" s="97"/>
      <c r="H73" s="97"/>
      <c r="I73" s="97"/>
      <c r="J73" s="97"/>
      <c r="K73" s="12"/>
    </row>
    <row r="76" spans="8:10" ht="13.5" customHeight="1">
      <c r="H76" s="118"/>
      <c r="J76" s="118"/>
    </row>
    <row r="78" spans="8:10" ht="13.5" customHeight="1">
      <c r="H78" s="178"/>
      <c r="J78" s="178"/>
    </row>
  </sheetData>
  <mergeCells count="16">
    <mergeCell ref="B18:J18"/>
    <mergeCell ref="B36:J37"/>
    <mergeCell ref="A2:K2"/>
    <mergeCell ref="A3:K3"/>
    <mergeCell ref="A4:K4"/>
    <mergeCell ref="A5:K5"/>
    <mergeCell ref="B65:J66"/>
    <mergeCell ref="B68:J69"/>
    <mergeCell ref="B71:J72"/>
    <mergeCell ref="A7:K7"/>
    <mergeCell ref="B30:J31"/>
    <mergeCell ref="B40:J42"/>
    <mergeCell ref="B53:J55"/>
    <mergeCell ref="B33:J34"/>
    <mergeCell ref="B9:J10"/>
    <mergeCell ref="B15:J16"/>
  </mergeCells>
  <printOptions/>
  <pageMargins left="0.75" right="0.25" top="0.75" bottom="0.75" header="0.5" footer="0.5"/>
  <pageSetup horizontalDpi="600" verticalDpi="600" orientation="portrait" scale="77" r:id="rId2"/>
  <drawing r:id="rId1"/>
</worksheet>
</file>

<file path=xl/worksheets/sheet9.xml><?xml version="1.0" encoding="utf-8"?>
<worksheet xmlns="http://schemas.openxmlformats.org/spreadsheetml/2006/main" xmlns:r="http://schemas.openxmlformats.org/officeDocument/2006/relationships">
  <dimension ref="A1:P70"/>
  <sheetViews>
    <sheetView workbookViewId="0" topLeftCell="A1">
      <selection activeCell="C38" sqref="C38"/>
    </sheetView>
  </sheetViews>
  <sheetFormatPr defaultColWidth="9.33203125" defaultRowHeight="13.5" customHeight="1"/>
  <cols>
    <col min="1" max="1" width="3.16015625" style="6" customWidth="1"/>
    <col min="2" max="2" width="2.66015625" style="1" customWidth="1"/>
    <col min="3" max="3" width="44.83203125" style="1" customWidth="1"/>
    <col min="4" max="4" width="12.83203125" style="1" customWidth="1"/>
    <col min="5" max="5" width="1.83203125" style="1" customWidth="1"/>
    <col min="6" max="6" width="12.83203125" style="1" customWidth="1"/>
    <col min="7" max="7" width="1.83203125" style="1" customWidth="1"/>
    <col min="8" max="8" width="12.83203125" style="1" customWidth="1"/>
    <col min="9" max="9" width="1.83203125" style="3" customWidth="1"/>
    <col min="10" max="10" width="12.83203125" style="1" customWidth="1"/>
    <col min="11" max="11" width="5" style="1" customWidth="1"/>
    <col min="12" max="12" width="9.33203125" style="1" customWidth="1"/>
    <col min="13" max="16" width="9.33203125" style="3" customWidth="1"/>
    <col min="17" max="16384" width="9.33203125" style="1" customWidth="1"/>
  </cols>
  <sheetData>
    <row r="1" spans="1:11" ht="9" customHeight="1">
      <c r="A1" s="76"/>
      <c r="B1" s="77"/>
      <c r="C1" s="120"/>
      <c r="D1" s="77"/>
      <c r="E1" s="77"/>
      <c r="F1" s="77"/>
      <c r="G1" s="77"/>
      <c r="H1" s="77"/>
      <c r="I1" s="77"/>
      <c r="J1" s="77"/>
      <c r="K1" s="13"/>
    </row>
    <row r="2" spans="1:11" ht="13.5" customHeight="1">
      <c r="A2" s="196" t="s">
        <v>2</v>
      </c>
      <c r="B2" s="197"/>
      <c r="C2" s="197"/>
      <c r="D2" s="197"/>
      <c r="E2" s="197"/>
      <c r="F2" s="197"/>
      <c r="G2" s="197"/>
      <c r="H2" s="197"/>
      <c r="I2" s="197"/>
      <c r="J2" s="197"/>
      <c r="K2" s="198"/>
    </row>
    <row r="3" spans="1:11" ht="13.5" customHeight="1">
      <c r="A3" s="193" t="s">
        <v>10</v>
      </c>
      <c r="B3" s="194"/>
      <c r="C3" s="194"/>
      <c r="D3" s="194"/>
      <c r="E3" s="194"/>
      <c r="F3" s="194"/>
      <c r="G3" s="194"/>
      <c r="H3" s="194"/>
      <c r="I3" s="194"/>
      <c r="J3" s="194"/>
      <c r="K3" s="195"/>
    </row>
    <row r="4" spans="1:15" ht="13.5" customHeight="1">
      <c r="A4" s="199" t="s">
        <v>11</v>
      </c>
      <c r="B4" s="200"/>
      <c r="C4" s="200"/>
      <c r="D4" s="200"/>
      <c r="E4" s="200"/>
      <c r="F4" s="200"/>
      <c r="G4" s="200"/>
      <c r="H4" s="200"/>
      <c r="I4" s="200"/>
      <c r="J4" s="200"/>
      <c r="K4" s="201"/>
      <c r="L4" s="79"/>
      <c r="M4" s="79"/>
      <c r="N4" s="79"/>
      <c r="O4" s="79"/>
    </row>
    <row r="5" spans="1:15" ht="9" customHeight="1">
      <c r="A5" s="81"/>
      <c r="B5" s="79"/>
      <c r="C5" s="79"/>
      <c r="D5" s="79"/>
      <c r="E5" s="79"/>
      <c r="F5" s="79"/>
      <c r="G5" s="79"/>
      <c r="H5" s="79"/>
      <c r="I5" s="79"/>
      <c r="J5" s="10"/>
      <c r="K5" s="80"/>
      <c r="L5" s="79"/>
      <c r="M5" s="79"/>
      <c r="N5" s="79"/>
      <c r="O5" s="79"/>
    </row>
    <row r="6" spans="1:11" ht="13.5" customHeight="1">
      <c r="A6" s="193" t="s">
        <v>73</v>
      </c>
      <c r="B6" s="194"/>
      <c r="C6" s="194"/>
      <c r="D6" s="194"/>
      <c r="E6" s="194"/>
      <c r="F6" s="194"/>
      <c r="G6" s="194"/>
      <c r="H6" s="194"/>
      <c r="I6" s="194"/>
      <c r="J6" s="194"/>
      <c r="K6" s="195"/>
    </row>
    <row r="7" spans="1:11" ht="7.5" customHeight="1">
      <c r="A7" s="17"/>
      <c r="B7" s="78"/>
      <c r="C7" s="78"/>
      <c r="D7" s="78"/>
      <c r="E7" s="78"/>
      <c r="F7" s="78"/>
      <c r="G7" s="78"/>
      <c r="H7" s="78"/>
      <c r="I7" s="78"/>
      <c r="J7" s="78"/>
      <c r="K7" s="119"/>
    </row>
    <row r="8" spans="1:16" s="2" customFormat="1" ht="13.5" customHeight="1">
      <c r="A8" s="121">
        <v>11</v>
      </c>
      <c r="B8" s="7" t="s">
        <v>47</v>
      </c>
      <c r="C8" s="3"/>
      <c r="D8" s="3"/>
      <c r="E8" s="3"/>
      <c r="F8" s="3"/>
      <c r="G8" s="3"/>
      <c r="H8" s="4"/>
      <c r="I8" s="4"/>
      <c r="J8" s="4"/>
      <c r="K8" s="84"/>
      <c r="M8" s="83"/>
      <c r="N8" s="83"/>
      <c r="O8" s="83"/>
      <c r="P8" s="83"/>
    </row>
    <row r="9" spans="1:16" s="2" customFormat="1" ht="13.5" customHeight="1">
      <c r="A9" s="85"/>
      <c r="B9" s="179" t="s">
        <v>81</v>
      </c>
      <c r="C9" s="179"/>
      <c r="D9" s="179"/>
      <c r="E9" s="179"/>
      <c r="F9" s="179"/>
      <c r="G9" s="179"/>
      <c r="H9" s="179"/>
      <c r="I9" s="179"/>
      <c r="J9" s="179"/>
      <c r="K9" s="84"/>
      <c r="M9" s="83"/>
      <c r="N9" s="83"/>
      <c r="O9" s="83"/>
      <c r="P9" s="83"/>
    </row>
    <row r="10" spans="1:16" s="2" customFormat="1" ht="5.25" customHeight="1">
      <c r="A10" s="85"/>
      <c r="B10" s="170"/>
      <c r="C10" s="170"/>
      <c r="D10" s="170"/>
      <c r="E10" s="170"/>
      <c r="F10" s="170"/>
      <c r="G10" s="170"/>
      <c r="H10" s="170"/>
      <c r="I10" s="170"/>
      <c r="J10" s="170"/>
      <c r="K10" s="84"/>
      <c r="M10" s="83"/>
      <c r="N10" s="83"/>
      <c r="O10" s="83"/>
      <c r="P10" s="83"/>
    </row>
    <row r="11" spans="1:16" s="2" customFormat="1" ht="13.5" customHeight="1">
      <c r="A11" s="85"/>
      <c r="B11" s="163" t="s">
        <v>138</v>
      </c>
      <c r="C11" s="122"/>
      <c r="D11" s="122"/>
      <c r="E11" s="122"/>
      <c r="F11" s="122"/>
      <c r="G11" s="122"/>
      <c r="H11" s="122"/>
      <c r="I11" s="122"/>
      <c r="J11" s="122"/>
      <c r="K11" s="84"/>
      <c r="M11" s="83"/>
      <c r="N11" s="83"/>
      <c r="O11" s="83"/>
      <c r="P11" s="83"/>
    </row>
    <row r="12" spans="1:16" s="2" customFormat="1" ht="13.5" customHeight="1">
      <c r="A12" s="85"/>
      <c r="B12" s="3" t="s">
        <v>136</v>
      </c>
      <c r="C12" s="122"/>
      <c r="D12" s="122"/>
      <c r="E12" s="122"/>
      <c r="F12" s="122"/>
      <c r="G12" s="122"/>
      <c r="H12" s="122"/>
      <c r="I12" s="122"/>
      <c r="J12" s="122"/>
      <c r="K12" s="84"/>
      <c r="M12" s="83"/>
      <c r="N12" s="83"/>
      <c r="O12" s="83"/>
      <c r="P12" s="83"/>
    </row>
    <row r="13" spans="1:16" s="2" customFormat="1" ht="11.25" customHeight="1">
      <c r="A13" s="85"/>
      <c r="B13" s="122"/>
      <c r="C13" s="122"/>
      <c r="D13" s="122"/>
      <c r="E13" s="122"/>
      <c r="F13" s="122"/>
      <c r="G13" s="122"/>
      <c r="H13" s="160"/>
      <c r="I13" s="122"/>
      <c r="J13" s="160" t="s">
        <v>15</v>
      </c>
      <c r="K13" s="84"/>
      <c r="M13" s="83"/>
      <c r="N13" s="83"/>
      <c r="O13" s="83"/>
      <c r="P13" s="83"/>
    </row>
    <row r="14" spans="1:16" s="2" customFormat="1" ht="11.25" customHeight="1">
      <c r="A14" s="85"/>
      <c r="B14" s="122"/>
      <c r="C14" s="122"/>
      <c r="D14" s="122"/>
      <c r="E14" s="122"/>
      <c r="F14" s="122"/>
      <c r="G14" s="122"/>
      <c r="H14" s="78"/>
      <c r="I14" s="122"/>
      <c r="J14" s="78" t="s">
        <v>9</v>
      </c>
      <c r="K14" s="84"/>
      <c r="M14" s="83"/>
      <c r="N14" s="83"/>
      <c r="O14" s="83"/>
      <c r="P14" s="83"/>
    </row>
    <row r="15" spans="1:16" s="2" customFormat="1" ht="2.25" customHeight="1">
      <c r="A15" s="85"/>
      <c r="B15" s="122"/>
      <c r="C15" s="122"/>
      <c r="D15" s="122"/>
      <c r="E15" s="122"/>
      <c r="F15" s="122"/>
      <c r="G15" s="122"/>
      <c r="H15" s="122"/>
      <c r="I15" s="122"/>
      <c r="J15" s="122"/>
      <c r="K15" s="84"/>
      <c r="M15" s="83"/>
      <c r="N15" s="83"/>
      <c r="O15" s="83"/>
      <c r="P15" s="83"/>
    </row>
    <row r="16" spans="1:16" s="2" customFormat="1" ht="13.5" customHeight="1">
      <c r="A16" s="85"/>
      <c r="B16" s="3" t="s">
        <v>82</v>
      </c>
      <c r="C16" s="122"/>
      <c r="D16" s="122"/>
      <c r="E16" s="122"/>
      <c r="F16" s="122"/>
      <c r="G16" s="122"/>
      <c r="H16" s="51"/>
      <c r="I16" s="122"/>
      <c r="J16" s="51">
        <v>2156000</v>
      </c>
      <c r="K16" s="84"/>
      <c r="M16" s="83"/>
      <c r="N16" s="83"/>
      <c r="O16" s="83"/>
      <c r="P16" s="83"/>
    </row>
    <row r="17" spans="1:16" s="2" customFormat="1" ht="9" customHeight="1">
      <c r="A17" s="85"/>
      <c r="B17" s="122"/>
      <c r="C17" s="122"/>
      <c r="D17" s="122"/>
      <c r="E17" s="122"/>
      <c r="F17" s="122"/>
      <c r="G17" s="122"/>
      <c r="H17" s="162"/>
      <c r="I17" s="122"/>
      <c r="J17" s="162"/>
      <c r="K17" s="84"/>
      <c r="M17" s="83"/>
      <c r="N17" s="83"/>
      <c r="O17" s="83"/>
      <c r="P17" s="83"/>
    </row>
    <row r="18" spans="1:16" s="2" customFormat="1" ht="13.5" customHeight="1">
      <c r="A18" s="85"/>
      <c r="B18" s="3" t="s">
        <v>83</v>
      </c>
      <c r="C18" s="122"/>
      <c r="D18" s="122"/>
      <c r="E18" s="122"/>
      <c r="F18" s="122"/>
      <c r="G18" s="122"/>
      <c r="H18" s="51"/>
      <c r="I18" s="122"/>
      <c r="J18" s="51">
        <v>195000</v>
      </c>
      <c r="K18" s="84"/>
      <c r="M18" s="83"/>
      <c r="N18" s="83"/>
      <c r="O18" s="83"/>
      <c r="P18" s="83"/>
    </row>
    <row r="19" spans="1:16" s="2" customFormat="1" ht="13.5" customHeight="1">
      <c r="A19" s="85"/>
      <c r="B19" s="3" t="s">
        <v>84</v>
      </c>
      <c r="C19" s="122"/>
      <c r="D19" s="122"/>
      <c r="E19" s="122"/>
      <c r="F19" s="122"/>
      <c r="G19" s="122"/>
      <c r="H19" s="51"/>
      <c r="I19" s="122"/>
      <c r="J19" s="55">
        <v>-2194000</v>
      </c>
      <c r="K19" s="84"/>
      <c r="M19" s="83"/>
      <c r="N19" s="83"/>
      <c r="O19" s="83"/>
      <c r="P19" s="83"/>
    </row>
    <row r="20" spans="1:16" s="2" customFormat="1" ht="9" customHeight="1">
      <c r="A20" s="85"/>
      <c r="B20" s="3"/>
      <c r="C20" s="122"/>
      <c r="D20" s="122"/>
      <c r="E20" s="122"/>
      <c r="F20" s="122"/>
      <c r="G20" s="122"/>
      <c r="H20" s="56"/>
      <c r="I20" s="122"/>
      <c r="J20" s="56"/>
      <c r="K20" s="84"/>
      <c r="M20" s="83"/>
      <c r="N20" s="83"/>
      <c r="O20" s="83"/>
      <c r="P20" s="83"/>
    </row>
    <row r="21" spans="1:16" s="2" customFormat="1" ht="13.5" customHeight="1">
      <c r="A21" s="85"/>
      <c r="B21" s="3" t="s">
        <v>85</v>
      </c>
      <c r="C21" s="122"/>
      <c r="D21" s="122"/>
      <c r="E21" s="122"/>
      <c r="F21" s="122"/>
      <c r="G21" s="122"/>
      <c r="H21" s="155"/>
      <c r="I21" s="122"/>
      <c r="J21" s="155">
        <f>SUM(J16:J19)</f>
        <v>157000</v>
      </c>
      <c r="K21" s="84"/>
      <c r="M21" s="83"/>
      <c r="N21" s="83"/>
      <c r="O21" s="83"/>
      <c r="P21" s="83"/>
    </row>
    <row r="22" spans="1:16" s="2" customFormat="1" ht="9" customHeight="1">
      <c r="A22" s="85"/>
      <c r="B22" s="122"/>
      <c r="C22" s="122"/>
      <c r="D22" s="122"/>
      <c r="E22" s="122"/>
      <c r="F22" s="122"/>
      <c r="G22" s="122"/>
      <c r="H22" s="122"/>
      <c r="I22" s="122"/>
      <c r="J22" s="122"/>
      <c r="K22" s="84"/>
      <c r="M22" s="83"/>
      <c r="N22" s="83"/>
      <c r="O22" s="83"/>
      <c r="P22" s="83"/>
    </row>
    <row r="23" spans="1:16" s="2" customFormat="1" ht="13.5" customHeight="1">
      <c r="A23" s="85"/>
      <c r="B23" s="3" t="s">
        <v>137</v>
      </c>
      <c r="C23" s="122"/>
      <c r="D23" s="122"/>
      <c r="E23" s="122"/>
      <c r="F23" s="122"/>
      <c r="G23" s="122"/>
      <c r="H23" s="155"/>
      <c r="I23" s="122"/>
      <c r="J23" s="164">
        <v>-56000</v>
      </c>
      <c r="K23" s="84"/>
      <c r="M23" s="83"/>
      <c r="N23" s="83"/>
      <c r="O23" s="83"/>
      <c r="P23" s="83"/>
    </row>
    <row r="24" spans="1:16" s="2" customFormat="1" ht="9" customHeight="1">
      <c r="A24" s="85"/>
      <c r="B24" s="122"/>
      <c r="C24" s="122"/>
      <c r="D24" s="122"/>
      <c r="E24" s="122"/>
      <c r="F24" s="122"/>
      <c r="G24" s="122"/>
      <c r="H24" s="122"/>
      <c r="I24" s="122"/>
      <c r="J24" s="122"/>
      <c r="K24" s="84"/>
      <c r="M24" s="83"/>
      <c r="N24" s="83"/>
      <c r="O24" s="83"/>
      <c r="P24" s="83"/>
    </row>
    <row r="25" spans="1:16" s="2" customFormat="1" ht="13.5" customHeight="1">
      <c r="A25" s="85"/>
      <c r="B25" s="3" t="s">
        <v>86</v>
      </c>
      <c r="C25" s="122"/>
      <c r="D25" s="122"/>
      <c r="E25" s="122"/>
      <c r="F25" s="122"/>
      <c r="G25" s="122"/>
      <c r="H25" s="155"/>
      <c r="I25" s="122"/>
      <c r="J25" s="155">
        <f>SUM(J21:J23)</f>
        <v>101000</v>
      </c>
      <c r="K25" s="84"/>
      <c r="M25" s="83"/>
      <c r="N25" s="83"/>
      <c r="O25" s="83"/>
      <c r="P25" s="83"/>
    </row>
    <row r="26" spans="1:16" s="2" customFormat="1" ht="13.5" customHeight="1">
      <c r="A26" s="85"/>
      <c r="B26" s="3" t="s">
        <v>87</v>
      </c>
      <c r="C26" s="122"/>
      <c r="D26" s="122"/>
      <c r="E26" s="122"/>
      <c r="F26" s="122"/>
      <c r="G26" s="122"/>
      <c r="H26" s="155"/>
      <c r="I26" s="122"/>
      <c r="J26" s="164">
        <v>-195000</v>
      </c>
      <c r="K26" s="84"/>
      <c r="M26" s="83"/>
      <c r="N26" s="83"/>
      <c r="O26" s="83"/>
      <c r="P26" s="83"/>
    </row>
    <row r="27" spans="1:16" s="2" customFormat="1" ht="5.25" customHeight="1">
      <c r="A27" s="85"/>
      <c r="B27" s="3"/>
      <c r="C27" s="122"/>
      <c r="D27" s="122"/>
      <c r="E27" s="122"/>
      <c r="F27" s="122"/>
      <c r="G27" s="122"/>
      <c r="H27" s="155"/>
      <c r="I27" s="122"/>
      <c r="J27" s="155"/>
      <c r="K27" s="84"/>
      <c r="M27" s="83"/>
      <c r="N27" s="83"/>
      <c r="O27" s="83"/>
      <c r="P27" s="83"/>
    </row>
    <row r="28" spans="1:16" s="2" customFormat="1" ht="15" customHeight="1" thickBot="1">
      <c r="A28" s="85"/>
      <c r="B28" s="3" t="s">
        <v>149</v>
      </c>
      <c r="C28" s="122"/>
      <c r="D28" s="122"/>
      <c r="E28" s="122"/>
      <c r="F28" s="122"/>
      <c r="G28" s="122"/>
      <c r="H28" s="155"/>
      <c r="I28" s="122"/>
      <c r="J28" s="177">
        <f>SUM(J24:J26)</f>
        <v>-94000</v>
      </c>
      <c r="K28" s="84"/>
      <c r="M28" s="83"/>
      <c r="N28" s="83"/>
      <c r="O28" s="83"/>
      <c r="P28" s="83"/>
    </row>
    <row r="29" spans="1:16" s="2" customFormat="1" ht="5.25" customHeight="1" thickTop="1">
      <c r="A29" s="85"/>
      <c r="B29" s="7"/>
      <c r="C29" s="3"/>
      <c r="D29" s="3"/>
      <c r="E29" s="3"/>
      <c r="F29" s="3"/>
      <c r="G29" s="3"/>
      <c r="H29" s="4"/>
      <c r="I29" s="4"/>
      <c r="J29" s="4"/>
      <c r="K29" s="84"/>
      <c r="M29" s="83"/>
      <c r="N29" s="83"/>
      <c r="O29" s="83"/>
      <c r="P29" s="83"/>
    </row>
    <row r="30" spans="1:16" s="2" customFormat="1" ht="13.5" customHeight="1">
      <c r="A30" s="121">
        <v>12</v>
      </c>
      <c r="B30" s="151" t="s">
        <v>145</v>
      </c>
      <c r="C30" s="3"/>
      <c r="D30" s="125"/>
      <c r="E30" s="125"/>
      <c r="F30" s="125"/>
      <c r="G30" s="125"/>
      <c r="H30" s="152"/>
      <c r="I30" s="125"/>
      <c r="J30" s="152"/>
      <c r="K30" s="84"/>
      <c r="M30" s="83"/>
      <c r="N30" s="83"/>
      <c r="O30" s="83"/>
      <c r="P30" s="83"/>
    </row>
    <row r="31" spans="1:16" s="2" customFormat="1" ht="13.5" customHeight="1">
      <c r="A31" s="85"/>
      <c r="B31" s="202" t="s">
        <v>146</v>
      </c>
      <c r="C31" s="202"/>
      <c r="D31" s="202"/>
      <c r="E31" s="202"/>
      <c r="F31" s="202"/>
      <c r="G31" s="202"/>
      <c r="H31" s="202"/>
      <c r="I31" s="202"/>
      <c r="J31" s="202"/>
      <c r="K31" s="84"/>
      <c r="M31" s="83"/>
      <c r="N31" s="83"/>
      <c r="O31" s="83"/>
      <c r="P31" s="83"/>
    </row>
    <row r="32" spans="1:16" s="2" customFormat="1" ht="3.75" customHeight="1">
      <c r="A32" s="85"/>
      <c r="B32" s="202"/>
      <c r="C32" s="202"/>
      <c r="D32" s="202"/>
      <c r="E32" s="202"/>
      <c r="F32" s="202"/>
      <c r="G32" s="202"/>
      <c r="H32" s="202"/>
      <c r="I32" s="202"/>
      <c r="J32" s="202"/>
      <c r="K32" s="84"/>
      <c r="M32" s="83"/>
      <c r="N32" s="83"/>
      <c r="O32" s="83"/>
      <c r="P32" s="83"/>
    </row>
    <row r="33" spans="1:16" s="2" customFormat="1" ht="13.5" customHeight="1">
      <c r="A33" s="85">
        <v>13</v>
      </c>
      <c r="B33" s="7" t="s">
        <v>94</v>
      </c>
      <c r="C33" s="125"/>
      <c r="D33" s="125"/>
      <c r="E33" s="125"/>
      <c r="F33" s="125"/>
      <c r="G33" s="125"/>
      <c r="H33" s="125"/>
      <c r="I33" s="125"/>
      <c r="J33" s="125"/>
      <c r="K33" s="84"/>
      <c r="M33" s="83"/>
      <c r="N33" s="83"/>
      <c r="O33" s="83"/>
      <c r="P33" s="83"/>
    </row>
    <row r="34" spans="1:16" s="2" customFormat="1" ht="13.5" customHeight="1">
      <c r="A34" s="82"/>
      <c r="B34" s="207" t="s">
        <v>139</v>
      </c>
      <c r="C34" s="207"/>
      <c r="D34" s="207"/>
      <c r="E34" s="207"/>
      <c r="F34" s="207"/>
      <c r="G34" s="207"/>
      <c r="H34" s="207"/>
      <c r="I34" s="207"/>
      <c r="J34" s="207"/>
      <c r="K34" s="84"/>
      <c r="M34" s="83"/>
      <c r="N34" s="83"/>
      <c r="O34" s="83"/>
      <c r="P34" s="83"/>
    </row>
    <row r="35" spans="1:16" s="2" customFormat="1" ht="13.5" customHeight="1">
      <c r="A35" s="82"/>
      <c r="B35" s="207"/>
      <c r="C35" s="207"/>
      <c r="D35" s="207"/>
      <c r="E35" s="207"/>
      <c r="F35" s="207"/>
      <c r="G35" s="207"/>
      <c r="H35" s="207"/>
      <c r="I35" s="207"/>
      <c r="J35" s="207"/>
      <c r="K35" s="84"/>
      <c r="M35" s="83"/>
      <c r="N35" s="83"/>
      <c r="O35" s="83"/>
      <c r="P35" s="83"/>
    </row>
    <row r="36" spans="1:16" s="2" customFormat="1" ht="13.5" customHeight="1">
      <c r="A36" s="82"/>
      <c r="B36" s="207"/>
      <c r="C36" s="207"/>
      <c r="D36" s="207"/>
      <c r="E36" s="207"/>
      <c r="F36" s="207"/>
      <c r="G36" s="207"/>
      <c r="H36" s="207"/>
      <c r="I36" s="207"/>
      <c r="J36" s="207"/>
      <c r="K36" s="84"/>
      <c r="M36" s="83"/>
      <c r="N36" s="83"/>
      <c r="O36" s="83"/>
      <c r="P36" s="83"/>
    </row>
    <row r="37" spans="1:16" s="2" customFormat="1" ht="13.5" customHeight="1">
      <c r="A37" s="82"/>
      <c r="B37" s="207"/>
      <c r="C37" s="207"/>
      <c r="D37" s="207"/>
      <c r="E37" s="207"/>
      <c r="F37" s="207"/>
      <c r="G37" s="207"/>
      <c r="H37" s="207"/>
      <c r="I37" s="207"/>
      <c r="J37" s="207"/>
      <c r="K37" s="84"/>
      <c r="M37" s="83"/>
      <c r="N37" s="83"/>
      <c r="O37" s="83"/>
      <c r="P37" s="83"/>
    </row>
    <row r="38" spans="1:16" s="2" customFormat="1" ht="13.5" customHeight="1">
      <c r="A38" s="85">
        <v>14</v>
      </c>
      <c r="B38" s="108" t="s">
        <v>148</v>
      </c>
      <c r="C38" s="3"/>
      <c r="D38" s="125"/>
      <c r="E38" s="125"/>
      <c r="F38" s="125"/>
      <c r="G38" s="125"/>
      <c r="H38" s="125"/>
      <c r="I38" s="125"/>
      <c r="J38" s="125"/>
      <c r="K38" s="84"/>
      <c r="M38" s="83"/>
      <c r="N38" s="83"/>
      <c r="O38" s="83"/>
      <c r="P38" s="83"/>
    </row>
    <row r="39" spans="1:16" s="2" customFormat="1" ht="9" customHeight="1">
      <c r="A39" s="85"/>
      <c r="B39" s="203" t="s">
        <v>164</v>
      </c>
      <c r="C39" s="202"/>
      <c r="D39" s="202"/>
      <c r="E39" s="202"/>
      <c r="F39" s="202"/>
      <c r="G39" s="202"/>
      <c r="H39" s="202"/>
      <c r="I39" s="202"/>
      <c r="J39" s="202"/>
      <c r="K39" s="84"/>
      <c r="M39" s="83"/>
      <c r="N39" s="83"/>
      <c r="O39" s="83"/>
      <c r="P39" s="83"/>
    </row>
    <row r="40" spans="1:16" s="2" customFormat="1" ht="28.5" customHeight="1">
      <c r="A40" s="85"/>
      <c r="B40" s="202"/>
      <c r="C40" s="202"/>
      <c r="D40" s="202"/>
      <c r="E40" s="202"/>
      <c r="F40" s="202"/>
      <c r="G40" s="202"/>
      <c r="H40" s="202"/>
      <c r="I40" s="202"/>
      <c r="J40" s="202"/>
      <c r="K40" s="84"/>
      <c r="M40" s="83"/>
      <c r="N40" s="83"/>
      <c r="O40" s="83"/>
      <c r="P40" s="83"/>
    </row>
    <row r="41" spans="1:16" s="2" customFormat="1" ht="13.5" customHeight="1">
      <c r="A41" s="85">
        <v>15</v>
      </c>
      <c r="B41" s="108" t="s">
        <v>118</v>
      </c>
      <c r="C41" s="3"/>
      <c r="D41" s="125"/>
      <c r="E41" s="125"/>
      <c r="F41" s="125"/>
      <c r="G41" s="125"/>
      <c r="H41" s="125"/>
      <c r="I41" s="125"/>
      <c r="J41" s="125"/>
      <c r="K41" s="84"/>
      <c r="M41" s="83"/>
      <c r="N41" s="83"/>
      <c r="O41" s="83"/>
      <c r="P41" s="83"/>
    </row>
    <row r="42" spans="1:16" s="2" customFormat="1" ht="13.5" customHeight="1">
      <c r="A42" s="85"/>
      <c r="B42" s="203" t="s">
        <v>54</v>
      </c>
      <c r="C42" s="202"/>
      <c r="D42" s="202"/>
      <c r="E42" s="202"/>
      <c r="F42" s="202"/>
      <c r="G42" s="202"/>
      <c r="H42" s="202"/>
      <c r="I42" s="202"/>
      <c r="J42" s="202"/>
      <c r="K42" s="84"/>
      <c r="M42" s="83"/>
      <c r="N42" s="83"/>
      <c r="O42" s="83"/>
      <c r="P42" s="83"/>
    </row>
    <row r="43" spans="1:16" s="2" customFormat="1" ht="4.5" customHeight="1">
      <c r="A43" s="85"/>
      <c r="B43" s="202"/>
      <c r="C43" s="202"/>
      <c r="D43" s="202"/>
      <c r="E43" s="202"/>
      <c r="F43" s="202"/>
      <c r="G43" s="202"/>
      <c r="H43" s="202"/>
      <c r="I43" s="202"/>
      <c r="J43" s="202"/>
      <c r="K43" s="84"/>
      <c r="M43" s="83"/>
      <c r="N43" s="83"/>
      <c r="O43" s="83"/>
      <c r="P43" s="83"/>
    </row>
    <row r="44" spans="1:16" s="2" customFormat="1" ht="13.5" customHeight="1">
      <c r="A44" s="85">
        <v>16</v>
      </c>
      <c r="B44" s="7" t="s">
        <v>119</v>
      </c>
      <c r="C44" s="89"/>
      <c r="D44" s="125"/>
      <c r="E44" s="122"/>
      <c r="F44" s="122"/>
      <c r="G44" s="122"/>
      <c r="H44" s="122"/>
      <c r="I44" s="122"/>
      <c r="J44" s="122"/>
      <c r="K44" s="84"/>
      <c r="M44" s="83"/>
      <c r="N44" s="83"/>
      <c r="O44" s="83"/>
      <c r="P44" s="83"/>
    </row>
    <row r="45" spans="1:16" s="2" customFormat="1" ht="13.5" customHeight="1">
      <c r="A45" s="85"/>
      <c r="B45" s="3" t="s">
        <v>55</v>
      </c>
      <c r="C45" s="3"/>
      <c r="D45" s="125"/>
      <c r="E45" s="122"/>
      <c r="F45" s="122"/>
      <c r="G45" s="122"/>
      <c r="H45" s="122"/>
      <c r="I45" s="122"/>
      <c r="J45" s="122"/>
      <c r="K45" s="84"/>
      <c r="M45" s="83"/>
      <c r="N45" s="83"/>
      <c r="O45" s="83"/>
      <c r="P45" s="83"/>
    </row>
    <row r="46" spans="1:16" s="2" customFormat="1" ht="5.25" customHeight="1">
      <c r="A46" s="85"/>
      <c r="B46" s="122"/>
      <c r="C46" s="122"/>
      <c r="D46" s="122"/>
      <c r="E46" s="122"/>
      <c r="F46" s="122"/>
      <c r="G46" s="122"/>
      <c r="H46" s="122"/>
      <c r="I46" s="122"/>
      <c r="J46" s="122"/>
      <c r="K46" s="84"/>
      <c r="M46" s="83"/>
      <c r="N46" s="83"/>
      <c r="O46" s="83"/>
      <c r="P46" s="83"/>
    </row>
    <row r="47" spans="1:11" ht="12" customHeight="1">
      <c r="A47" s="85">
        <v>17</v>
      </c>
      <c r="B47" s="108" t="s">
        <v>24</v>
      </c>
      <c r="C47" s="3"/>
      <c r="D47" s="3"/>
      <c r="E47" s="3"/>
      <c r="F47" s="3"/>
      <c r="G47" s="3"/>
      <c r="H47" s="4"/>
      <c r="I47" s="4"/>
      <c r="J47" s="4"/>
      <c r="K47" s="11"/>
    </row>
    <row r="48" spans="1:11" ht="1.5" customHeight="1">
      <c r="A48" s="85"/>
      <c r="B48" s="123"/>
      <c r="C48" s="3"/>
      <c r="D48" s="3"/>
      <c r="E48" s="3"/>
      <c r="F48" s="3"/>
      <c r="G48" s="78"/>
      <c r="H48" s="78"/>
      <c r="J48" s="3"/>
      <c r="K48" s="11"/>
    </row>
    <row r="49" spans="1:11" ht="10.5" customHeight="1">
      <c r="A49" s="85"/>
      <c r="B49" s="123"/>
      <c r="C49" s="3"/>
      <c r="D49" s="194" t="s">
        <v>58</v>
      </c>
      <c r="E49" s="194"/>
      <c r="F49" s="194"/>
      <c r="G49" s="78"/>
      <c r="H49" s="194" t="s">
        <v>59</v>
      </c>
      <c r="I49" s="194"/>
      <c r="J49" s="194"/>
      <c r="K49" s="11"/>
    </row>
    <row r="50" spans="1:11" ht="10.5" customHeight="1">
      <c r="A50" s="85"/>
      <c r="B50" s="123"/>
      <c r="C50" s="3"/>
      <c r="D50" s="78"/>
      <c r="E50" s="78"/>
      <c r="F50" s="78"/>
      <c r="G50" s="78"/>
      <c r="H50" s="78"/>
      <c r="I50" s="78"/>
      <c r="J50" s="78"/>
      <c r="K50" s="11"/>
    </row>
    <row r="51" spans="1:11" ht="11.25" customHeight="1">
      <c r="A51" s="85"/>
      <c r="B51" s="123"/>
      <c r="C51" s="3"/>
      <c r="D51" s="181" t="s">
        <v>60</v>
      </c>
      <c r="E51" s="181"/>
      <c r="F51" s="181"/>
      <c r="G51" s="7"/>
      <c r="H51" s="181" t="s">
        <v>60</v>
      </c>
      <c r="I51" s="181"/>
      <c r="J51" s="181"/>
      <c r="K51" s="11"/>
    </row>
    <row r="52" spans="1:11" ht="13.5" customHeight="1">
      <c r="A52" s="85"/>
      <c r="B52" s="3"/>
      <c r="C52" s="124"/>
      <c r="D52" s="159">
        <v>2002</v>
      </c>
      <c r="E52" s="86"/>
      <c r="F52" s="159" t="s">
        <v>61</v>
      </c>
      <c r="G52" s="7"/>
      <c r="H52" s="159">
        <v>2002</v>
      </c>
      <c r="I52" s="86"/>
      <c r="J52" s="159" t="s">
        <v>61</v>
      </c>
      <c r="K52" s="11"/>
    </row>
    <row r="53" spans="1:11" ht="10.5" customHeight="1">
      <c r="A53" s="85"/>
      <c r="B53" s="3"/>
      <c r="C53" s="89"/>
      <c r="D53" s="78" t="s">
        <v>9</v>
      </c>
      <c r="E53" s="78"/>
      <c r="F53" s="78" t="s">
        <v>9</v>
      </c>
      <c r="G53" s="7"/>
      <c r="H53" s="78" t="s">
        <v>9</v>
      </c>
      <c r="I53" s="78"/>
      <c r="J53" s="78" t="s">
        <v>9</v>
      </c>
      <c r="K53" s="11"/>
    </row>
    <row r="54" spans="1:11" ht="4.5" customHeight="1">
      <c r="A54" s="85"/>
      <c r="B54" s="3"/>
      <c r="C54" s="89"/>
      <c r="D54" s="78"/>
      <c r="E54" s="78"/>
      <c r="F54" s="78"/>
      <c r="G54" s="7"/>
      <c r="H54" s="78"/>
      <c r="I54" s="78"/>
      <c r="J54" s="78"/>
      <c r="K54" s="11"/>
    </row>
    <row r="55" spans="1:11" ht="13.5" customHeight="1">
      <c r="A55" s="85"/>
      <c r="B55" s="3" t="s">
        <v>76</v>
      </c>
      <c r="C55" s="3"/>
      <c r="D55" s="3"/>
      <c r="E55" s="3"/>
      <c r="F55" s="3"/>
      <c r="G55" s="3"/>
      <c r="H55" s="4"/>
      <c r="I55" s="4"/>
      <c r="J55" s="125"/>
      <c r="K55" s="11"/>
    </row>
    <row r="56" spans="1:11" ht="13.5" customHeight="1">
      <c r="A56" s="85"/>
      <c r="B56" s="3" t="s">
        <v>78</v>
      </c>
      <c r="C56" s="3"/>
      <c r="D56" s="126">
        <v>2848000</v>
      </c>
      <c r="E56" s="94"/>
      <c r="F56" s="127">
        <v>31</v>
      </c>
      <c r="G56" s="94"/>
      <c r="H56" s="126">
        <v>4746000</v>
      </c>
      <c r="I56" s="4"/>
      <c r="J56" s="127">
        <v>73</v>
      </c>
      <c r="K56" s="11"/>
    </row>
    <row r="57" spans="1:11" ht="13.5" customHeight="1">
      <c r="A57" s="85"/>
      <c r="B57" s="3" t="s">
        <v>79</v>
      </c>
      <c r="C57" s="3"/>
      <c r="D57" s="128">
        <v>0</v>
      </c>
      <c r="E57" s="94"/>
      <c r="F57" s="129">
        <v>0</v>
      </c>
      <c r="G57" s="94"/>
      <c r="H57" s="128">
        <v>0</v>
      </c>
      <c r="I57" s="4"/>
      <c r="J57" s="129">
        <v>82</v>
      </c>
      <c r="K57" s="11"/>
    </row>
    <row r="58" spans="1:11" ht="2.25" customHeight="1">
      <c r="A58" s="85"/>
      <c r="B58" s="91"/>
      <c r="C58" s="3"/>
      <c r="D58" s="130"/>
      <c r="E58" s="94"/>
      <c r="F58" s="92"/>
      <c r="G58" s="94"/>
      <c r="H58" s="130"/>
      <c r="I58" s="4"/>
      <c r="J58" s="130"/>
      <c r="K58" s="11"/>
    </row>
    <row r="59" spans="1:11" ht="13.5" customHeight="1">
      <c r="A59" s="85"/>
      <c r="B59" s="91"/>
      <c r="C59" s="3"/>
      <c r="D59" s="88">
        <f>SUM(D56:D57)</f>
        <v>2848000</v>
      </c>
      <c r="E59" s="94"/>
      <c r="F59" s="4">
        <f>SUM(F56:F58)</f>
        <v>31</v>
      </c>
      <c r="G59" s="94"/>
      <c r="H59" s="88">
        <f>SUM(H56:H57)</f>
        <v>4746000</v>
      </c>
      <c r="I59" s="4"/>
      <c r="J59" s="4">
        <f>SUM(J56:J58)</f>
        <v>155</v>
      </c>
      <c r="K59" s="11"/>
    </row>
    <row r="60" spans="1:11" ht="2.25" customHeight="1">
      <c r="A60" s="85"/>
      <c r="B60" s="91"/>
      <c r="C60" s="3"/>
      <c r="D60" s="88"/>
      <c r="E60" s="94"/>
      <c r="F60" s="4"/>
      <c r="G60" s="94"/>
      <c r="H60" s="88"/>
      <c r="I60" s="4"/>
      <c r="J60" s="4"/>
      <c r="K60" s="11"/>
    </row>
    <row r="61" spans="1:11" ht="10.5" customHeight="1">
      <c r="A61" s="85"/>
      <c r="B61" s="3" t="s">
        <v>77</v>
      </c>
      <c r="C61" s="3"/>
      <c r="D61" s="88"/>
      <c r="E61" s="94"/>
      <c r="F61" s="131"/>
      <c r="G61" s="94"/>
      <c r="H61" s="88"/>
      <c r="I61" s="4"/>
      <c r="J61" s="88"/>
      <c r="K61" s="11"/>
    </row>
    <row r="62" spans="1:11" ht="13.5" customHeight="1">
      <c r="A62" s="85"/>
      <c r="B62" s="3" t="s">
        <v>80</v>
      </c>
      <c r="C62" s="3"/>
      <c r="D62" s="132">
        <v>-190000</v>
      </c>
      <c r="E62" s="94"/>
      <c r="F62" s="9">
        <v>229</v>
      </c>
      <c r="G62" s="94"/>
      <c r="H62" s="132">
        <v>156000</v>
      </c>
      <c r="I62" s="4"/>
      <c r="J62" s="9">
        <v>-65</v>
      </c>
      <c r="K62" s="11"/>
    </row>
    <row r="63" spans="1:11" ht="3" customHeight="1">
      <c r="A63" s="85"/>
      <c r="B63" s="91"/>
      <c r="C63" s="89"/>
      <c r="D63" s="133"/>
      <c r="E63" s="134"/>
      <c r="F63" s="135"/>
      <c r="G63" s="134"/>
      <c r="H63" s="133"/>
      <c r="I63" s="4"/>
      <c r="J63" s="135"/>
      <c r="K63" s="11"/>
    </row>
    <row r="64" spans="1:11" ht="13.5" customHeight="1">
      <c r="A64" s="85"/>
      <c r="B64" s="91"/>
      <c r="C64" s="89"/>
      <c r="D64" s="136">
        <f>SUM(D62:D62)</f>
        <v>-190000</v>
      </c>
      <c r="E64" s="134"/>
      <c r="F64" s="137">
        <f>SUM(F62:F62)</f>
        <v>229</v>
      </c>
      <c r="G64" s="134"/>
      <c r="H64" s="136">
        <f>SUM(H62:H62)</f>
        <v>156000</v>
      </c>
      <c r="I64" s="4"/>
      <c r="J64" s="137">
        <f>SUM(J62:J62)</f>
        <v>-65</v>
      </c>
      <c r="K64" s="11"/>
    </row>
    <row r="65" spans="1:11" ht="3.75" customHeight="1">
      <c r="A65" s="85"/>
      <c r="B65" s="3"/>
      <c r="C65" s="3"/>
      <c r="D65" s="88"/>
      <c r="E65" s="94"/>
      <c r="F65" s="4"/>
      <c r="G65" s="94"/>
      <c r="H65" s="88"/>
      <c r="I65" s="4"/>
      <c r="J65" s="88"/>
      <c r="K65" s="11"/>
    </row>
    <row r="66" spans="1:11" ht="13.5" customHeight="1" thickBot="1">
      <c r="A66" s="85"/>
      <c r="B66" s="3"/>
      <c r="C66" s="3"/>
      <c r="D66" s="138">
        <f>D59+D64</f>
        <v>2658000</v>
      </c>
      <c r="E66" s="94"/>
      <c r="F66" s="139">
        <f>F59+F64</f>
        <v>260</v>
      </c>
      <c r="G66" s="94"/>
      <c r="H66" s="138">
        <f>H59+H64</f>
        <v>4902000</v>
      </c>
      <c r="I66" s="4"/>
      <c r="J66" s="139">
        <f>J59+J64</f>
        <v>90</v>
      </c>
      <c r="K66" s="11"/>
    </row>
    <row r="67" spans="1:11" ht="3.75" customHeight="1" thickTop="1">
      <c r="A67" s="85"/>
      <c r="B67" s="3"/>
      <c r="C67" s="3"/>
      <c r="D67" s="88"/>
      <c r="E67" s="94"/>
      <c r="F67" s="4"/>
      <c r="G67" s="94"/>
      <c r="H67" s="88"/>
      <c r="I67" s="4"/>
      <c r="J67" s="4"/>
      <c r="K67" s="11"/>
    </row>
    <row r="68" spans="1:11" ht="13.5" customHeight="1">
      <c r="A68" s="85"/>
      <c r="B68" s="203" t="s">
        <v>46</v>
      </c>
      <c r="C68" s="202"/>
      <c r="D68" s="202"/>
      <c r="E68" s="202"/>
      <c r="F68" s="202"/>
      <c r="G68" s="202"/>
      <c r="H68" s="202"/>
      <c r="I68" s="202"/>
      <c r="J68" s="202"/>
      <c r="K68" s="11"/>
    </row>
    <row r="69" spans="1:11" ht="13.5" customHeight="1">
      <c r="A69" s="85"/>
      <c r="B69" s="202"/>
      <c r="C69" s="202"/>
      <c r="D69" s="202"/>
      <c r="E69" s="202"/>
      <c r="F69" s="202"/>
      <c r="G69" s="202"/>
      <c r="H69" s="202"/>
      <c r="I69" s="202"/>
      <c r="J69" s="202"/>
      <c r="K69" s="11"/>
    </row>
    <row r="70" spans="1:11" ht="10.5" customHeight="1" thickBot="1">
      <c r="A70" s="148"/>
      <c r="B70" s="97"/>
      <c r="C70" s="97"/>
      <c r="D70" s="149"/>
      <c r="E70" s="149"/>
      <c r="F70" s="149"/>
      <c r="G70" s="149"/>
      <c r="H70" s="150"/>
      <c r="I70" s="149"/>
      <c r="J70" s="150"/>
      <c r="K70" s="12"/>
    </row>
  </sheetData>
  <mergeCells count="14">
    <mergeCell ref="B9:J9"/>
    <mergeCell ref="A2:K2"/>
    <mergeCell ref="A3:K3"/>
    <mergeCell ref="A4:K4"/>
    <mergeCell ref="A6:K6"/>
    <mergeCell ref="B31:J32"/>
    <mergeCell ref="D51:F51"/>
    <mergeCell ref="H51:J51"/>
    <mergeCell ref="B68:J69"/>
    <mergeCell ref="D49:F49"/>
    <mergeCell ref="H49:J49"/>
    <mergeCell ref="B42:J43"/>
    <mergeCell ref="B34:J37"/>
    <mergeCell ref="B39:J40"/>
  </mergeCells>
  <printOptions/>
  <pageMargins left="0.75" right="0.25" top="0.75" bottom="0.75" header="0.5" footer="0.5"/>
  <pageSetup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MNC1</cp:lastModifiedBy>
  <cp:lastPrinted>2003-01-13T06:56:48Z</cp:lastPrinted>
  <dcterms:created xsi:type="dcterms:W3CDTF">1998-07-22T08:18:45Z</dcterms:created>
  <dcterms:modified xsi:type="dcterms:W3CDTF">2003-01-13T06:56:51Z</dcterms:modified>
  <cp:category/>
  <cp:version/>
  <cp:contentType/>
  <cp:contentStatus/>
</cp:coreProperties>
</file>