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9180" windowHeight="3735" activeTab="3"/>
  </bookViews>
  <sheets>
    <sheet name="pnl" sheetId="1" r:id="rId1"/>
    <sheet name="bs" sheetId="2" r:id="rId2"/>
    <sheet name="n(1)" sheetId="3" r:id="rId3"/>
    <sheet name="n(2)" sheetId="4" r:id="rId4"/>
    <sheet name="n(3)" sheetId="5" r:id="rId5"/>
    <sheet name="n(4)" sheetId="6" r:id="rId6"/>
  </sheets>
  <definedNames>
    <definedName name="_xlnm.Print_Area" localSheetId="5">'n(4)'!$A:$IV</definedName>
    <definedName name="_xlnm.Print_Area" localSheetId="0">'pnl'!$B$1:$N$76</definedName>
  </definedNames>
  <calcPr fullCalcOnLoad="1"/>
</workbook>
</file>

<file path=xl/sharedStrings.xml><?xml version="1.0" encoding="utf-8"?>
<sst xmlns="http://schemas.openxmlformats.org/spreadsheetml/2006/main" count="343" uniqueCount="190">
  <si>
    <t>(Incorporated in Malaysia)</t>
  </si>
  <si>
    <t>(a)</t>
  </si>
  <si>
    <t>(b)</t>
  </si>
  <si>
    <t>(c)</t>
  </si>
  <si>
    <t>Investment income</t>
  </si>
  <si>
    <t>RM'000</t>
  </si>
  <si>
    <t>Depreciation and amortisation</t>
  </si>
  <si>
    <t>(d)</t>
  </si>
  <si>
    <t>Exceptional items</t>
  </si>
  <si>
    <t>(e)</t>
  </si>
  <si>
    <t>(f)</t>
  </si>
  <si>
    <t>(g)</t>
  </si>
  <si>
    <t>(h)</t>
  </si>
  <si>
    <t>(i)</t>
  </si>
  <si>
    <t>(j)</t>
  </si>
  <si>
    <t>Minority interests</t>
  </si>
  <si>
    <t>As at</t>
  </si>
  <si>
    <t>Current assets</t>
  </si>
  <si>
    <t>Cash and bank balances</t>
  </si>
  <si>
    <t>Current liabilities</t>
  </si>
  <si>
    <t>Provision for taxation</t>
  </si>
  <si>
    <t>Share capital</t>
  </si>
  <si>
    <t>Goodwill on consolidation</t>
  </si>
  <si>
    <t>Deferred taxation</t>
  </si>
  <si>
    <t>LEADER STEEL HOLDINGS BERHAD</t>
  </si>
  <si>
    <t>(Company No. 267209 - K)</t>
  </si>
  <si>
    <t>(k)</t>
  </si>
  <si>
    <t>end of</t>
  </si>
  <si>
    <t>Capital reserve (distributable)</t>
  </si>
  <si>
    <t>Retained profits</t>
  </si>
  <si>
    <t>Share premium (non-distributable)</t>
  </si>
  <si>
    <t>Exchange fluctuation reserve (non-distributable)</t>
  </si>
  <si>
    <t>Shareholders' Funds</t>
  </si>
  <si>
    <t>Long term borrowings</t>
  </si>
  <si>
    <t>Other long term liabilities</t>
  </si>
  <si>
    <t>Current taxation</t>
  </si>
  <si>
    <t>- Prior year</t>
  </si>
  <si>
    <t>- Current period</t>
  </si>
  <si>
    <t>(A)</t>
  </si>
  <si>
    <t>Bank borrowings, unsecured</t>
  </si>
  <si>
    <t>Bankers' acceptances</t>
  </si>
  <si>
    <t>Bank overdrafts</t>
  </si>
  <si>
    <t>Revolving credits</t>
  </si>
  <si>
    <t>Trust receipts</t>
  </si>
  <si>
    <t>Term loans (short term portion)</t>
  </si>
  <si>
    <t>Other bank borrowings</t>
  </si>
  <si>
    <t>(B)</t>
  </si>
  <si>
    <t>Term loans, unsecured</t>
  </si>
  <si>
    <t>Analysis of repayments:</t>
  </si>
  <si>
    <t>Within 1 year</t>
  </si>
  <si>
    <t>After 1 year</t>
  </si>
  <si>
    <t>Less : Amount repayable within 1 year (included under bank borrowings)</t>
  </si>
  <si>
    <t>Segmental reporting</t>
  </si>
  <si>
    <t>- Malaysia</t>
  </si>
  <si>
    <t>- Australia</t>
  </si>
  <si>
    <t>Dividend</t>
  </si>
  <si>
    <t>(The figures have not been audited)</t>
  </si>
  <si>
    <t>CURRENT</t>
  </si>
  <si>
    <t>YEAR</t>
  </si>
  <si>
    <t>QUARTER</t>
  </si>
  <si>
    <t>Accounting Policies</t>
  </si>
  <si>
    <t>Extraordinary items</t>
  </si>
  <si>
    <t>- Prior years</t>
  </si>
  <si>
    <t>Quoted securities</t>
  </si>
  <si>
    <t>Changes in the composition of the Group</t>
  </si>
  <si>
    <t>Issuance of equity or debts securities etc</t>
  </si>
  <si>
    <t>Group Borrowings and Debt Securities</t>
  </si>
  <si>
    <t>Contingent liabilities</t>
  </si>
  <si>
    <t>Material changes in the Quarterly Results compared to the results of the Preceding Quarter</t>
  </si>
  <si>
    <t>Variance of actual profit from forecast profit - profit guarantee</t>
  </si>
  <si>
    <t>AND ITS SUBSIDIARIES</t>
  </si>
  <si>
    <t>The Group is not involved in any profit guarantee arrangement.</t>
  </si>
  <si>
    <t>Profit/(loss) on sale of properties and/or investments</t>
  </si>
  <si>
    <t>No segmental reporting by business activities has been prepared as the Group's activities involve primarily only one sector of operations.</t>
  </si>
  <si>
    <t>Company Secretary</t>
  </si>
  <si>
    <t>Prospects for the next financial quarter</t>
  </si>
  <si>
    <t>The Group did not deal in any quoted securities.</t>
  </si>
  <si>
    <t>TO DATE</t>
  </si>
  <si>
    <t>Status of corporate proposal</t>
  </si>
  <si>
    <t>Property, plant and equipment</t>
  </si>
  <si>
    <t>Trade receivables</t>
  </si>
  <si>
    <t>Other receivables, deposits and prepayments</t>
  </si>
  <si>
    <t>Other payables and accruals</t>
  </si>
  <si>
    <t>Gross Assets Employed</t>
  </si>
  <si>
    <t>Inventories</t>
  </si>
  <si>
    <t>There were no changes in the composition of the Group for the financial quarter under review.</t>
  </si>
  <si>
    <t>CORRESPONDING</t>
  </si>
  <si>
    <t>PRECEDING YEAR</t>
  </si>
  <si>
    <t>CUMULATIVE QUARTER</t>
  </si>
  <si>
    <t>INDIVIDUAL QUARTER</t>
  </si>
  <si>
    <t>PERIOD</t>
  </si>
  <si>
    <t xml:space="preserve">                                                                                                                                                                                                                                                                                                                                                                                                                                                                                                                                                                                                                                                                                                                                                                                                                                                                                                                                                                                                                                                                                                                                                                                                                                                                                                                                                                                                                                                                                                                                                                                                                                                                                                                               </t>
  </si>
  <si>
    <t>- Preceding period</t>
  </si>
  <si>
    <t>Investment in associated companies</t>
  </si>
  <si>
    <t>Pending material litigation</t>
  </si>
  <si>
    <t>Revenue</t>
  </si>
  <si>
    <t>Real property gain tax</t>
  </si>
  <si>
    <t>Off  balance sheet financial instruments</t>
  </si>
  <si>
    <t>amortisation, exceptional items, income tax, minority</t>
  </si>
  <si>
    <t>interest and extraordinary items</t>
  </si>
  <si>
    <t>Finance costs</t>
  </si>
  <si>
    <t>Profit/(loss) before finance cost, depreciation and</t>
  </si>
  <si>
    <t>extraordinary items</t>
  </si>
  <si>
    <t>(Loss)/Profit before income tax, minority interest, and</t>
  </si>
  <si>
    <t>(Loss) / Profit before income tax, minority intrests, and</t>
  </si>
  <si>
    <t>Income Tax</t>
  </si>
  <si>
    <t xml:space="preserve">minority interest </t>
  </si>
  <si>
    <t>(ii)</t>
  </si>
  <si>
    <t>Less minority interests</t>
  </si>
  <si>
    <t>Pre-acquisition profit / (loss), if applicable</t>
  </si>
  <si>
    <t xml:space="preserve">Net profit / (loss) from ordinary activities attributable </t>
  </si>
  <si>
    <t>to members of the company</t>
  </si>
  <si>
    <t>(l)</t>
  </si>
  <si>
    <t>(iii)</t>
  </si>
  <si>
    <t xml:space="preserve">Extraordinary items attributable to members of </t>
  </si>
  <si>
    <t>the company</t>
  </si>
  <si>
    <t>(m)</t>
  </si>
  <si>
    <t>Net (loss)/profit attributable to members of the company</t>
  </si>
  <si>
    <t>Earnings per share based on 2(m) above after deducting</t>
  </si>
  <si>
    <t>any provision for preference dividends, if any:-</t>
  </si>
  <si>
    <t>Basic (sen)</t>
  </si>
  <si>
    <t>Basic earnings per share based on number of</t>
  </si>
  <si>
    <t>ordinary shares</t>
  </si>
  <si>
    <t>AS AT</t>
  </si>
  <si>
    <t>END OF</t>
  </si>
  <si>
    <t>CURRENT QUARTER</t>
  </si>
  <si>
    <t>PRECEDING FINANCIAL</t>
  </si>
  <si>
    <t>YEAR END</t>
  </si>
  <si>
    <t>Investment property</t>
  </si>
  <si>
    <t>Long term investments - Others</t>
  </si>
  <si>
    <t>Intangible assets</t>
  </si>
  <si>
    <t>Other long term assets</t>
  </si>
  <si>
    <t>Short term deposits</t>
  </si>
  <si>
    <t>Trade payables</t>
  </si>
  <si>
    <t>Short term borrowings</t>
  </si>
  <si>
    <t>Dividend payable/Proposed dividend</t>
  </si>
  <si>
    <t>Reserves</t>
  </si>
  <si>
    <t>All borrowings are denominated in Ringgit Malaysia.</t>
  </si>
  <si>
    <t>QUARTERLY REPORT ON CONSOLIDATED INCOME STATEMEMT FOR THE FINANCIAL QUARTER ENDED</t>
  </si>
  <si>
    <t>Net currrent liabilities</t>
  </si>
  <si>
    <t xml:space="preserve">(Loss) / Profit after income tax, before deducting </t>
  </si>
  <si>
    <t>There are no changes to the contingent liabilities since the last annual balance sheet date to the date of this announcement.</t>
  </si>
  <si>
    <t>The Group did not have any financial instruments with off balance sheet risk as at the date of this announcement (the latest practicable date which is not earlier than 7 days from the date of issue of this quarterly report).</t>
  </si>
  <si>
    <t>The Group was not engaged in any material litigation as at the date of this announcement (the latest practicable date which is not earlier than 7 days from the date of issue of this quarterly report).</t>
  </si>
  <si>
    <t xml:space="preserve">Review of the performance of the Company and its Principal Subsidiaries </t>
  </si>
  <si>
    <t>Seasonal or Cyclical Factors</t>
  </si>
  <si>
    <t>Net tangible assets per share (sen)</t>
  </si>
  <si>
    <t>There were no material profits on sale of properties/investments for the current financial period to date.</t>
  </si>
  <si>
    <t>There were no issuance and repayment of debt and equity securities, share buy-backs, share cancellations, shares held as treasury shares and resale of treasury shares for the current financial period to date.</t>
  </si>
  <si>
    <t>There were no debt securities for the current financial period to date.</t>
  </si>
  <si>
    <t>Current</t>
  </si>
  <si>
    <t>Quarter</t>
  </si>
  <si>
    <t xml:space="preserve"> </t>
  </si>
  <si>
    <t>Share of profits of associate</t>
  </si>
  <si>
    <t>Income tax</t>
  </si>
  <si>
    <t>Income tax comprises the following: -</t>
  </si>
  <si>
    <t>Other income including interest income</t>
  </si>
  <si>
    <t>UNAUDITED</t>
  </si>
  <si>
    <t>AUDITED</t>
  </si>
  <si>
    <t>CUMULATIVE</t>
  </si>
  <si>
    <t>INDIVIDUAL</t>
  </si>
  <si>
    <t>Material events subsequent to balance sheet date</t>
  </si>
  <si>
    <t>BY THE ORDER OF THE BOARD</t>
  </si>
  <si>
    <t xml:space="preserve">    </t>
  </si>
  <si>
    <t>`</t>
  </si>
  <si>
    <t>(Loss) / Profit before income tax</t>
  </si>
  <si>
    <t xml:space="preserve">        </t>
  </si>
  <si>
    <t>Preceding</t>
  </si>
  <si>
    <t xml:space="preserve">The  Group performance is normally not affected by the seasonal and cyclical factor except during the first quarter whereby there is shorter production time due to the substantially more and longer festival seasons and holidays.                                                                         </t>
  </si>
  <si>
    <t>30 SEPTEMBER 2001</t>
  </si>
  <si>
    <t>NOTES TO THE QUARTERLY REPORT FOR THE FINANCIAL QUARTER ENDED 30 SEPTEMBER 2001</t>
  </si>
  <si>
    <t>No dividend is recommended for the financial quarter ended 30 September 2001.</t>
  </si>
  <si>
    <t>The Group borrowings as at 30 September 2001 are as follows:</t>
  </si>
  <si>
    <t>The 3rd quarter financial statements of the Group have been prepared using the same acounting policies and methods of computation as compared with the most recent annual audited financial statements for the year ended 31 December 2000 and the accounting policies comply with applicable approved accounting standards of the Malaysian Accounting Standards Board (MASB).</t>
  </si>
  <si>
    <t>There were no exceptional items for the financial period ended 30 September 2001.</t>
  </si>
  <si>
    <t>There were no extraordinary items for the financial period ended 30 September 2001.</t>
  </si>
  <si>
    <t xml:space="preserve"> CONSOLIDATED BALANCE SHEET AS AT 30 SEPTEMBER 2001</t>
  </si>
  <si>
    <t xml:space="preserve">The disproportionate tax charge in relation to the results of the Group for the current period under review was mainly due to most of the subsidiaries are in loss position.                                                                                                                                                                                       </t>
  </si>
  <si>
    <t>Consolidated Loss after income tax</t>
  </si>
  <si>
    <t>Consolidated Profit / (Loss) before income tax</t>
  </si>
  <si>
    <t>There were no material events subsequent to balance sheet date as at 29 November 2001</t>
  </si>
  <si>
    <t>Dated this 29 November 2001</t>
  </si>
  <si>
    <t>LAM VOON KEAN  (MIA 4793)</t>
  </si>
  <si>
    <t>Listing Requirements of Minimum Paid-Up Capital</t>
  </si>
  <si>
    <t>The performance of the Group has been within expectations for the quarter under review.  Barring unforeseen circumstances, the Directors expect improvement in the Group's performance in the final quarter of the financial year.</t>
  </si>
  <si>
    <t>The current paid-up capital of the Company is 19,998,000 ordinary shares of RM1.00 each (excluding the Proposed Bonus Issue of 19,998,000 ordinary shares of RM1.00). The Company is aware of the 31 December 2002 deadline for compliance of the minimum RM40.0 million paid-up capital for company listed on the Second Board of Kuala Lumpur Stock Exchange and is taking steps to comply with the said requirement.</t>
  </si>
  <si>
    <t xml:space="preserve">For the cumulative quarter ended 30 September 2001, the Group recorded revenue of RM48 million and loss before income tax of RM1.69 million. In the cumulative preceding quarter, the Group's recorded revenue amounted to RM68 million and profit before income tax of RM3.68 million. </t>
  </si>
  <si>
    <t>The lower earnings in 2001 were mainly due to the regulatory restriction on importation of hot rolled coil/plate which had been the Group's main raw materials.  This resulted in a shift to an alternative type of raw materials and a change in products, the demand for which was soft during the cumulative period.</t>
  </si>
  <si>
    <t>The Group performance recorded a profit before income tax of RM79,470 for the current quarter compared to a loss of RM770,136 for the preceding quarter.  The Group managed to reduce its losses through improvement in the profit margin during this quarter.</t>
  </si>
  <si>
    <t>Proposed Bonus Issue of 19,998,000 new ordinary shares of RM1.00 each ("Shares") on the basis of one (1) New Share for every One (1) existing share held ("Proposed Bonus Issue") have been approved by the shareholders of LSH at  an Extraordinary General Meeting held on Thursday, 1 November 2001. The Bonus Issue was approved in-principle by the Kuala Lumpur Stock Exchange on 23 November 2001 for additional listing of  and quotation for the new shares to be issued pursuant to the Bonus Issue.</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</si>
</sst>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_);_(* \(#,##0\);_(* &quot;-&quot;??_);_(@_)"/>
    <numFmt numFmtId="180" formatCode="_(* #,##0.000_);_(* \(#,##0.000\);_(* &quot;-&quot;??_);_(@_)"/>
    <numFmt numFmtId="181" formatCode="_(* #,##0.0000_);_(* \(#,##0.0000\);_(* &quot;-&quot;??_);_(@_)"/>
    <numFmt numFmtId="182" formatCode="#,##0,_);\(#,##0,\)"/>
    <numFmt numFmtId="183" formatCode="#,##0.0,_);\(#,##0.0,\)"/>
    <numFmt numFmtId="184" formatCode="#,##0.00,_);\(#,##0.00,\)"/>
    <numFmt numFmtId="185" formatCode="#,##0.000,_);\(#,##0.000,\)"/>
    <numFmt numFmtId="186" formatCode="#,##0.0000,_);\(#,##0.0000,\)"/>
    <numFmt numFmtId="187" formatCode="0_);\(0\)"/>
    <numFmt numFmtId="188" formatCode="#,##0,\);\(#,##0,\)"/>
  </numFmts>
  <fonts count="9">
    <font>
      <sz val="10"/>
      <name val="Times New Roman"/>
      <family val="0"/>
    </font>
    <font>
      <b/>
      <sz val="10"/>
      <name val="Times New Roman"/>
      <family val="1"/>
    </font>
    <font>
      <u val="single"/>
      <sz val="10"/>
      <name val="Times New Roman"/>
      <family val="1"/>
    </font>
    <font>
      <b/>
      <sz val="12"/>
      <name val="Times New Roman"/>
      <family val="1"/>
    </font>
    <font>
      <sz val="12"/>
      <name val="Times New Roman"/>
      <family val="1"/>
    </font>
    <font>
      <i/>
      <sz val="10"/>
      <name val="Times New Roman"/>
      <family val="1"/>
    </font>
    <font>
      <b/>
      <sz val="9"/>
      <name val="Times New Roman"/>
      <family val="1"/>
    </font>
    <font>
      <sz val="9"/>
      <name val="Times New Roman"/>
      <family val="1"/>
    </font>
    <font>
      <b/>
      <i/>
      <sz val="11"/>
      <name val="Times New Roman"/>
      <family val="1"/>
    </font>
  </fonts>
  <fills count="2">
    <fill>
      <patternFill/>
    </fill>
    <fill>
      <patternFill patternType="gray125"/>
    </fill>
  </fills>
  <borders count="17">
    <border>
      <left/>
      <right/>
      <top/>
      <bottom/>
      <diagonal/>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style="double"/>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2">
    <xf numFmtId="0" fontId="0" fillId="0" borderId="0" xfId="0" applyAlignment="1">
      <alignment/>
    </xf>
    <xf numFmtId="0" fontId="0" fillId="0" borderId="0" xfId="0" applyAlignment="1">
      <alignment horizontal="justify" vertical="top"/>
    </xf>
    <xf numFmtId="0" fontId="0" fillId="0" borderId="1" xfId="0" applyFont="1" applyBorder="1" applyAlignment="1">
      <alignment/>
    </xf>
    <xf numFmtId="0" fontId="0" fillId="0" borderId="2"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3" xfId="0" applyFont="1" applyBorder="1" applyAlignment="1">
      <alignment/>
    </xf>
    <xf numFmtId="0" fontId="1" fillId="0" borderId="4" xfId="0" applyFont="1" applyBorder="1" applyAlignment="1">
      <alignment horizontal="left"/>
    </xf>
    <xf numFmtId="0" fontId="1" fillId="0" borderId="0" xfId="0" applyFont="1" applyBorder="1" applyAlignment="1">
      <alignment horizontal="center"/>
    </xf>
    <xf numFmtId="0" fontId="1" fillId="0" borderId="3" xfId="0" applyFont="1" applyBorder="1" applyAlignment="1">
      <alignment horizontal="center"/>
    </xf>
    <xf numFmtId="0" fontId="1" fillId="0" borderId="4" xfId="0" applyFont="1" applyBorder="1" applyAlignment="1" quotePrefix="1">
      <alignment horizontal="left"/>
    </xf>
    <xf numFmtId="0" fontId="1" fillId="0" borderId="0" xfId="0" applyFont="1" applyBorder="1" applyAlignment="1" quotePrefix="1">
      <alignment horizontal="center"/>
    </xf>
    <xf numFmtId="0" fontId="1" fillId="0" borderId="3" xfId="0" applyFont="1" applyBorder="1" applyAlignment="1" quotePrefix="1">
      <alignment horizontal="center"/>
    </xf>
    <xf numFmtId="0" fontId="0" fillId="0" borderId="0" xfId="0" applyFont="1" applyBorder="1" applyAlignment="1">
      <alignment horizontal="left"/>
    </xf>
    <xf numFmtId="0" fontId="1" fillId="0" borderId="4"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xf>
    <xf numFmtId="0" fontId="1" fillId="0" borderId="0" xfId="0" applyFont="1" applyBorder="1" applyAlignment="1">
      <alignment/>
    </xf>
    <xf numFmtId="0" fontId="0" fillId="0" borderId="0" xfId="0" applyFont="1" applyBorder="1" applyAlignment="1">
      <alignment horizontal="center"/>
    </xf>
    <xf numFmtId="0" fontId="0" fillId="0" borderId="3" xfId="0" applyFont="1" applyBorder="1" applyAlignment="1">
      <alignment horizontal="center"/>
    </xf>
    <xf numFmtId="0" fontId="0" fillId="0" borderId="0" xfId="0" applyFont="1" applyAlignment="1">
      <alignment horizontal="center"/>
    </xf>
    <xf numFmtId="15" fontId="1" fillId="0" borderId="0" xfId="0" applyNumberFormat="1" applyFont="1" applyBorder="1" applyAlignment="1">
      <alignment horizontal="center"/>
    </xf>
    <xf numFmtId="0" fontId="0" fillId="0" borderId="0" xfId="0" applyFont="1" applyBorder="1" applyAlignment="1" quotePrefix="1">
      <alignment/>
    </xf>
    <xf numFmtId="179" fontId="0" fillId="0" borderId="0" xfId="15" applyNumberFormat="1" applyFont="1" applyBorder="1" applyAlignment="1">
      <alignment/>
    </xf>
    <xf numFmtId="179" fontId="0" fillId="0" borderId="5" xfId="15" applyNumberFormat="1" applyFont="1" applyBorder="1" applyAlignment="1">
      <alignment/>
    </xf>
    <xf numFmtId="0" fontId="0" fillId="0" borderId="0" xfId="0" applyFont="1" applyBorder="1" applyAlignment="1" quotePrefix="1">
      <alignment horizontal="left"/>
    </xf>
    <xf numFmtId="179" fontId="0" fillId="0" borderId="6" xfId="15" applyNumberFormat="1" applyFont="1" applyBorder="1" applyAlignment="1">
      <alignment/>
    </xf>
    <xf numFmtId="0" fontId="0" fillId="0" borderId="7" xfId="0" applyFont="1" applyBorder="1" applyAlignment="1">
      <alignment/>
    </xf>
    <xf numFmtId="0" fontId="0"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1" fillId="0" borderId="0" xfId="0" applyFont="1" applyAlignment="1">
      <alignment/>
    </xf>
    <xf numFmtId="179" fontId="0" fillId="0" borderId="0" xfId="15" applyNumberFormat="1" applyFont="1" applyBorder="1" applyAlignment="1">
      <alignment horizontal="center"/>
    </xf>
    <xf numFmtId="179" fontId="0" fillId="0" borderId="11" xfId="15" applyNumberFormat="1" applyFont="1" applyBorder="1" applyAlignment="1">
      <alignment/>
    </xf>
    <xf numFmtId="179" fontId="0" fillId="0" borderId="12" xfId="15" applyNumberFormat="1" applyFont="1" applyBorder="1" applyAlignment="1">
      <alignment/>
    </xf>
    <xf numFmtId="179" fontId="0" fillId="0" borderId="13" xfId="15" applyNumberFormat="1" applyFont="1" applyBorder="1" applyAlignment="1">
      <alignment/>
    </xf>
    <xf numFmtId="179" fontId="0" fillId="0" borderId="14" xfId="15" applyNumberFormat="1" applyFont="1" applyBorder="1" applyAlignment="1">
      <alignment/>
    </xf>
    <xf numFmtId="0" fontId="0" fillId="0" borderId="5" xfId="0" applyFont="1" applyBorder="1" applyAlignment="1">
      <alignment/>
    </xf>
    <xf numFmtId="43" fontId="0" fillId="0" borderId="0" xfId="0" applyNumberFormat="1" applyFont="1" applyBorder="1" applyAlignment="1">
      <alignment/>
    </xf>
    <xf numFmtId="0" fontId="0" fillId="0" borderId="0" xfId="0" applyFont="1" applyAlignment="1" quotePrefix="1">
      <alignment horizontal="center"/>
    </xf>
    <xf numFmtId="0" fontId="2" fillId="0" borderId="0" xfId="0" applyFont="1" applyBorder="1" applyAlignment="1">
      <alignment/>
    </xf>
    <xf numFmtId="0" fontId="1" fillId="0" borderId="4" xfId="0" applyFont="1" applyBorder="1" applyAlignment="1">
      <alignment horizontal="right"/>
    </xf>
    <xf numFmtId="0" fontId="0" fillId="0" borderId="1" xfId="0" applyFont="1" applyBorder="1" applyAlignment="1">
      <alignment horizontal="center"/>
    </xf>
    <xf numFmtId="0" fontId="0" fillId="0" borderId="0" xfId="0" applyFont="1" applyBorder="1" applyAlignment="1">
      <alignment vertical="top"/>
    </xf>
    <xf numFmtId="179" fontId="0" fillId="0" borderId="0" xfId="0" applyNumberFormat="1" applyFont="1" applyAlignment="1">
      <alignment/>
    </xf>
    <xf numFmtId="179" fontId="0" fillId="0" borderId="0" xfId="15" applyNumberFormat="1" applyAlignment="1">
      <alignment/>
    </xf>
    <xf numFmtId="15" fontId="0" fillId="0" borderId="0" xfId="0" applyNumberFormat="1" applyFont="1" applyBorder="1" applyAlignment="1">
      <alignment horizontal="left"/>
    </xf>
    <xf numFmtId="0" fontId="1" fillId="0" borderId="0" xfId="0" applyFont="1" applyBorder="1" applyAlignment="1">
      <alignment vertical="top"/>
    </xf>
    <xf numFmtId="179" fontId="0" fillId="0" borderId="0" xfId="15" applyNumberFormat="1" applyBorder="1" applyAlignment="1">
      <alignment/>
    </xf>
    <xf numFmtId="179" fontId="0" fillId="0" borderId="0" xfId="0" applyNumberFormat="1" applyBorder="1" applyAlignment="1">
      <alignment/>
    </xf>
    <xf numFmtId="0" fontId="0" fillId="0" borderId="0" xfId="0" applyBorder="1" applyAlignment="1">
      <alignment/>
    </xf>
    <xf numFmtId="182" fontId="0" fillId="0" borderId="0" xfId="15" applyNumberFormat="1" applyFont="1" applyBorder="1" applyAlignment="1">
      <alignment/>
    </xf>
    <xf numFmtId="182" fontId="0" fillId="0" borderId="5" xfId="15" applyNumberFormat="1" applyFont="1" applyBorder="1" applyAlignment="1">
      <alignment/>
    </xf>
    <xf numFmtId="182" fontId="0" fillId="0" borderId="6" xfId="15" applyNumberFormat="1" applyFont="1" applyBorder="1" applyAlignment="1">
      <alignment/>
    </xf>
    <xf numFmtId="182" fontId="0" fillId="0" borderId="0" xfId="0" applyNumberFormat="1" applyFont="1" applyBorder="1" applyAlignment="1">
      <alignment/>
    </xf>
    <xf numFmtId="182" fontId="0" fillId="0" borderId="7" xfId="0" applyNumberFormat="1" applyFont="1" applyBorder="1" applyAlignment="1">
      <alignment/>
    </xf>
    <xf numFmtId="43" fontId="0" fillId="0" borderId="0" xfId="15" applyFont="1" applyBorder="1" applyAlignment="1">
      <alignment/>
    </xf>
    <xf numFmtId="182" fontId="0" fillId="0" borderId="11" xfId="15" applyNumberFormat="1" applyFont="1" applyBorder="1" applyAlignment="1">
      <alignment/>
    </xf>
    <xf numFmtId="182" fontId="0" fillId="0" borderId="12" xfId="15" applyNumberFormat="1" applyFont="1" applyBorder="1" applyAlignment="1">
      <alignment/>
    </xf>
    <xf numFmtId="182" fontId="0" fillId="0" borderId="13" xfId="15" applyNumberFormat="1" applyFont="1" applyBorder="1" applyAlignment="1">
      <alignment/>
    </xf>
    <xf numFmtId="182" fontId="0" fillId="0" borderId="14" xfId="15" applyNumberFormat="1" applyFont="1" applyBorder="1" applyAlignment="1">
      <alignment/>
    </xf>
    <xf numFmtId="182" fontId="0" fillId="0" borderId="5" xfId="0" applyNumberFormat="1" applyFont="1" applyBorder="1" applyAlignment="1">
      <alignment/>
    </xf>
    <xf numFmtId="182" fontId="0" fillId="0" borderId="14" xfId="15" applyNumberFormat="1" applyFont="1" applyBorder="1" applyAlignment="1">
      <alignment/>
    </xf>
    <xf numFmtId="182" fontId="0" fillId="0" borderId="11" xfId="15" applyNumberFormat="1" applyFont="1" applyBorder="1" applyAlignment="1">
      <alignment/>
    </xf>
    <xf numFmtId="182" fontId="0" fillId="0" borderId="12" xfId="15" applyNumberFormat="1" applyFont="1" applyBorder="1" applyAlignment="1">
      <alignment horizontal="left"/>
    </xf>
    <xf numFmtId="182" fontId="0" fillId="0" borderId="0" xfId="0" applyNumberFormat="1" applyFont="1" applyBorder="1" applyAlignment="1">
      <alignment horizontal="left"/>
    </xf>
    <xf numFmtId="182" fontId="0" fillId="0" borderId="0" xfId="15" applyNumberFormat="1" applyFont="1" applyBorder="1" applyAlignment="1">
      <alignment horizontal="right"/>
    </xf>
    <xf numFmtId="43" fontId="0" fillId="0" borderId="11" xfId="15" applyFont="1" applyBorder="1" applyAlignment="1">
      <alignment/>
    </xf>
    <xf numFmtId="182" fontId="0" fillId="0" borderId="11" xfId="15" applyNumberFormat="1" applyBorder="1" applyAlignment="1">
      <alignment vertical="top"/>
    </xf>
    <xf numFmtId="182" fontId="0" fillId="0" borderId="6" xfId="15" applyNumberFormat="1" applyBorder="1" applyAlignment="1">
      <alignment/>
    </xf>
    <xf numFmtId="182" fontId="0" fillId="0" borderId="5" xfId="15" applyNumberFormat="1" applyBorder="1" applyAlignment="1">
      <alignment/>
    </xf>
    <xf numFmtId="182" fontId="0" fillId="0" borderId="6" xfId="0" applyNumberFormat="1" applyBorder="1" applyAlignment="1">
      <alignment/>
    </xf>
    <xf numFmtId="182" fontId="0" fillId="0" borderId="0" xfId="15" applyNumberFormat="1" applyBorder="1" applyAlignment="1">
      <alignment/>
    </xf>
    <xf numFmtId="182" fontId="0" fillId="0" borderId="0" xfId="0" applyNumberFormat="1" applyBorder="1" applyAlignment="1">
      <alignment/>
    </xf>
    <xf numFmtId="182" fontId="0" fillId="0" borderId="0" xfId="15" applyNumberFormat="1" applyBorder="1" applyAlignment="1">
      <alignment horizontal="right" vertical="top"/>
    </xf>
    <xf numFmtId="0" fontId="6" fillId="0" borderId="0" xfId="0" applyFont="1" applyBorder="1" applyAlignment="1">
      <alignment horizontal="center" vertical="top"/>
    </xf>
    <xf numFmtId="0" fontId="6" fillId="0" borderId="0" xfId="0" applyFont="1" applyBorder="1" applyAlignment="1">
      <alignment horizontal="center"/>
    </xf>
    <xf numFmtId="0" fontId="6" fillId="0" borderId="0" xfId="0" applyFont="1" applyAlignment="1">
      <alignment horizontal="center"/>
    </xf>
    <xf numFmtId="179" fontId="0" fillId="0" borderId="14" xfId="15" applyNumberFormat="1" applyFont="1" applyBorder="1" applyAlignment="1">
      <alignment/>
    </xf>
    <xf numFmtId="179" fontId="0" fillId="0" borderId="11" xfId="15" applyNumberFormat="1" applyFont="1" applyBorder="1" applyAlignment="1">
      <alignment/>
    </xf>
    <xf numFmtId="179" fontId="0" fillId="0" borderId="12" xfId="15" applyNumberFormat="1" applyFont="1" applyBorder="1" applyAlignment="1">
      <alignment horizontal="left"/>
    </xf>
    <xf numFmtId="179" fontId="0" fillId="0" borderId="0" xfId="15" applyNumberFormat="1" applyFont="1" applyBorder="1" applyAlignment="1">
      <alignment horizontal="right"/>
    </xf>
    <xf numFmtId="43" fontId="0" fillId="0" borderId="0" xfId="15" applyFont="1" applyBorder="1" applyAlignment="1">
      <alignment horizontal="right"/>
    </xf>
    <xf numFmtId="179" fontId="8" fillId="0" borderId="0" xfId="15" applyNumberFormat="1" applyFont="1" applyBorder="1" applyAlignment="1">
      <alignment horizontal="right"/>
    </xf>
    <xf numFmtId="182" fontId="0" fillId="0" borderId="0" xfId="0" applyNumberFormat="1" applyAlignment="1">
      <alignment vertical="center" wrapText="1"/>
    </xf>
    <xf numFmtId="179" fontId="0" fillId="0" borderId="0" xfId="15" applyNumberFormat="1" applyFont="1" applyBorder="1" applyAlignment="1">
      <alignment vertical="center" wrapText="1"/>
    </xf>
    <xf numFmtId="0" fontId="0" fillId="0" borderId="3" xfId="0" applyFont="1" applyBorder="1" applyAlignment="1">
      <alignment vertical="center" wrapText="1"/>
    </xf>
    <xf numFmtId="0" fontId="0" fillId="0" borderId="0" xfId="0" applyFont="1" applyAlignment="1">
      <alignment vertical="center" wrapText="1"/>
    </xf>
    <xf numFmtId="182" fontId="0" fillId="0" borderId="0" xfId="15" applyNumberFormat="1" applyFont="1" applyBorder="1" applyAlignment="1">
      <alignment vertical="center" wrapText="1"/>
    </xf>
    <xf numFmtId="0" fontId="0" fillId="0" borderId="0" xfId="0" applyFont="1" applyBorder="1" applyAlignment="1" quotePrefix="1">
      <alignment horizontal="center" vertical="center" wrapText="1"/>
    </xf>
    <xf numFmtId="0" fontId="0" fillId="0" borderId="0" xfId="0" applyFont="1" applyBorder="1" applyAlignment="1">
      <alignment horizontal="left" vertical="center"/>
    </xf>
    <xf numFmtId="0" fontId="1" fillId="0" borderId="4" xfId="0" applyFont="1" applyBorder="1" applyAlignment="1">
      <alignment horizontal="center" vertical="center" wrapText="1"/>
    </xf>
    <xf numFmtId="0" fontId="1"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0" xfId="0" applyFont="1" applyAlignment="1">
      <alignment vertical="center"/>
    </xf>
    <xf numFmtId="0" fontId="1" fillId="0" borderId="4" xfId="0" applyFont="1" applyBorder="1" applyAlignment="1">
      <alignment vertical="center"/>
    </xf>
    <xf numFmtId="0" fontId="0" fillId="0" borderId="0" xfId="0" applyFont="1" applyBorder="1" applyAlignment="1">
      <alignment vertical="center"/>
    </xf>
    <xf numFmtId="0" fontId="0" fillId="0" borderId="3" xfId="0" applyFont="1" applyBorder="1" applyAlignment="1">
      <alignment vertical="center"/>
    </xf>
    <xf numFmtId="0" fontId="4" fillId="0" borderId="0" xfId="0" applyFont="1" applyAlignment="1">
      <alignment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quotePrefix="1">
      <alignment horizontal="left" vertical="center"/>
    </xf>
    <xf numFmtId="179" fontId="8" fillId="0" borderId="0" xfId="15" applyNumberFormat="1" applyFont="1" applyBorder="1" applyAlignment="1">
      <alignment horizontal="right" vertical="center"/>
    </xf>
    <xf numFmtId="0" fontId="5"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Alignment="1">
      <alignment vertical="center"/>
    </xf>
    <xf numFmtId="0" fontId="6" fillId="0" borderId="0" xfId="0" applyFont="1" applyBorder="1" applyAlignment="1">
      <alignment horizontal="center" vertical="center"/>
    </xf>
    <xf numFmtId="0" fontId="7" fillId="0" borderId="0" xfId="0" applyFont="1" applyAlignment="1">
      <alignment horizontal="center" vertical="center"/>
    </xf>
    <xf numFmtId="0" fontId="7" fillId="0" borderId="3" xfId="0" applyFont="1" applyBorder="1" applyAlignment="1">
      <alignment vertical="center"/>
    </xf>
    <xf numFmtId="0" fontId="6" fillId="0" borderId="0" xfId="0" applyFont="1" applyAlignment="1">
      <alignment horizontal="center" vertical="center"/>
    </xf>
    <xf numFmtId="0" fontId="0" fillId="0" borderId="0" xfId="0" applyFont="1" applyBorder="1" applyAlignment="1">
      <alignment horizontal="center" vertical="center"/>
    </xf>
    <xf numFmtId="0" fontId="7" fillId="0" borderId="3" xfId="0" applyFont="1" applyBorder="1" applyAlignment="1">
      <alignment horizontal="center" vertical="center"/>
    </xf>
    <xf numFmtId="0" fontId="0" fillId="0" borderId="0" xfId="0" applyFont="1" applyAlignment="1">
      <alignment horizontal="center" vertical="center"/>
    </xf>
    <xf numFmtId="15" fontId="1" fillId="0" borderId="0" xfId="0" applyNumberFormat="1" applyFont="1" applyBorder="1" applyAlignment="1" quotePrefix="1">
      <alignment horizontal="center" vertical="center"/>
    </xf>
    <xf numFmtId="15" fontId="1" fillId="0" borderId="0" xfId="0" applyNumberFormat="1" applyFont="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1" fillId="0" borderId="0" xfId="0" applyFont="1" applyBorder="1" applyAlignment="1">
      <alignment vertical="center"/>
    </xf>
    <xf numFmtId="0" fontId="0" fillId="0" borderId="0" xfId="0" applyBorder="1" applyAlignment="1">
      <alignment vertical="center"/>
    </xf>
    <xf numFmtId="0" fontId="0" fillId="0" borderId="0" xfId="0" applyFont="1" applyBorder="1" applyAlignment="1" quotePrefix="1">
      <alignment horizontal="center" vertical="center"/>
    </xf>
    <xf numFmtId="182" fontId="0" fillId="0" borderId="15" xfId="15" applyNumberFormat="1" applyFont="1" applyBorder="1" applyAlignment="1">
      <alignment vertical="center"/>
    </xf>
    <xf numFmtId="182" fontId="0" fillId="0" borderId="0" xfId="15" applyNumberFormat="1" applyFont="1" applyBorder="1" applyAlignment="1">
      <alignment vertical="center"/>
    </xf>
    <xf numFmtId="182" fontId="0" fillId="0" borderId="0" xfId="0" applyNumberFormat="1" applyAlignment="1">
      <alignment vertical="center"/>
    </xf>
    <xf numFmtId="179" fontId="0" fillId="0" borderId="0" xfId="15" applyNumberFormat="1" applyFont="1" applyBorder="1" applyAlignment="1">
      <alignment vertical="center"/>
    </xf>
    <xf numFmtId="43" fontId="0" fillId="0" borderId="15" xfId="15" applyFont="1" applyBorder="1" applyAlignment="1">
      <alignment vertical="center"/>
    </xf>
    <xf numFmtId="179" fontId="0" fillId="0" borderId="15" xfId="15" applyNumberFormat="1" applyBorder="1" applyAlignment="1">
      <alignment horizontal="center" vertical="center"/>
    </xf>
    <xf numFmtId="182" fontId="0" fillId="0" borderId="15" xfId="0" applyNumberFormat="1" applyBorder="1" applyAlignment="1">
      <alignment vertical="center"/>
    </xf>
    <xf numFmtId="179" fontId="0" fillId="0" borderId="0" xfId="15" applyNumberFormat="1" applyBorder="1" applyAlignment="1">
      <alignment vertical="center"/>
    </xf>
    <xf numFmtId="43" fontId="0" fillId="0" borderId="0" xfId="15" applyFont="1" applyBorder="1" applyAlignment="1">
      <alignment vertical="center"/>
    </xf>
    <xf numFmtId="182" fontId="0" fillId="0" borderId="5" xfId="15" applyNumberFormat="1" applyFont="1" applyBorder="1" applyAlignment="1">
      <alignment vertical="center"/>
    </xf>
    <xf numFmtId="179" fontId="0" fillId="0" borderId="5" xfId="15" applyNumberFormat="1" applyBorder="1" applyAlignment="1">
      <alignment vertical="center"/>
    </xf>
    <xf numFmtId="0" fontId="0" fillId="0" borderId="0" xfId="0" applyFont="1" applyBorder="1" applyAlignment="1" quotePrefix="1">
      <alignment horizontal="left" vertical="center"/>
    </xf>
    <xf numFmtId="179" fontId="0" fillId="0" borderId="0" xfId="15" applyNumberFormat="1" applyAlignment="1">
      <alignment vertical="center"/>
    </xf>
    <xf numFmtId="0" fontId="0" fillId="0" borderId="0" xfId="0" applyFont="1" applyBorder="1" applyAlignment="1" quotePrefix="1">
      <alignment vertical="center"/>
    </xf>
    <xf numFmtId="182" fontId="0" fillId="0" borderId="0" xfId="0" applyNumberFormat="1" applyFont="1" applyBorder="1" applyAlignment="1">
      <alignment vertical="center"/>
    </xf>
    <xf numFmtId="182" fontId="0" fillId="0" borderId="0" xfId="0" applyNumberFormat="1" applyBorder="1" applyAlignment="1">
      <alignment vertical="center"/>
    </xf>
    <xf numFmtId="0" fontId="1" fillId="0" borderId="10" xfId="0" applyFont="1" applyBorder="1" applyAlignment="1">
      <alignment vertical="center"/>
    </xf>
    <xf numFmtId="0" fontId="0" fillId="0" borderId="7" xfId="0" applyFont="1" applyBorder="1" applyAlignment="1">
      <alignment vertical="center"/>
    </xf>
    <xf numFmtId="182" fontId="0" fillId="0" borderId="7" xfId="0" applyNumberFormat="1" applyFont="1" applyBorder="1" applyAlignment="1">
      <alignment vertical="center"/>
    </xf>
    <xf numFmtId="179" fontId="0" fillId="0" borderId="7" xfId="15" applyNumberFormat="1" applyFont="1" applyBorder="1" applyAlignment="1">
      <alignment vertical="center"/>
    </xf>
    <xf numFmtId="0" fontId="0" fillId="0" borderId="8" xfId="0" applyFont="1" applyBorder="1" applyAlignment="1">
      <alignment vertical="center"/>
    </xf>
    <xf numFmtId="182" fontId="0" fillId="0" borderId="0" xfId="0" applyNumberFormat="1" applyFont="1" applyAlignment="1">
      <alignment vertical="center"/>
    </xf>
    <xf numFmtId="182" fontId="1" fillId="0" borderId="0" xfId="15" applyNumberFormat="1" applyFont="1" applyBorder="1" applyAlignment="1">
      <alignment vertical="center"/>
    </xf>
    <xf numFmtId="43" fontId="1" fillId="0" borderId="5" xfId="15" applyFont="1" applyBorder="1" applyAlignment="1">
      <alignment vertical="center"/>
    </xf>
    <xf numFmtId="182" fontId="1" fillId="0" borderId="0" xfId="0" applyNumberFormat="1" applyFont="1" applyAlignment="1">
      <alignment vertical="center"/>
    </xf>
    <xf numFmtId="179" fontId="1" fillId="0" borderId="0" xfId="15" applyNumberFormat="1" applyFont="1" applyBorder="1" applyAlignment="1">
      <alignment vertical="center"/>
    </xf>
    <xf numFmtId="43" fontId="1" fillId="0" borderId="15" xfId="15" applyFont="1" applyBorder="1" applyAlignment="1">
      <alignment/>
    </xf>
    <xf numFmtId="182" fontId="0" fillId="0" borderId="15" xfId="15" applyNumberFormat="1" applyBorder="1" applyAlignment="1">
      <alignment horizontal="right" vertical="top"/>
    </xf>
    <xf numFmtId="182" fontId="0" fillId="0" borderId="16" xfId="15" applyNumberFormat="1" applyBorder="1" applyAlignment="1">
      <alignment horizontal="right" vertical="top"/>
    </xf>
    <xf numFmtId="43" fontId="0" fillId="0" borderId="11" xfId="15" applyFont="1" applyBorder="1" applyAlignment="1">
      <alignment/>
    </xf>
    <xf numFmtId="43" fontId="0" fillId="0" borderId="11" xfId="15" applyBorder="1" applyAlignment="1">
      <alignment vertical="top"/>
    </xf>
    <xf numFmtId="182" fontId="0" fillId="0" borderId="0" xfId="15" applyNumberFormat="1" applyFont="1" applyBorder="1" applyAlignment="1">
      <alignment/>
    </xf>
    <xf numFmtId="182" fontId="0" fillId="0" borderId="0" xfId="15" applyNumberFormat="1" applyFont="1" applyBorder="1" applyAlignment="1">
      <alignment horizontal="right" vertical="top"/>
    </xf>
    <xf numFmtId="43" fontId="0" fillId="0" borderId="0" xfId="15" applyFont="1" applyBorder="1" applyAlignment="1">
      <alignment vertical="top"/>
    </xf>
    <xf numFmtId="182" fontId="0" fillId="0" borderId="0" xfId="15" applyNumberFormat="1" applyFont="1" applyBorder="1" applyAlignment="1">
      <alignment vertical="top"/>
    </xf>
    <xf numFmtId="0" fontId="0" fillId="0" borderId="0" xfId="0" applyBorder="1" applyAlignment="1">
      <alignment vertical="top"/>
    </xf>
    <xf numFmtId="0" fontId="0" fillId="0" borderId="0" xfId="0" applyBorder="1" applyAlignment="1">
      <alignment horizontal="justify" vertical="top"/>
    </xf>
    <xf numFmtId="0" fontId="0" fillId="0" borderId="0" xfId="0" applyFont="1" applyBorder="1" applyAlignment="1" quotePrefix="1">
      <alignment horizontal="center"/>
    </xf>
    <xf numFmtId="0" fontId="0" fillId="0" borderId="0" xfId="0" applyBorder="1" applyAlignment="1">
      <alignment horizontal="justify" vertical="top" wrapText="1"/>
    </xf>
    <xf numFmtId="0" fontId="0" fillId="0" borderId="0" xfId="0" applyFont="1" applyBorder="1" applyAlignment="1">
      <alignment horizontal="justify" vertical="top" wrapText="1"/>
    </xf>
    <xf numFmtId="0" fontId="0" fillId="0" borderId="4" xfId="0" applyFont="1" applyBorder="1" applyAlignment="1">
      <alignment/>
    </xf>
    <xf numFmtId="0" fontId="1" fillId="0" borderId="0" xfId="0" applyFont="1" applyBorder="1" applyAlignment="1">
      <alignment/>
    </xf>
    <xf numFmtId="0" fontId="1" fillId="0" borderId="0" xfId="0" applyFont="1" applyBorder="1" applyAlignment="1" quotePrefix="1">
      <alignment/>
    </xf>
    <xf numFmtId="0" fontId="1" fillId="0" borderId="10" xfId="0" applyFont="1" applyBorder="1" applyAlignment="1">
      <alignment horizontal="center"/>
    </xf>
    <xf numFmtId="0" fontId="0" fillId="0" borderId="7" xfId="0" applyBorder="1" applyAlignment="1">
      <alignment/>
    </xf>
    <xf numFmtId="179" fontId="0" fillId="0" borderId="7" xfId="0" applyNumberFormat="1" applyBorder="1" applyAlignment="1">
      <alignment/>
    </xf>
    <xf numFmtId="43" fontId="0" fillId="0" borderId="0" xfId="15" applyFont="1" applyBorder="1" applyAlignment="1">
      <alignment/>
    </xf>
    <xf numFmtId="43" fontId="0" fillId="0" borderId="0" xfId="15" applyBorder="1" applyAlignment="1">
      <alignment/>
    </xf>
    <xf numFmtId="182" fontId="0" fillId="0" borderId="0" xfId="0" applyNumberFormat="1" applyBorder="1" applyAlignment="1">
      <alignment horizontal="right" vertical="top"/>
    </xf>
    <xf numFmtId="43" fontId="0" fillId="0" borderId="0" xfId="15" applyFont="1" applyBorder="1" applyAlignment="1">
      <alignment horizontal="right" vertical="top"/>
    </xf>
    <xf numFmtId="43" fontId="0" fillId="0" borderId="0" xfId="15" applyBorder="1" applyAlignment="1">
      <alignment horizontal="right" vertical="top"/>
    </xf>
    <xf numFmtId="0" fontId="1" fillId="0" borderId="10" xfId="0" applyFont="1" applyBorder="1" applyAlignment="1">
      <alignment horizontal="left"/>
    </xf>
    <xf numFmtId="182" fontId="0" fillId="0" borderId="12" xfId="15" applyNumberFormat="1" applyBorder="1" applyAlignment="1">
      <alignment horizontal="right" vertical="top"/>
    </xf>
    <xf numFmtId="0" fontId="0" fillId="0" borderId="0" xfId="0" applyFont="1" applyBorder="1" applyAlignment="1">
      <alignment vertical="top" wrapText="1"/>
    </xf>
    <xf numFmtId="0" fontId="0" fillId="0" borderId="0" xfId="0" applyBorder="1" applyAlignment="1">
      <alignment horizontal="justify" vertical="top"/>
    </xf>
    <xf numFmtId="0" fontId="0" fillId="0" borderId="0" xfId="0" applyFont="1" applyBorder="1" applyAlignment="1">
      <alignment horizontal="left"/>
    </xf>
    <xf numFmtId="0" fontId="0" fillId="0" borderId="0" xfId="0" applyBorder="1" applyAlignment="1">
      <alignment horizontal="justify" vertical="top" wrapText="1"/>
    </xf>
    <xf numFmtId="0" fontId="0" fillId="0" borderId="0" xfId="0" applyFont="1" applyAlignment="1">
      <alignment horizontal="justify"/>
    </xf>
    <xf numFmtId="0" fontId="0" fillId="0" borderId="0" xfId="0" applyFont="1" applyBorder="1" applyAlignment="1">
      <alignment horizontal="justify"/>
    </xf>
    <xf numFmtId="0" fontId="0" fillId="0" borderId="0" xfId="0" applyFont="1" applyFill="1" applyBorder="1" applyAlignment="1">
      <alignment vertical="justify" wrapText="1"/>
    </xf>
    <xf numFmtId="0" fontId="0" fillId="0" borderId="0" xfId="0" applyAlignment="1">
      <alignment wrapText="1"/>
    </xf>
    <xf numFmtId="0" fontId="0" fillId="0" borderId="0" xfId="0" applyBorder="1" applyAlignment="1">
      <alignment vertical="top" wrapText="1"/>
    </xf>
    <xf numFmtId="182" fontId="0" fillId="0" borderId="0" xfId="0" applyNumberFormat="1" applyBorder="1" applyAlignment="1">
      <alignment vertical="center" wrapText="1"/>
    </xf>
    <xf numFmtId="0" fontId="0" fillId="0" borderId="0" xfId="0" applyFont="1" applyBorder="1" applyAlignment="1">
      <alignment horizontal="left" vertical="center" wrapText="1"/>
    </xf>
    <xf numFmtId="0" fontId="1" fillId="0" borderId="0" xfId="0" applyFont="1" applyBorder="1" applyAlignment="1">
      <alignment horizontal="center" vertical="center"/>
    </xf>
    <xf numFmtId="0" fontId="5" fillId="0" borderId="4" xfId="0" applyFont="1" applyBorder="1" applyAlignment="1" quotePrefix="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quotePrefix="1">
      <alignment horizontal="center" vertical="center"/>
    </xf>
    <xf numFmtId="0" fontId="1" fillId="0" borderId="0" xfId="0" applyFont="1" applyBorder="1" applyAlignment="1" quotePrefix="1">
      <alignment horizontal="center" vertical="center"/>
    </xf>
    <xf numFmtId="0" fontId="1" fillId="0" borderId="3" xfId="0" applyFont="1" applyBorder="1" applyAlignment="1" quotePrefix="1">
      <alignment horizontal="center" vertical="center"/>
    </xf>
    <xf numFmtId="0" fontId="3" fillId="0" borderId="4" xfId="0" applyFont="1" applyBorder="1" applyAlignment="1">
      <alignment horizontal="center"/>
    </xf>
    <xf numFmtId="0" fontId="3" fillId="0" borderId="0" xfId="0" applyFont="1" applyBorder="1" applyAlignment="1">
      <alignment horizontal="center"/>
    </xf>
    <xf numFmtId="0" fontId="3" fillId="0" borderId="3"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3" xfId="0" applyFont="1" applyBorder="1" applyAlignment="1">
      <alignment horizontal="center"/>
    </xf>
    <xf numFmtId="0" fontId="1" fillId="0" borderId="4" xfId="0" applyFont="1" applyBorder="1" applyAlignment="1" quotePrefix="1">
      <alignment horizontal="center"/>
    </xf>
    <xf numFmtId="0" fontId="1" fillId="0" borderId="0" xfId="0" applyFont="1" applyBorder="1" applyAlignment="1" quotePrefix="1">
      <alignment horizontal="center"/>
    </xf>
    <xf numFmtId="0" fontId="1" fillId="0" borderId="3" xfId="0" applyFont="1" applyBorder="1" applyAlignment="1" quotePrefix="1">
      <alignment horizontal="center"/>
    </xf>
    <xf numFmtId="0" fontId="5" fillId="0" borderId="4" xfId="0" applyFont="1" applyBorder="1" applyAlignment="1" quotePrefix="1">
      <alignment horizontal="center"/>
    </xf>
    <xf numFmtId="0" fontId="5" fillId="0" borderId="0" xfId="0" applyFont="1" applyBorder="1" applyAlignment="1">
      <alignment horizontal="center"/>
    </xf>
    <xf numFmtId="0" fontId="5" fillId="0" borderId="3" xfId="0" applyFont="1" applyBorder="1" applyAlignment="1">
      <alignment horizontal="center"/>
    </xf>
    <xf numFmtId="0" fontId="0" fillId="0" borderId="0" xfId="0" applyFont="1" applyBorder="1" applyAlignment="1">
      <alignment horizontal="justify" vertical="top"/>
    </xf>
    <xf numFmtId="0" fontId="0" fillId="0" borderId="0" xfId="0" applyAlignment="1">
      <alignment horizontal="justify"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2</xdr:row>
      <xdr:rowOff>66675</xdr:rowOff>
    </xdr:from>
    <xdr:to>
      <xdr:col>4</xdr:col>
      <xdr:colOff>990600</xdr:colOff>
      <xdr:row>7</xdr:row>
      <xdr:rowOff>95250</xdr:rowOff>
    </xdr:to>
    <xdr:pic>
      <xdr:nvPicPr>
        <xdr:cNvPr id="1" name="Picture 1"/>
        <xdr:cNvPicPr preferRelativeResize="1">
          <a:picLocks noChangeAspect="1"/>
        </xdr:cNvPicPr>
      </xdr:nvPicPr>
      <xdr:blipFill>
        <a:blip r:embed="rId1"/>
        <a:stretch>
          <a:fillRect/>
        </a:stretch>
      </xdr:blipFill>
      <xdr:spPr>
        <a:xfrm>
          <a:off x="1019175" y="409575"/>
          <a:ext cx="11334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1</xdr:row>
      <xdr:rowOff>123825</xdr:rowOff>
    </xdr:from>
    <xdr:to>
      <xdr:col>2</xdr:col>
      <xdr:colOff>1076325</xdr:colOff>
      <xdr:row>6</xdr:row>
      <xdr:rowOff>152400</xdr:rowOff>
    </xdr:to>
    <xdr:pic>
      <xdr:nvPicPr>
        <xdr:cNvPr id="1" name="Picture 1"/>
        <xdr:cNvPicPr preferRelativeResize="1">
          <a:picLocks noChangeAspect="1"/>
        </xdr:cNvPicPr>
      </xdr:nvPicPr>
      <xdr:blipFill>
        <a:blip r:embed="rId1"/>
        <a:stretch>
          <a:fillRect/>
        </a:stretch>
      </xdr:blipFill>
      <xdr:spPr>
        <a:xfrm>
          <a:off x="419100" y="295275"/>
          <a:ext cx="1133475"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104775</xdr:rowOff>
    </xdr:from>
    <xdr:to>
      <xdr:col>2</xdr:col>
      <xdr:colOff>1000125</xdr:colOff>
      <xdr:row>5</xdr:row>
      <xdr:rowOff>123825</xdr:rowOff>
    </xdr:to>
    <xdr:pic>
      <xdr:nvPicPr>
        <xdr:cNvPr id="1" name="Picture 1"/>
        <xdr:cNvPicPr preferRelativeResize="1">
          <a:picLocks noChangeAspect="1"/>
        </xdr:cNvPicPr>
      </xdr:nvPicPr>
      <xdr:blipFill>
        <a:blip r:embed="rId1"/>
        <a:stretch>
          <a:fillRect/>
        </a:stretch>
      </xdr:blipFill>
      <xdr:spPr>
        <a:xfrm>
          <a:off x="304800" y="104775"/>
          <a:ext cx="1133475"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152400</xdr:rowOff>
    </xdr:from>
    <xdr:to>
      <xdr:col>2</xdr:col>
      <xdr:colOff>904875</xdr:colOff>
      <xdr:row>6</xdr:row>
      <xdr:rowOff>19050</xdr:rowOff>
    </xdr:to>
    <xdr:pic>
      <xdr:nvPicPr>
        <xdr:cNvPr id="1" name="Picture 1"/>
        <xdr:cNvPicPr preferRelativeResize="1">
          <a:picLocks noChangeAspect="1"/>
        </xdr:cNvPicPr>
      </xdr:nvPicPr>
      <xdr:blipFill>
        <a:blip r:embed="rId1"/>
        <a:stretch>
          <a:fillRect/>
        </a:stretch>
      </xdr:blipFill>
      <xdr:spPr>
        <a:xfrm>
          <a:off x="209550" y="152400"/>
          <a:ext cx="1133475" cy="895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123825</xdr:rowOff>
    </xdr:from>
    <xdr:to>
      <xdr:col>2</xdr:col>
      <xdr:colOff>981075</xdr:colOff>
      <xdr:row>5</xdr:row>
      <xdr:rowOff>152400</xdr:rowOff>
    </xdr:to>
    <xdr:pic>
      <xdr:nvPicPr>
        <xdr:cNvPr id="1" name="Picture 1"/>
        <xdr:cNvPicPr preferRelativeResize="1">
          <a:picLocks noChangeAspect="1"/>
        </xdr:cNvPicPr>
      </xdr:nvPicPr>
      <xdr:blipFill>
        <a:blip r:embed="rId1"/>
        <a:stretch>
          <a:fillRect/>
        </a:stretch>
      </xdr:blipFill>
      <xdr:spPr>
        <a:xfrm>
          <a:off x="285750" y="123825"/>
          <a:ext cx="1133475" cy="885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0</xdr:row>
      <xdr:rowOff>152400</xdr:rowOff>
    </xdr:from>
    <xdr:to>
      <xdr:col>2</xdr:col>
      <xdr:colOff>1076325</xdr:colOff>
      <xdr:row>6</xdr:row>
      <xdr:rowOff>19050</xdr:rowOff>
    </xdr:to>
    <xdr:pic>
      <xdr:nvPicPr>
        <xdr:cNvPr id="1" name="Picture 1"/>
        <xdr:cNvPicPr preferRelativeResize="1">
          <a:picLocks noChangeAspect="1"/>
        </xdr:cNvPicPr>
      </xdr:nvPicPr>
      <xdr:blipFill>
        <a:blip r:embed="rId1"/>
        <a:stretch>
          <a:fillRect/>
        </a:stretch>
      </xdr:blipFill>
      <xdr:spPr>
        <a:xfrm>
          <a:off x="381000" y="152400"/>
          <a:ext cx="113347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P78"/>
  <sheetViews>
    <sheetView workbookViewId="0" topLeftCell="F47">
      <selection activeCell="P52" sqref="P52"/>
    </sheetView>
  </sheetViews>
  <sheetFormatPr defaultColWidth="9.33203125" defaultRowHeight="13.5" customHeight="1"/>
  <cols>
    <col min="1" max="1" width="9.33203125" style="95" customWidth="1"/>
    <col min="2" max="2" width="3.83203125" style="107" customWidth="1"/>
    <col min="3" max="3" width="3.83203125" style="95" customWidth="1"/>
    <col min="4" max="4" width="3.33203125" style="95" customWidth="1"/>
    <col min="5" max="5" width="50" style="95" customWidth="1"/>
    <col min="6" max="6" width="12.83203125" style="95" customWidth="1"/>
    <col min="7" max="7" width="1.83203125" style="97" customWidth="1"/>
    <col min="8" max="8" width="19" style="97" bestFit="1" customWidth="1"/>
    <col min="9" max="9" width="3.83203125" style="95" customWidth="1"/>
    <col min="10" max="10" width="1.83203125" style="97" customWidth="1"/>
    <col min="11" max="11" width="12.83203125" style="95" customWidth="1"/>
    <col min="12" max="12" width="1.83203125" style="97" customWidth="1"/>
    <col min="13" max="13" width="19" style="95" bestFit="1" customWidth="1"/>
    <col min="14" max="14" width="3.66015625" style="95" customWidth="1"/>
    <col min="15" max="16384" width="9.33203125" style="95" customWidth="1"/>
  </cols>
  <sheetData>
    <row r="1" spans="2:14" ht="13.5" customHeight="1">
      <c r="B1" s="92"/>
      <c r="C1" s="93"/>
      <c r="D1" s="93"/>
      <c r="E1" s="93"/>
      <c r="F1" s="93"/>
      <c r="G1" s="93"/>
      <c r="H1" s="93"/>
      <c r="I1" s="93"/>
      <c r="J1" s="93"/>
      <c r="K1" s="93"/>
      <c r="L1" s="93"/>
      <c r="M1" s="93"/>
      <c r="N1" s="94"/>
    </row>
    <row r="2" spans="2:14" ht="13.5" customHeight="1">
      <c r="B2" s="96"/>
      <c r="C2" s="97"/>
      <c r="D2" s="97"/>
      <c r="E2" s="97"/>
      <c r="F2" s="97"/>
      <c r="I2" s="97"/>
      <c r="K2" s="97"/>
      <c r="M2" s="97"/>
      <c r="N2" s="98"/>
    </row>
    <row r="3" spans="2:14" ht="13.5" customHeight="1">
      <c r="B3" s="96"/>
      <c r="C3" s="97"/>
      <c r="D3" s="97"/>
      <c r="E3" s="97"/>
      <c r="F3" s="97"/>
      <c r="I3" s="97"/>
      <c r="K3" s="97"/>
      <c r="M3" s="97"/>
      <c r="N3" s="98"/>
    </row>
    <row r="4" spans="2:14" s="99" customFormat="1" ht="13.5" customHeight="1">
      <c r="B4" s="190" t="s">
        <v>24</v>
      </c>
      <c r="C4" s="191"/>
      <c r="D4" s="191"/>
      <c r="E4" s="191"/>
      <c r="F4" s="191"/>
      <c r="G4" s="191"/>
      <c r="H4" s="191"/>
      <c r="I4" s="191"/>
      <c r="J4" s="191"/>
      <c r="K4" s="191"/>
      <c r="L4" s="191"/>
      <c r="M4" s="191"/>
      <c r="N4" s="192"/>
    </row>
    <row r="5" spans="2:14" ht="13.5" customHeight="1">
      <c r="B5" s="193" t="s">
        <v>25</v>
      </c>
      <c r="C5" s="186"/>
      <c r="D5" s="186"/>
      <c r="E5" s="186"/>
      <c r="F5" s="186"/>
      <c r="G5" s="186"/>
      <c r="H5" s="186"/>
      <c r="I5" s="186"/>
      <c r="J5" s="186"/>
      <c r="K5" s="186"/>
      <c r="L5" s="186"/>
      <c r="M5" s="186"/>
      <c r="N5" s="194"/>
    </row>
    <row r="6" spans="2:14" ht="13.5" customHeight="1">
      <c r="B6" s="195" t="s">
        <v>0</v>
      </c>
      <c r="C6" s="196"/>
      <c r="D6" s="196"/>
      <c r="E6" s="196"/>
      <c r="F6" s="196"/>
      <c r="G6" s="196"/>
      <c r="H6" s="196"/>
      <c r="I6" s="196"/>
      <c r="J6" s="196"/>
      <c r="K6" s="196"/>
      <c r="L6" s="196"/>
      <c r="M6" s="196"/>
      <c r="N6" s="197"/>
    </row>
    <row r="7" spans="2:14" ht="13.5" customHeight="1">
      <c r="B7" s="193" t="s">
        <v>70</v>
      </c>
      <c r="C7" s="186"/>
      <c r="D7" s="186"/>
      <c r="E7" s="186"/>
      <c r="F7" s="186"/>
      <c r="G7" s="186"/>
      <c r="H7" s="186"/>
      <c r="I7" s="186"/>
      <c r="J7" s="186"/>
      <c r="K7" s="186"/>
      <c r="L7" s="186"/>
      <c r="M7" s="186"/>
      <c r="N7" s="194"/>
    </row>
    <row r="8" spans="2:14" ht="13.5" customHeight="1">
      <c r="B8" s="103"/>
      <c r="C8" s="101"/>
      <c r="D8" s="101"/>
      <c r="E8" s="101"/>
      <c r="F8" s="101"/>
      <c r="G8" s="101"/>
      <c r="H8" s="101"/>
      <c r="I8" s="101"/>
      <c r="J8" s="101"/>
      <c r="K8" s="104"/>
      <c r="L8" s="101"/>
      <c r="M8" s="101"/>
      <c r="N8" s="102"/>
    </row>
    <row r="9" spans="2:14" ht="13.5" customHeight="1">
      <c r="B9" s="103"/>
      <c r="C9" s="101"/>
      <c r="D9" s="101"/>
      <c r="E9" s="101"/>
      <c r="F9" s="101"/>
      <c r="G9" s="101"/>
      <c r="H9" s="101"/>
      <c r="I9" s="101"/>
      <c r="J9" s="101"/>
      <c r="K9" s="101"/>
      <c r="L9" s="101"/>
      <c r="M9" s="101"/>
      <c r="N9" s="102"/>
    </row>
    <row r="10" spans="2:14" ht="13.5" customHeight="1">
      <c r="B10" s="193" t="s">
        <v>138</v>
      </c>
      <c r="C10" s="186"/>
      <c r="D10" s="186"/>
      <c r="E10" s="186"/>
      <c r="F10" s="186"/>
      <c r="G10" s="186"/>
      <c r="H10" s="186"/>
      <c r="I10" s="186"/>
      <c r="J10" s="186"/>
      <c r="K10" s="186"/>
      <c r="L10" s="186"/>
      <c r="M10" s="186"/>
      <c r="N10" s="194"/>
    </row>
    <row r="11" spans="2:14" ht="13.5" customHeight="1">
      <c r="B11" s="195" t="s">
        <v>169</v>
      </c>
      <c r="C11" s="186"/>
      <c r="D11" s="186"/>
      <c r="E11" s="186"/>
      <c r="F11" s="186"/>
      <c r="G11" s="186"/>
      <c r="H11" s="186"/>
      <c r="I11" s="186"/>
      <c r="J11" s="186"/>
      <c r="K11" s="186"/>
      <c r="L11" s="186"/>
      <c r="M11" s="186"/>
      <c r="N11" s="194"/>
    </row>
    <row r="12" spans="2:14" ht="13.5" customHeight="1">
      <c r="B12" s="187" t="s">
        <v>56</v>
      </c>
      <c r="C12" s="188"/>
      <c r="D12" s="188"/>
      <c r="E12" s="188"/>
      <c r="F12" s="188"/>
      <c r="G12" s="188"/>
      <c r="H12" s="188"/>
      <c r="I12" s="188"/>
      <c r="J12" s="188"/>
      <c r="K12" s="188"/>
      <c r="L12" s="188"/>
      <c r="M12" s="188"/>
      <c r="N12" s="189"/>
    </row>
    <row r="13" spans="2:14" ht="13.5" customHeight="1">
      <c r="B13" s="100"/>
      <c r="C13" s="106"/>
      <c r="D13" s="101"/>
      <c r="E13" s="101"/>
      <c r="F13" s="101"/>
      <c r="G13" s="101"/>
      <c r="H13" s="101"/>
      <c r="I13" s="101"/>
      <c r="J13" s="101"/>
      <c r="K13" s="101"/>
      <c r="L13" s="101"/>
      <c r="M13" s="101"/>
      <c r="N13" s="102"/>
    </row>
    <row r="14" spans="2:14" ht="13.5" customHeight="1">
      <c r="B14" s="100"/>
      <c r="C14" s="106"/>
      <c r="D14" s="101"/>
      <c r="E14" s="101"/>
      <c r="F14" s="186" t="s">
        <v>89</v>
      </c>
      <c r="G14" s="186"/>
      <c r="H14" s="186"/>
      <c r="I14" s="101"/>
      <c r="J14" s="101"/>
      <c r="K14" s="186" t="s">
        <v>88</v>
      </c>
      <c r="L14" s="186"/>
      <c r="M14" s="186"/>
      <c r="N14" s="102"/>
    </row>
    <row r="15" spans="2:16" ht="13.5" customHeight="1">
      <c r="B15" s="100"/>
      <c r="C15" s="106"/>
      <c r="D15" s="101"/>
      <c r="E15" s="101"/>
      <c r="F15" s="101"/>
      <c r="G15" s="101"/>
      <c r="H15" s="95"/>
      <c r="I15" s="101"/>
      <c r="J15" s="101"/>
      <c r="K15" s="101"/>
      <c r="L15" s="101"/>
      <c r="M15" s="101"/>
      <c r="N15" s="102"/>
      <c r="P15" s="107"/>
    </row>
    <row r="16" spans="2:14" ht="13.5" customHeight="1">
      <c r="B16" s="96"/>
      <c r="C16" s="97"/>
      <c r="D16" s="97"/>
      <c r="E16" s="97"/>
      <c r="F16" s="108" t="s">
        <v>57</v>
      </c>
      <c r="G16" s="108"/>
      <c r="H16" s="108" t="s">
        <v>87</v>
      </c>
      <c r="I16" s="109"/>
      <c r="J16" s="108"/>
      <c r="K16" s="108" t="s">
        <v>57</v>
      </c>
      <c r="L16" s="108"/>
      <c r="M16" s="108" t="s">
        <v>87</v>
      </c>
      <c r="N16" s="110"/>
    </row>
    <row r="17" spans="2:14" ht="13.5" customHeight="1">
      <c r="B17" s="96"/>
      <c r="C17" s="97"/>
      <c r="D17" s="97"/>
      <c r="E17" s="97"/>
      <c r="F17" s="108" t="s">
        <v>58</v>
      </c>
      <c r="G17" s="108"/>
      <c r="H17" s="111" t="s">
        <v>86</v>
      </c>
      <c r="I17" s="109"/>
      <c r="J17" s="108"/>
      <c r="K17" s="108" t="s">
        <v>58</v>
      </c>
      <c r="L17" s="108"/>
      <c r="M17" s="111" t="s">
        <v>86</v>
      </c>
      <c r="N17" s="110"/>
    </row>
    <row r="18" spans="2:14" s="114" customFormat="1" ht="13.5" customHeight="1">
      <c r="B18" s="100"/>
      <c r="C18" s="112"/>
      <c r="D18" s="112"/>
      <c r="E18" s="112"/>
      <c r="F18" s="108" t="s">
        <v>59</v>
      </c>
      <c r="G18" s="108"/>
      <c r="H18" s="108" t="s">
        <v>59</v>
      </c>
      <c r="I18" s="109"/>
      <c r="J18" s="108"/>
      <c r="K18" s="108" t="s">
        <v>77</v>
      </c>
      <c r="L18" s="108"/>
      <c r="M18" s="108" t="s">
        <v>90</v>
      </c>
      <c r="N18" s="113"/>
    </row>
    <row r="19" spans="2:14" ht="13.5" customHeight="1">
      <c r="B19" s="96"/>
      <c r="C19" s="97"/>
      <c r="D19" s="97"/>
      <c r="E19" s="97"/>
      <c r="F19" s="116">
        <v>37164</v>
      </c>
      <c r="G19" s="116"/>
      <c r="H19" s="115">
        <v>36799</v>
      </c>
      <c r="I19" s="117"/>
      <c r="J19" s="101"/>
      <c r="K19" s="115">
        <v>37164</v>
      </c>
      <c r="L19" s="116"/>
      <c r="M19" s="116">
        <v>36799</v>
      </c>
      <c r="N19" s="98"/>
    </row>
    <row r="20" spans="2:15" ht="13.5" customHeight="1">
      <c r="B20" s="96"/>
      <c r="C20" s="97"/>
      <c r="D20" s="97"/>
      <c r="E20" s="97"/>
      <c r="F20" s="101" t="s">
        <v>5</v>
      </c>
      <c r="G20" s="101"/>
      <c r="H20" s="101" t="s">
        <v>5</v>
      </c>
      <c r="I20" s="118"/>
      <c r="J20" s="119"/>
      <c r="K20" s="101" t="s">
        <v>5</v>
      </c>
      <c r="L20" s="101"/>
      <c r="M20" s="101" t="s">
        <v>5</v>
      </c>
      <c r="N20" s="98"/>
      <c r="O20" s="95" t="s">
        <v>91</v>
      </c>
    </row>
    <row r="21" spans="2:14" ht="13.5" customHeight="1">
      <c r="B21" s="96"/>
      <c r="C21" s="97"/>
      <c r="D21" s="97"/>
      <c r="E21" s="97"/>
      <c r="F21" s="101"/>
      <c r="G21" s="101"/>
      <c r="H21" s="101"/>
      <c r="I21" s="118"/>
      <c r="J21" s="119"/>
      <c r="K21" s="101"/>
      <c r="L21" s="101"/>
      <c r="M21" s="105"/>
      <c r="N21" s="98"/>
    </row>
    <row r="22" spans="2:14" ht="13.5" customHeight="1">
      <c r="B22" s="96"/>
      <c r="C22" s="97"/>
      <c r="D22" s="97"/>
      <c r="E22" s="97"/>
      <c r="F22" s="101"/>
      <c r="G22" s="101"/>
      <c r="H22" s="101"/>
      <c r="I22" s="118"/>
      <c r="J22" s="119"/>
      <c r="K22" s="101"/>
      <c r="L22" s="101"/>
      <c r="M22" s="120"/>
      <c r="N22" s="98"/>
    </row>
    <row r="23" spans="2:14" ht="13.5" customHeight="1" thickBot="1">
      <c r="B23" s="100">
        <v>1</v>
      </c>
      <c r="C23" s="121" t="s">
        <v>1</v>
      </c>
      <c r="D23" s="97" t="s">
        <v>95</v>
      </c>
      <c r="E23" s="97"/>
      <c r="F23" s="122">
        <v>14987000</v>
      </c>
      <c r="G23" s="123"/>
      <c r="H23" s="122">
        <v>23468000</v>
      </c>
      <c r="I23" s="124"/>
      <c r="J23" s="123"/>
      <c r="K23" s="122">
        <v>48411000</v>
      </c>
      <c r="L23" s="125"/>
      <c r="M23" s="122">
        <v>67536000</v>
      </c>
      <c r="N23" s="98"/>
    </row>
    <row r="24" spans="2:14" ht="13.5" customHeight="1" thickTop="1">
      <c r="B24" s="100"/>
      <c r="C24" s="121"/>
      <c r="D24" s="97"/>
      <c r="E24" s="97"/>
      <c r="F24" s="123"/>
      <c r="G24" s="123"/>
      <c r="H24" s="123"/>
      <c r="I24" s="124"/>
      <c r="J24" s="123"/>
      <c r="K24" s="123"/>
      <c r="L24" s="125"/>
      <c r="M24" s="120"/>
      <c r="N24" s="98"/>
    </row>
    <row r="25" spans="2:14" ht="13.5" customHeight="1" thickBot="1">
      <c r="B25" s="100"/>
      <c r="C25" s="121" t="s">
        <v>2</v>
      </c>
      <c r="D25" s="97" t="s">
        <v>4</v>
      </c>
      <c r="E25" s="97"/>
      <c r="F25" s="126">
        <v>0</v>
      </c>
      <c r="G25" s="123"/>
      <c r="H25" s="126">
        <v>0</v>
      </c>
      <c r="I25" s="124"/>
      <c r="J25" s="123"/>
      <c r="K25" s="126">
        <v>0</v>
      </c>
      <c r="L25" s="125"/>
      <c r="M25" s="127">
        <v>0</v>
      </c>
      <c r="N25" s="98"/>
    </row>
    <row r="26" spans="2:14" ht="13.5" customHeight="1" thickTop="1">
      <c r="B26" s="100"/>
      <c r="C26" s="121"/>
      <c r="D26" s="97"/>
      <c r="E26" s="97"/>
      <c r="F26" s="123"/>
      <c r="G26" s="123"/>
      <c r="H26" s="123"/>
      <c r="I26" s="124"/>
      <c r="J26" s="123"/>
      <c r="K26" s="123"/>
      <c r="L26" s="125"/>
      <c r="M26" s="120"/>
      <c r="N26" s="98"/>
    </row>
    <row r="27" spans="2:14" ht="13.5" customHeight="1" thickBot="1">
      <c r="B27" s="100"/>
      <c r="C27" s="121" t="s">
        <v>3</v>
      </c>
      <c r="D27" s="97" t="s">
        <v>156</v>
      </c>
      <c r="E27" s="97"/>
      <c r="F27" s="122">
        <v>245000</v>
      </c>
      <c r="G27" s="123"/>
      <c r="H27" s="122">
        <v>5000</v>
      </c>
      <c r="I27" s="124"/>
      <c r="J27" s="123"/>
      <c r="K27" s="122">
        <v>600000</v>
      </c>
      <c r="L27" s="125"/>
      <c r="M27" s="128">
        <v>80000</v>
      </c>
      <c r="N27" s="98"/>
    </row>
    <row r="28" spans="2:14" ht="13.5" customHeight="1" thickTop="1">
      <c r="B28" s="100"/>
      <c r="C28" s="112"/>
      <c r="D28" s="97"/>
      <c r="E28" s="97"/>
      <c r="F28" s="123"/>
      <c r="G28" s="123"/>
      <c r="H28" s="123"/>
      <c r="I28" s="124"/>
      <c r="J28" s="123"/>
      <c r="K28" s="123"/>
      <c r="L28" s="125"/>
      <c r="M28" s="120"/>
      <c r="N28" s="98"/>
    </row>
    <row r="29" spans="2:14" ht="13.5" customHeight="1">
      <c r="B29" s="100">
        <v>2</v>
      </c>
      <c r="C29" s="121" t="s">
        <v>1</v>
      </c>
      <c r="D29" s="97" t="s">
        <v>101</v>
      </c>
      <c r="E29" s="97"/>
      <c r="F29" s="123">
        <v>2008000</v>
      </c>
      <c r="G29" s="123"/>
      <c r="H29" s="123">
        <v>2212000</v>
      </c>
      <c r="I29" s="124"/>
      <c r="J29" s="123"/>
      <c r="K29" s="123">
        <v>4297000</v>
      </c>
      <c r="L29" s="125"/>
      <c r="M29" s="123">
        <v>10214000</v>
      </c>
      <c r="N29" s="98"/>
    </row>
    <row r="30" spans="2:14" ht="13.5" customHeight="1">
      <c r="B30" s="100"/>
      <c r="C30" s="112"/>
      <c r="D30" s="97" t="s">
        <v>98</v>
      </c>
      <c r="F30" s="123"/>
      <c r="G30" s="123"/>
      <c r="H30" s="123"/>
      <c r="I30" s="124"/>
      <c r="J30" s="123"/>
      <c r="K30" s="123"/>
      <c r="L30" s="125"/>
      <c r="M30" s="129"/>
      <c r="N30" s="98"/>
    </row>
    <row r="31" spans="2:14" ht="13.5" customHeight="1">
      <c r="B31" s="100"/>
      <c r="C31" s="112"/>
      <c r="D31" s="90" t="s">
        <v>99</v>
      </c>
      <c r="F31" s="123"/>
      <c r="G31" s="123"/>
      <c r="H31" s="123"/>
      <c r="I31" s="124"/>
      <c r="J31" s="123"/>
      <c r="K31" s="123"/>
      <c r="L31" s="125"/>
      <c r="M31" s="123"/>
      <c r="N31" s="98"/>
    </row>
    <row r="32" spans="2:14" ht="13.5" customHeight="1">
      <c r="B32" s="100"/>
      <c r="C32" s="112"/>
      <c r="D32" s="97"/>
      <c r="E32" s="97"/>
      <c r="F32" s="123"/>
      <c r="G32" s="123"/>
      <c r="H32" s="123"/>
      <c r="I32" s="124"/>
      <c r="J32" s="123"/>
      <c r="K32" s="123"/>
      <c r="L32" s="125"/>
      <c r="M32" s="129"/>
      <c r="N32" s="98"/>
    </row>
    <row r="33" spans="2:14" ht="13.5" customHeight="1">
      <c r="B33" s="100"/>
      <c r="C33" s="121" t="s">
        <v>2</v>
      </c>
      <c r="D33" s="97" t="s">
        <v>100</v>
      </c>
      <c r="E33" s="97"/>
      <c r="F33" s="123">
        <v>-808000</v>
      </c>
      <c r="G33" s="123"/>
      <c r="H33" s="123">
        <v>-1023000</v>
      </c>
      <c r="I33" s="124"/>
      <c r="J33" s="123"/>
      <c r="K33" s="123">
        <v>-2623000</v>
      </c>
      <c r="L33" s="125"/>
      <c r="M33" s="123">
        <v>-3115000</v>
      </c>
      <c r="N33" s="98"/>
    </row>
    <row r="34" spans="2:14" ht="13.5" customHeight="1">
      <c r="B34" s="100"/>
      <c r="C34" s="112"/>
      <c r="D34" s="97"/>
      <c r="E34" s="97"/>
      <c r="F34" s="123"/>
      <c r="G34" s="123"/>
      <c r="H34" s="123"/>
      <c r="I34" s="124"/>
      <c r="J34" s="123"/>
      <c r="K34" s="123"/>
      <c r="L34" s="125"/>
      <c r="M34" s="129"/>
      <c r="N34" s="98"/>
    </row>
    <row r="35" spans="2:14" ht="13.5" customHeight="1">
      <c r="B35" s="100"/>
      <c r="C35" s="121" t="s">
        <v>3</v>
      </c>
      <c r="D35" s="97" t="s">
        <v>6</v>
      </c>
      <c r="E35" s="97"/>
      <c r="F35" s="123">
        <v>-1120000</v>
      </c>
      <c r="G35" s="123"/>
      <c r="H35" s="123">
        <v>-1082000</v>
      </c>
      <c r="I35" s="124"/>
      <c r="J35" s="123"/>
      <c r="K35" s="123">
        <v>-3361000</v>
      </c>
      <c r="L35" s="125"/>
      <c r="M35" s="123">
        <v>-3422000</v>
      </c>
      <c r="N35" s="98"/>
    </row>
    <row r="36" spans="2:14" ht="13.5" customHeight="1">
      <c r="B36" s="100"/>
      <c r="C36" s="112"/>
      <c r="D36" s="97"/>
      <c r="E36" s="97"/>
      <c r="F36" s="123"/>
      <c r="G36" s="123"/>
      <c r="H36" s="123"/>
      <c r="I36" s="124"/>
      <c r="J36" s="123"/>
      <c r="K36" s="123"/>
      <c r="L36" s="125"/>
      <c r="M36" s="129"/>
      <c r="N36" s="98"/>
    </row>
    <row r="37" spans="2:14" ht="13.5" customHeight="1">
      <c r="B37" s="100"/>
      <c r="C37" s="121" t="s">
        <v>7</v>
      </c>
      <c r="D37" s="97" t="s">
        <v>8</v>
      </c>
      <c r="E37" s="97"/>
      <c r="F37" s="130">
        <v>0</v>
      </c>
      <c r="G37" s="123"/>
      <c r="H37" s="130">
        <v>0</v>
      </c>
      <c r="I37" s="124"/>
      <c r="J37" s="123"/>
      <c r="K37" s="130"/>
      <c r="L37" s="125"/>
      <c r="M37" s="129">
        <v>0</v>
      </c>
      <c r="N37" s="98"/>
    </row>
    <row r="38" spans="2:14" ht="13.5" customHeight="1">
      <c r="B38" s="100"/>
      <c r="C38" s="112"/>
      <c r="D38" s="97"/>
      <c r="E38" s="97"/>
      <c r="F38" s="131"/>
      <c r="G38" s="123"/>
      <c r="H38" s="131"/>
      <c r="I38" s="124"/>
      <c r="J38" s="123"/>
      <c r="K38" s="131"/>
      <c r="L38" s="125"/>
      <c r="M38" s="132"/>
      <c r="N38" s="98"/>
    </row>
    <row r="39" spans="2:14" ht="13.5" customHeight="1">
      <c r="B39" s="100"/>
      <c r="C39" s="121" t="s">
        <v>9</v>
      </c>
      <c r="D39" s="97" t="s">
        <v>103</v>
      </c>
      <c r="E39" s="97"/>
      <c r="F39" s="123">
        <f>SUM(F29:F37)</f>
        <v>80000</v>
      </c>
      <c r="G39" s="123"/>
      <c r="H39" s="123">
        <f>SUM(H29:H37)</f>
        <v>107000</v>
      </c>
      <c r="I39" s="124"/>
      <c r="J39" s="123"/>
      <c r="K39" s="123">
        <f>SUM(K29:K37)</f>
        <v>-1687000</v>
      </c>
      <c r="L39" s="125"/>
      <c r="M39" s="123">
        <f>SUM(M29:M37)</f>
        <v>3677000</v>
      </c>
      <c r="N39" s="98"/>
    </row>
    <row r="40" spans="2:14" ht="13.5" customHeight="1">
      <c r="B40" s="100"/>
      <c r="C40" s="121"/>
      <c r="D40" s="90" t="s">
        <v>102</v>
      </c>
      <c r="F40" s="123"/>
      <c r="G40" s="123"/>
      <c r="H40" s="123"/>
      <c r="I40" s="124"/>
      <c r="J40" s="123"/>
      <c r="K40" s="123"/>
      <c r="L40" s="125"/>
      <c r="M40" s="123"/>
      <c r="N40" s="98"/>
    </row>
    <row r="41" spans="2:14" ht="13.5" customHeight="1">
      <c r="B41" s="100"/>
      <c r="C41" s="121"/>
      <c r="D41" s="97"/>
      <c r="E41" s="133"/>
      <c r="F41" s="123"/>
      <c r="G41" s="123"/>
      <c r="H41" s="123"/>
      <c r="I41" s="124"/>
      <c r="J41" s="123"/>
      <c r="K41" s="123"/>
      <c r="L41" s="125"/>
      <c r="M41" s="129"/>
      <c r="N41" s="98"/>
    </row>
    <row r="42" spans="2:14" ht="13.5" customHeight="1">
      <c r="B42" s="100"/>
      <c r="C42" s="121" t="s">
        <v>10</v>
      </c>
      <c r="D42" s="97" t="s">
        <v>153</v>
      </c>
      <c r="E42" s="97"/>
      <c r="F42" s="130">
        <v>0</v>
      </c>
      <c r="G42" s="123"/>
      <c r="H42" s="130">
        <v>0</v>
      </c>
      <c r="I42" s="124"/>
      <c r="J42" s="123"/>
      <c r="K42" s="130">
        <v>0</v>
      </c>
      <c r="L42" s="125"/>
      <c r="M42" s="129">
        <v>0</v>
      </c>
      <c r="N42" s="98"/>
    </row>
    <row r="43" spans="2:14" ht="13.5" customHeight="1">
      <c r="B43" s="100"/>
      <c r="C43" s="112"/>
      <c r="D43" s="97"/>
      <c r="E43" s="97"/>
      <c r="F43" s="131"/>
      <c r="G43" s="123"/>
      <c r="H43" s="131"/>
      <c r="I43" s="124"/>
      <c r="J43" s="123"/>
      <c r="K43" s="131"/>
      <c r="L43" s="125"/>
      <c r="M43" s="132"/>
      <c r="N43" s="98"/>
    </row>
    <row r="44" spans="2:14" ht="13.5" customHeight="1">
      <c r="B44" s="100"/>
      <c r="C44" s="121" t="s">
        <v>11</v>
      </c>
      <c r="D44" s="97" t="s">
        <v>104</v>
      </c>
      <c r="E44" s="97"/>
      <c r="F44" s="123">
        <f>SUM(F39:F42)</f>
        <v>80000</v>
      </c>
      <c r="G44" s="123"/>
      <c r="H44" s="123">
        <f>SUM(H39:H42)</f>
        <v>107000</v>
      </c>
      <c r="I44" s="124"/>
      <c r="J44" s="123"/>
      <c r="K44" s="123">
        <f>SUM(K39:K42)</f>
        <v>-1687000</v>
      </c>
      <c r="L44" s="125"/>
      <c r="M44" s="123">
        <f>SUM(M39:M42)</f>
        <v>3677000</v>
      </c>
      <c r="N44" s="98"/>
    </row>
    <row r="45" spans="2:14" ht="13.5" customHeight="1">
      <c r="B45" s="100"/>
      <c r="C45" s="112"/>
      <c r="D45" s="97" t="s">
        <v>102</v>
      </c>
      <c r="F45" s="123"/>
      <c r="G45" s="123"/>
      <c r="H45" s="123"/>
      <c r="I45" s="124"/>
      <c r="J45" s="123"/>
      <c r="K45" s="123"/>
      <c r="L45" s="125"/>
      <c r="M45" s="123"/>
      <c r="N45" s="98"/>
    </row>
    <row r="46" spans="2:14" ht="13.5" customHeight="1">
      <c r="B46" s="100"/>
      <c r="C46" s="112"/>
      <c r="D46" s="97"/>
      <c r="E46" s="97"/>
      <c r="F46" s="123"/>
      <c r="G46" s="123"/>
      <c r="H46" s="123"/>
      <c r="I46" s="124"/>
      <c r="J46" s="123"/>
      <c r="K46" s="123"/>
      <c r="L46" s="125"/>
      <c r="M46" s="129"/>
      <c r="N46" s="98"/>
    </row>
    <row r="47" spans="2:14" ht="13.5" customHeight="1">
      <c r="B47" s="100"/>
      <c r="C47" s="121" t="s">
        <v>12</v>
      </c>
      <c r="D47" s="97" t="s">
        <v>105</v>
      </c>
      <c r="E47" s="97"/>
      <c r="F47" s="123">
        <v>-260000</v>
      </c>
      <c r="G47" s="123"/>
      <c r="H47" s="123">
        <v>121000</v>
      </c>
      <c r="I47" s="124"/>
      <c r="J47" s="123"/>
      <c r="K47" s="123">
        <v>-90000</v>
      </c>
      <c r="L47" s="125"/>
      <c r="M47" s="123">
        <v>-433000</v>
      </c>
      <c r="N47" s="98"/>
    </row>
    <row r="48" spans="2:14" ht="13.5" customHeight="1">
      <c r="B48" s="100"/>
      <c r="C48" s="112"/>
      <c r="D48" s="97"/>
      <c r="E48" s="97"/>
      <c r="F48" s="131"/>
      <c r="G48" s="123"/>
      <c r="H48" s="131"/>
      <c r="I48" s="124"/>
      <c r="J48" s="123"/>
      <c r="K48" s="131"/>
      <c r="L48" s="125"/>
      <c r="M48" s="132"/>
      <c r="N48" s="98"/>
    </row>
    <row r="49" spans="2:14" ht="13.5" customHeight="1">
      <c r="B49" s="100"/>
      <c r="C49" s="121" t="s">
        <v>13</v>
      </c>
      <c r="D49" s="112" t="s">
        <v>13</v>
      </c>
      <c r="E49" s="97" t="s">
        <v>140</v>
      </c>
      <c r="F49" s="123">
        <f>SUM(F44:F47)</f>
        <v>-180000</v>
      </c>
      <c r="G49" s="123"/>
      <c r="H49" s="123">
        <f>SUM(H44:H47)</f>
        <v>228000</v>
      </c>
      <c r="I49" s="124"/>
      <c r="J49" s="123"/>
      <c r="K49" s="123">
        <f>SUM(K44:K47)</f>
        <v>-1777000</v>
      </c>
      <c r="L49" s="125"/>
      <c r="M49" s="123">
        <f>SUM(M44:M47)</f>
        <v>3244000</v>
      </c>
      <c r="N49" s="98"/>
    </row>
    <row r="50" spans="2:14" ht="13.5" customHeight="1">
      <c r="B50" s="100"/>
      <c r="C50" s="121"/>
      <c r="D50" s="97"/>
      <c r="E50" s="97" t="s">
        <v>106</v>
      </c>
      <c r="F50" s="123"/>
      <c r="G50" s="123"/>
      <c r="H50" s="123"/>
      <c r="I50" s="124"/>
      <c r="J50" s="123"/>
      <c r="K50" s="123"/>
      <c r="L50" s="125"/>
      <c r="M50" s="123"/>
      <c r="N50" s="98"/>
    </row>
    <row r="51" spans="2:14" ht="13.5" customHeight="1">
      <c r="B51" s="100"/>
      <c r="C51" s="112"/>
      <c r="D51" s="97"/>
      <c r="E51" s="97"/>
      <c r="F51" s="123"/>
      <c r="G51" s="123"/>
      <c r="H51" s="123"/>
      <c r="I51" s="124"/>
      <c r="J51" s="123"/>
      <c r="K51" s="123"/>
      <c r="L51" s="125"/>
      <c r="M51" s="129"/>
      <c r="N51" s="98"/>
    </row>
    <row r="52" spans="2:14" ht="13.5" customHeight="1">
      <c r="B52" s="100"/>
      <c r="C52" s="121"/>
      <c r="D52" s="97" t="s">
        <v>107</v>
      </c>
      <c r="E52" s="97" t="s">
        <v>15</v>
      </c>
      <c r="F52" s="123">
        <v>549000</v>
      </c>
      <c r="G52" s="123"/>
      <c r="H52" s="123">
        <v>130000</v>
      </c>
      <c r="I52" s="124"/>
      <c r="J52" s="123"/>
      <c r="K52" s="123">
        <v>1576000</v>
      </c>
      <c r="L52" s="125"/>
      <c r="M52" s="123">
        <v>138000</v>
      </c>
      <c r="N52" s="98"/>
    </row>
    <row r="53" spans="2:14" ht="13.5" customHeight="1">
      <c r="B53" s="100"/>
      <c r="C53" s="121"/>
      <c r="D53" s="97"/>
      <c r="E53" s="97"/>
      <c r="F53" s="123"/>
      <c r="G53" s="123"/>
      <c r="H53" s="123"/>
      <c r="I53" s="124"/>
      <c r="J53" s="123"/>
      <c r="K53" s="123"/>
      <c r="L53" s="125"/>
      <c r="M53" s="123"/>
      <c r="N53" s="98"/>
    </row>
    <row r="54" spans="2:14" ht="13.5" customHeight="1">
      <c r="B54" s="100"/>
      <c r="C54" s="112" t="s">
        <v>14</v>
      </c>
      <c r="D54" s="97" t="s">
        <v>109</v>
      </c>
      <c r="E54" s="97"/>
      <c r="F54" s="125">
        <v>0</v>
      </c>
      <c r="G54" s="125"/>
      <c r="H54" s="125">
        <v>0</v>
      </c>
      <c r="I54" s="134"/>
      <c r="J54" s="125"/>
      <c r="K54" s="125">
        <v>0</v>
      </c>
      <c r="L54" s="125"/>
      <c r="M54" s="125">
        <v>0</v>
      </c>
      <c r="N54" s="98"/>
    </row>
    <row r="55" spans="2:14" ht="13.5" customHeight="1">
      <c r="B55" s="100"/>
      <c r="C55" s="112"/>
      <c r="D55" s="97"/>
      <c r="E55" s="97"/>
      <c r="F55" s="131"/>
      <c r="G55" s="123"/>
      <c r="H55" s="131"/>
      <c r="I55" s="124"/>
      <c r="J55" s="123"/>
      <c r="K55" s="131"/>
      <c r="L55" s="125"/>
      <c r="M55" s="132"/>
      <c r="N55" s="98"/>
    </row>
    <row r="56" spans="2:14" s="87" customFormat="1" ht="12.75">
      <c r="B56" s="91"/>
      <c r="C56" s="89" t="s">
        <v>26</v>
      </c>
      <c r="D56" s="185" t="s">
        <v>110</v>
      </c>
      <c r="E56" s="185"/>
      <c r="F56" s="123">
        <f>SUM(F48:F53)</f>
        <v>369000</v>
      </c>
      <c r="G56" s="88"/>
      <c r="H56" s="123">
        <f>SUM(H48:H53)</f>
        <v>358000</v>
      </c>
      <c r="I56" s="184"/>
      <c r="J56" s="88"/>
      <c r="K56" s="88">
        <f>K49+K52</f>
        <v>-201000</v>
      </c>
      <c r="L56" s="85"/>
      <c r="M56" s="88">
        <f>M49+M52</f>
        <v>3382000</v>
      </c>
      <c r="N56" s="86"/>
    </row>
    <row r="57" spans="2:14" s="87" customFormat="1" ht="12.75">
      <c r="B57" s="91"/>
      <c r="C57" s="89"/>
      <c r="D57" s="90" t="s">
        <v>111</v>
      </c>
      <c r="F57" s="88"/>
      <c r="G57" s="88"/>
      <c r="H57" s="88"/>
      <c r="I57" s="84"/>
      <c r="J57" s="88"/>
      <c r="K57" s="88"/>
      <c r="L57" s="85"/>
      <c r="M57" s="88"/>
      <c r="N57" s="86"/>
    </row>
    <row r="58" spans="2:14" ht="13.5" customHeight="1">
      <c r="B58" s="100"/>
      <c r="C58" s="121"/>
      <c r="D58" s="97"/>
      <c r="E58" s="97"/>
      <c r="F58" s="123"/>
      <c r="G58" s="123"/>
      <c r="H58" s="123"/>
      <c r="I58" s="124"/>
      <c r="J58" s="123"/>
      <c r="K58" s="123"/>
      <c r="L58" s="125"/>
      <c r="M58" s="129"/>
      <c r="N58" s="98"/>
    </row>
    <row r="59" spans="2:14" ht="13.5" customHeight="1">
      <c r="B59" s="100"/>
      <c r="C59" s="112" t="s">
        <v>112</v>
      </c>
      <c r="D59" s="112" t="s">
        <v>13</v>
      </c>
      <c r="E59" s="97" t="s">
        <v>61</v>
      </c>
      <c r="F59" s="130">
        <v>0</v>
      </c>
      <c r="G59" s="123"/>
      <c r="H59" s="130">
        <v>0</v>
      </c>
      <c r="I59" s="124"/>
      <c r="J59" s="123"/>
      <c r="K59" s="130">
        <v>0</v>
      </c>
      <c r="L59" s="125"/>
      <c r="M59" s="129">
        <v>0</v>
      </c>
      <c r="N59" s="98"/>
    </row>
    <row r="60" spans="2:14" ht="13.5" customHeight="1">
      <c r="B60" s="100"/>
      <c r="C60" s="121"/>
      <c r="D60" s="97" t="s">
        <v>107</v>
      </c>
      <c r="E60" s="97" t="s">
        <v>108</v>
      </c>
      <c r="F60" s="130">
        <v>0</v>
      </c>
      <c r="G60" s="123"/>
      <c r="H60" s="130">
        <v>0</v>
      </c>
      <c r="I60" s="124"/>
      <c r="J60" s="123"/>
      <c r="K60" s="130">
        <v>0</v>
      </c>
      <c r="L60" s="125"/>
      <c r="M60" s="129">
        <v>0</v>
      </c>
      <c r="N60" s="98"/>
    </row>
    <row r="61" spans="2:14" ht="13.5" customHeight="1">
      <c r="B61" s="100"/>
      <c r="C61" s="121"/>
      <c r="D61" s="97" t="s">
        <v>113</v>
      </c>
      <c r="E61" s="97" t="s">
        <v>114</v>
      </c>
      <c r="F61" s="130">
        <v>0</v>
      </c>
      <c r="G61" s="123"/>
      <c r="H61" s="130">
        <v>0</v>
      </c>
      <c r="I61" s="124"/>
      <c r="J61" s="123"/>
      <c r="K61" s="130">
        <v>0</v>
      </c>
      <c r="L61" s="125"/>
      <c r="M61" s="129">
        <v>0</v>
      </c>
      <c r="N61" s="98"/>
    </row>
    <row r="62" spans="2:14" ht="13.5" customHeight="1">
      <c r="B62" s="100"/>
      <c r="C62" s="121"/>
      <c r="D62" s="97"/>
      <c r="E62" s="97" t="s">
        <v>115</v>
      </c>
      <c r="F62" s="131"/>
      <c r="G62" s="123"/>
      <c r="H62" s="131"/>
      <c r="I62" s="124"/>
      <c r="J62" s="123"/>
      <c r="K62" s="131"/>
      <c r="L62" s="125"/>
      <c r="M62" s="132"/>
      <c r="N62" s="98"/>
    </row>
    <row r="63" spans="2:14" ht="13.5" customHeight="1">
      <c r="B63" s="100"/>
      <c r="C63" s="121"/>
      <c r="D63" s="97"/>
      <c r="E63" s="97"/>
      <c r="F63" s="123"/>
      <c r="G63" s="123"/>
      <c r="H63" s="123"/>
      <c r="I63" s="124"/>
      <c r="J63" s="123"/>
      <c r="K63" s="123"/>
      <c r="L63" s="125"/>
      <c r="M63" s="129"/>
      <c r="N63" s="98"/>
    </row>
    <row r="64" spans="2:14" ht="13.5" customHeight="1" thickBot="1">
      <c r="B64" s="96"/>
      <c r="C64" s="112" t="s">
        <v>116</v>
      </c>
      <c r="D64" s="97" t="s">
        <v>117</v>
      </c>
      <c r="E64" s="97"/>
      <c r="F64" s="122">
        <f>SUM(F56:F61)</f>
        <v>369000</v>
      </c>
      <c r="G64" s="123"/>
      <c r="H64" s="122">
        <f>SUM(H56:H61)</f>
        <v>358000</v>
      </c>
      <c r="I64" s="124"/>
      <c r="J64" s="123"/>
      <c r="K64" s="122">
        <f>SUM(K56:K61)</f>
        <v>-201000</v>
      </c>
      <c r="L64" s="125"/>
      <c r="M64" s="122">
        <f>SUM(M56:M61)</f>
        <v>3382000</v>
      </c>
      <c r="N64" s="98"/>
    </row>
    <row r="65" spans="2:14" ht="13.5" customHeight="1" thickTop="1">
      <c r="B65" s="96"/>
      <c r="C65" s="121"/>
      <c r="D65" s="97"/>
      <c r="E65" s="97"/>
      <c r="F65" s="123"/>
      <c r="G65" s="123"/>
      <c r="H65" s="123"/>
      <c r="I65" s="124"/>
      <c r="J65" s="123"/>
      <c r="K65" s="123"/>
      <c r="L65" s="125"/>
      <c r="M65" s="129"/>
      <c r="N65" s="98"/>
    </row>
    <row r="66" spans="2:14" ht="13.5" customHeight="1">
      <c r="B66" s="100">
        <v>3</v>
      </c>
      <c r="C66" s="112" t="s">
        <v>1</v>
      </c>
      <c r="D66" s="97" t="s">
        <v>118</v>
      </c>
      <c r="E66" s="97"/>
      <c r="F66" s="123"/>
      <c r="G66" s="123"/>
      <c r="H66" s="123"/>
      <c r="I66" s="124"/>
      <c r="J66" s="123"/>
      <c r="K66" s="123"/>
      <c r="L66" s="125"/>
      <c r="M66" s="129"/>
      <c r="N66" s="98"/>
    </row>
    <row r="67" spans="2:14" ht="13.5" customHeight="1">
      <c r="B67" s="96"/>
      <c r="C67" s="121"/>
      <c r="D67" s="97" t="s">
        <v>119</v>
      </c>
      <c r="F67" s="123"/>
      <c r="G67" s="123"/>
      <c r="H67" s="123"/>
      <c r="I67" s="124"/>
      <c r="J67" s="123"/>
      <c r="K67" s="123"/>
      <c r="L67" s="125"/>
      <c r="M67" s="129"/>
      <c r="N67" s="98"/>
    </row>
    <row r="68" spans="2:14" ht="13.5" customHeight="1">
      <c r="B68" s="96"/>
      <c r="C68" s="135"/>
      <c r="D68" s="97"/>
      <c r="E68" s="97"/>
      <c r="F68" s="123"/>
      <c r="G68" s="123"/>
      <c r="H68" s="123"/>
      <c r="I68" s="124"/>
      <c r="J68" s="123"/>
      <c r="K68" s="123"/>
      <c r="L68" s="125"/>
      <c r="M68" s="129"/>
      <c r="N68" s="98"/>
    </row>
    <row r="69" spans="2:14" ht="13.5" customHeight="1">
      <c r="B69" s="96"/>
      <c r="C69" s="135"/>
      <c r="D69" s="97" t="s">
        <v>120</v>
      </c>
      <c r="F69" s="145">
        <f>F64/F72*100</f>
        <v>1.8451845184518452</v>
      </c>
      <c r="G69" s="144"/>
      <c r="H69" s="145">
        <f>H64/H72*100</f>
        <v>1.7901790179017902</v>
      </c>
      <c r="I69" s="146"/>
      <c r="J69" s="144"/>
      <c r="K69" s="145">
        <f>K64/K72*100</f>
        <v>-1.005100510051005</v>
      </c>
      <c r="L69" s="147"/>
      <c r="M69" s="145">
        <f>M64/M72*100</f>
        <v>16.911691169116914</v>
      </c>
      <c r="N69" s="98"/>
    </row>
    <row r="70" spans="2:14" ht="6.75" customHeight="1">
      <c r="B70" s="96"/>
      <c r="C70" s="135"/>
      <c r="D70" s="112"/>
      <c r="E70" s="97"/>
      <c r="F70" s="123"/>
      <c r="G70" s="123"/>
      <c r="H70" s="123"/>
      <c r="I70" s="124"/>
      <c r="J70" s="123"/>
      <c r="K70" s="123"/>
      <c r="L70" s="125"/>
      <c r="M70" s="129"/>
      <c r="N70" s="98"/>
    </row>
    <row r="71" spans="2:14" ht="13.5" customHeight="1">
      <c r="B71" s="96"/>
      <c r="C71" s="135"/>
      <c r="D71" s="97" t="s">
        <v>121</v>
      </c>
      <c r="F71" s="123"/>
      <c r="G71" s="123"/>
      <c r="H71" s="123"/>
      <c r="I71" s="124"/>
      <c r="J71" s="123"/>
      <c r="K71" s="123"/>
      <c r="L71" s="125"/>
      <c r="M71" s="129"/>
      <c r="N71" s="98"/>
    </row>
    <row r="72" spans="2:14" ht="13.5" customHeight="1">
      <c r="B72" s="96"/>
      <c r="C72" s="135"/>
      <c r="D72" s="97" t="s">
        <v>122</v>
      </c>
      <c r="F72" s="131">
        <v>19998000</v>
      </c>
      <c r="G72" s="123"/>
      <c r="H72" s="131">
        <v>19998000</v>
      </c>
      <c r="I72" s="124"/>
      <c r="J72" s="123"/>
      <c r="K72" s="131">
        <v>19998000</v>
      </c>
      <c r="L72" s="125"/>
      <c r="M72" s="131">
        <v>19998000</v>
      </c>
      <c r="N72" s="98"/>
    </row>
    <row r="73" spans="2:14" ht="13.5" customHeight="1">
      <c r="B73" s="96"/>
      <c r="C73" s="97"/>
      <c r="D73" s="97"/>
      <c r="E73" s="97"/>
      <c r="F73" s="136"/>
      <c r="G73" s="136"/>
      <c r="H73" s="136"/>
      <c r="I73" s="124"/>
      <c r="J73" s="136"/>
      <c r="K73" s="136"/>
      <c r="M73" s="129"/>
      <c r="N73" s="98"/>
    </row>
    <row r="74" spans="2:14" ht="13.5" customHeight="1">
      <c r="B74" s="96"/>
      <c r="C74" s="97"/>
      <c r="D74" s="97" t="s">
        <v>152</v>
      </c>
      <c r="E74" s="97" t="s">
        <v>152</v>
      </c>
      <c r="F74" s="130" t="s">
        <v>152</v>
      </c>
      <c r="G74" s="136"/>
      <c r="H74" s="130" t="s">
        <v>152</v>
      </c>
      <c r="I74" s="137"/>
      <c r="J74" s="136"/>
      <c r="K74" s="130" t="s">
        <v>163</v>
      </c>
      <c r="M74" s="130"/>
      <c r="N74" s="98"/>
    </row>
    <row r="75" spans="2:14" ht="13.5" customHeight="1">
      <c r="B75" s="96"/>
      <c r="C75" s="135"/>
      <c r="D75" s="97"/>
      <c r="E75" s="97"/>
      <c r="F75" s="136"/>
      <c r="G75" s="136"/>
      <c r="H75" s="136"/>
      <c r="I75" s="136"/>
      <c r="J75" s="136"/>
      <c r="K75" s="136"/>
      <c r="M75" s="125"/>
      <c r="N75" s="98"/>
    </row>
    <row r="76" spans="2:14" ht="13.5" customHeight="1" thickBot="1">
      <c r="B76" s="138"/>
      <c r="C76" s="139"/>
      <c r="D76" s="139"/>
      <c r="E76" s="139"/>
      <c r="F76" s="140"/>
      <c r="G76" s="140"/>
      <c r="H76" s="140"/>
      <c r="I76" s="140"/>
      <c r="J76" s="140"/>
      <c r="K76" s="140"/>
      <c r="L76" s="139"/>
      <c r="M76" s="141"/>
      <c r="N76" s="142"/>
    </row>
    <row r="77" spans="6:11" ht="13.5" customHeight="1">
      <c r="F77" s="143"/>
      <c r="G77" s="136"/>
      <c r="H77" s="136"/>
      <c r="I77" s="143"/>
      <c r="J77" s="136"/>
      <c r="K77" s="143"/>
    </row>
    <row r="78" spans="6:11" ht="13.5" customHeight="1">
      <c r="F78" s="143"/>
      <c r="G78" s="136"/>
      <c r="H78" s="136"/>
      <c r="I78" s="143"/>
      <c r="J78" s="136"/>
      <c r="K78" s="143"/>
    </row>
  </sheetData>
  <mergeCells count="10">
    <mergeCell ref="D56:E56"/>
    <mergeCell ref="K14:M14"/>
    <mergeCell ref="B12:N12"/>
    <mergeCell ref="B4:N4"/>
    <mergeCell ref="B5:N5"/>
    <mergeCell ref="B6:N6"/>
    <mergeCell ref="B11:N11"/>
    <mergeCell ref="B10:N10"/>
    <mergeCell ref="B7:N7"/>
    <mergeCell ref="F14:H14"/>
  </mergeCells>
  <printOptions horizontalCentered="1" verticalCentered="1"/>
  <pageMargins left="0.25" right="0.29" top="0.41" bottom="0.4724409448818898" header="0.25" footer="0.3937007874015748"/>
  <pageSetup horizontalDpi="300" verticalDpi="300" orientation="portrait" paperSize="9" scale="70" r:id="rId2"/>
  <headerFooter alignWithMargins="0">
    <oddHeader>&amp;R
</oddHeader>
    <oddFooter>&amp;C&amp;"Times New Roman,Bold"&amp;9&amp;P</oddFooter>
  </headerFooter>
  <colBreaks count="4" manualBreakCount="4">
    <brk id="14" max="61" man="1"/>
    <brk id="29" max="65535" man="1"/>
    <brk id="31" max="65535" man="1"/>
    <brk id="32"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M66"/>
  <sheetViews>
    <sheetView workbookViewId="0" topLeftCell="A17">
      <selection activeCell="D36" sqref="D36"/>
    </sheetView>
  </sheetViews>
  <sheetFormatPr defaultColWidth="9.33203125" defaultRowHeight="13.5" customHeight="1"/>
  <cols>
    <col min="1" max="1" width="4.5" style="31" customWidth="1"/>
    <col min="2" max="2" width="3.83203125" style="4" customWidth="1"/>
    <col min="3" max="3" width="61.83203125" style="4" customWidth="1"/>
    <col min="4" max="4" width="10.83203125" style="4" customWidth="1"/>
    <col min="5" max="5" width="21.5" style="4" bestFit="1" customWidth="1"/>
    <col min="6" max="6" width="1.83203125" style="5" customWidth="1"/>
    <col min="7" max="7" width="24.83203125" style="4" bestFit="1" customWidth="1"/>
    <col min="8" max="8" width="1.83203125" style="4" customWidth="1"/>
    <col min="9" max="9" width="9.33203125" style="4" customWidth="1"/>
    <col min="10" max="13" width="9.33203125" style="5" customWidth="1"/>
    <col min="14" max="16384" width="9.33203125" style="4" customWidth="1"/>
  </cols>
  <sheetData>
    <row r="1" spans="1:8" ht="13.5" customHeight="1">
      <c r="A1" s="29"/>
      <c r="B1" s="2"/>
      <c r="C1" s="2"/>
      <c r="D1" s="2"/>
      <c r="E1" s="2"/>
      <c r="F1" s="2"/>
      <c r="G1" s="2"/>
      <c r="H1" s="3"/>
    </row>
    <row r="2" spans="1:8" ht="13.5" customHeight="1">
      <c r="A2" s="16"/>
      <c r="B2" s="5"/>
      <c r="C2" s="5"/>
      <c r="D2" s="5"/>
      <c r="E2" s="5"/>
      <c r="G2" s="5"/>
      <c r="H2" s="6"/>
    </row>
    <row r="3" spans="1:8" ht="13.5" customHeight="1">
      <c r="A3" s="198" t="s">
        <v>24</v>
      </c>
      <c r="B3" s="199"/>
      <c r="C3" s="199"/>
      <c r="D3" s="199"/>
      <c r="E3" s="199"/>
      <c r="F3" s="199"/>
      <c r="G3" s="199"/>
      <c r="H3" s="200"/>
    </row>
    <row r="4" spans="1:8" ht="13.5" customHeight="1">
      <c r="A4" s="201" t="s">
        <v>25</v>
      </c>
      <c r="B4" s="202"/>
      <c r="C4" s="202"/>
      <c r="D4" s="202"/>
      <c r="E4" s="202"/>
      <c r="F4" s="202"/>
      <c r="G4" s="202"/>
      <c r="H4" s="203"/>
    </row>
    <row r="5" spans="1:12" ht="13.5" customHeight="1">
      <c r="A5" s="204" t="s">
        <v>0</v>
      </c>
      <c r="B5" s="205"/>
      <c r="C5" s="205"/>
      <c r="D5" s="205"/>
      <c r="E5" s="205"/>
      <c r="F5" s="205"/>
      <c r="G5" s="205"/>
      <c r="H5" s="206"/>
      <c r="I5" s="11"/>
      <c r="J5" s="11"/>
      <c r="K5" s="11"/>
      <c r="L5" s="11"/>
    </row>
    <row r="6" spans="1:12" ht="13.5" customHeight="1">
      <c r="A6" s="201" t="s">
        <v>70</v>
      </c>
      <c r="B6" s="205"/>
      <c r="C6" s="205"/>
      <c r="D6" s="205"/>
      <c r="E6" s="205"/>
      <c r="F6" s="205"/>
      <c r="G6" s="205"/>
      <c r="H6" s="206"/>
      <c r="I6" s="11"/>
      <c r="J6" s="11"/>
      <c r="K6" s="11"/>
      <c r="L6" s="11"/>
    </row>
    <row r="7" spans="1:12" ht="13.5" customHeight="1">
      <c r="A7" s="10"/>
      <c r="B7" s="11"/>
      <c r="C7" s="11"/>
      <c r="D7" s="11"/>
      <c r="E7" s="11"/>
      <c r="F7" s="11"/>
      <c r="G7" s="83"/>
      <c r="H7" s="12"/>
      <c r="I7" s="11"/>
      <c r="J7" s="11"/>
      <c r="K7" s="11"/>
      <c r="L7" s="11"/>
    </row>
    <row r="8" spans="1:12" ht="13.5" customHeight="1">
      <c r="A8" s="10"/>
      <c r="B8" s="11"/>
      <c r="C8" s="11"/>
      <c r="D8" s="11"/>
      <c r="E8" s="11"/>
      <c r="F8" s="11"/>
      <c r="G8" s="11"/>
      <c r="H8" s="12"/>
      <c r="I8" s="11"/>
      <c r="J8" s="11"/>
      <c r="K8" s="11"/>
      <c r="L8" s="11"/>
    </row>
    <row r="9" spans="1:8" ht="13.5" customHeight="1">
      <c r="A9" s="201" t="s">
        <v>176</v>
      </c>
      <c r="B9" s="202"/>
      <c r="C9" s="202"/>
      <c r="D9" s="202"/>
      <c r="E9" s="202"/>
      <c r="F9" s="202"/>
      <c r="G9" s="202"/>
      <c r="H9" s="203"/>
    </row>
    <row r="10" spans="1:8" ht="13.5" customHeight="1">
      <c r="A10" s="207"/>
      <c r="B10" s="208"/>
      <c r="C10" s="208"/>
      <c r="D10" s="208"/>
      <c r="E10" s="208"/>
      <c r="F10" s="208"/>
      <c r="G10" s="208"/>
      <c r="H10" s="209"/>
    </row>
    <row r="11" spans="1:8" ht="0.75" customHeight="1">
      <c r="A11" s="7"/>
      <c r="B11" s="5"/>
      <c r="C11" s="5"/>
      <c r="D11" s="5"/>
      <c r="E11" s="18"/>
      <c r="G11" s="18"/>
      <c r="H11" s="6"/>
    </row>
    <row r="12" spans="1:8" ht="13.5" customHeight="1">
      <c r="A12" s="7"/>
      <c r="B12" s="5"/>
      <c r="C12" s="5"/>
      <c r="D12" s="5"/>
      <c r="E12" s="8" t="s">
        <v>157</v>
      </c>
      <c r="G12" s="8" t="s">
        <v>158</v>
      </c>
      <c r="H12" s="6"/>
    </row>
    <row r="13" spans="1:13" s="20" customFormat="1" ht="13.5" customHeight="1">
      <c r="A13" s="14"/>
      <c r="B13" s="18"/>
      <c r="C13" s="18"/>
      <c r="D13" s="18"/>
      <c r="E13" s="8" t="s">
        <v>123</v>
      </c>
      <c r="F13" s="8"/>
      <c r="G13" s="8" t="s">
        <v>123</v>
      </c>
      <c r="H13" s="19"/>
      <c r="J13" s="18"/>
      <c r="K13" s="18"/>
      <c r="L13" s="18"/>
      <c r="M13" s="18"/>
    </row>
    <row r="14" spans="1:13" s="20" customFormat="1" ht="13.5" customHeight="1">
      <c r="A14" s="14"/>
      <c r="B14" s="18"/>
      <c r="C14" s="18"/>
      <c r="D14" s="18"/>
      <c r="E14" s="8" t="s">
        <v>124</v>
      </c>
      <c r="F14" s="8"/>
      <c r="G14" s="8" t="s">
        <v>126</v>
      </c>
      <c r="H14" s="19"/>
      <c r="J14" s="18"/>
      <c r="K14" s="18"/>
      <c r="L14" s="18"/>
      <c r="M14" s="18"/>
    </row>
    <row r="15" spans="1:13" s="20" customFormat="1" ht="13.5" customHeight="1">
      <c r="A15" s="14"/>
      <c r="B15" s="18"/>
      <c r="C15" s="18"/>
      <c r="D15" s="18"/>
      <c r="E15" s="8" t="s">
        <v>125</v>
      </c>
      <c r="F15" s="8"/>
      <c r="G15" s="8" t="s">
        <v>127</v>
      </c>
      <c r="H15" s="19"/>
      <c r="J15" s="18"/>
      <c r="K15" s="18"/>
      <c r="L15" s="18"/>
      <c r="M15" s="18"/>
    </row>
    <row r="16" spans="1:8" ht="13.5" customHeight="1">
      <c r="A16" s="16"/>
      <c r="B16" s="5"/>
      <c r="C16" s="5"/>
      <c r="D16" s="5"/>
      <c r="E16" s="21">
        <v>37164</v>
      </c>
      <c r="F16" s="21"/>
      <c r="G16" s="21">
        <v>36891</v>
      </c>
      <c r="H16" s="6"/>
    </row>
    <row r="17" spans="1:8" ht="13.5" customHeight="1">
      <c r="A17" s="16"/>
      <c r="B17" s="5"/>
      <c r="C17" s="5"/>
      <c r="D17" s="5"/>
      <c r="E17" s="8" t="s">
        <v>5</v>
      </c>
      <c r="F17" s="8"/>
      <c r="G17" s="8" t="s">
        <v>5</v>
      </c>
      <c r="H17" s="6"/>
    </row>
    <row r="18" spans="1:8" ht="13.5" customHeight="1">
      <c r="A18" s="16"/>
      <c r="B18" s="5"/>
      <c r="C18" s="5"/>
      <c r="D18" s="5"/>
      <c r="E18" s="32"/>
      <c r="F18" s="32"/>
      <c r="G18" s="32"/>
      <c r="H18" s="6"/>
    </row>
    <row r="19" spans="1:8" ht="13.5" customHeight="1">
      <c r="A19" s="16">
        <v>1</v>
      </c>
      <c r="B19" s="5" t="s">
        <v>79</v>
      </c>
      <c r="C19" s="5"/>
      <c r="D19" s="5"/>
      <c r="E19" s="51">
        <v>71021000</v>
      </c>
      <c r="F19" s="23"/>
      <c r="G19" s="23">
        <v>69686</v>
      </c>
      <c r="H19" s="6"/>
    </row>
    <row r="20" spans="1:8" ht="13.5" customHeight="1">
      <c r="A20" s="16">
        <v>2</v>
      </c>
      <c r="B20" s="5" t="s">
        <v>128</v>
      </c>
      <c r="C20" s="5"/>
      <c r="D20" s="5"/>
      <c r="E20" s="56">
        <v>0</v>
      </c>
      <c r="F20" s="23"/>
      <c r="G20" s="23">
        <v>0</v>
      </c>
      <c r="H20" s="6"/>
    </row>
    <row r="21" spans="1:8" ht="13.5" customHeight="1">
      <c r="A21" s="16">
        <v>3</v>
      </c>
      <c r="B21" s="25" t="s">
        <v>93</v>
      </c>
      <c r="C21" s="5"/>
      <c r="D21" s="5"/>
      <c r="E21" s="51">
        <v>157500</v>
      </c>
      <c r="F21" s="23"/>
      <c r="G21" s="23">
        <v>158</v>
      </c>
      <c r="H21" s="6"/>
    </row>
    <row r="22" spans="1:8" ht="13.5" customHeight="1">
      <c r="A22" s="16">
        <v>4</v>
      </c>
      <c r="B22" s="5" t="s">
        <v>129</v>
      </c>
      <c r="C22" s="5"/>
      <c r="D22" s="5"/>
      <c r="E22" s="51">
        <v>2315000</v>
      </c>
      <c r="F22" s="23"/>
      <c r="G22" s="23">
        <v>2315</v>
      </c>
      <c r="H22" s="6"/>
    </row>
    <row r="23" spans="1:8" ht="13.5" customHeight="1">
      <c r="A23" s="16">
        <v>5</v>
      </c>
      <c r="B23" s="5" t="s">
        <v>22</v>
      </c>
      <c r="D23" s="5"/>
      <c r="E23" s="51">
        <v>243000</v>
      </c>
      <c r="F23" s="23"/>
      <c r="G23" s="23">
        <v>251</v>
      </c>
      <c r="H23" s="6"/>
    </row>
    <row r="24" spans="1:8" ht="13.5" customHeight="1">
      <c r="A24" s="16">
        <v>6</v>
      </c>
      <c r="B24" s="5" t="s">
        <v>130</v>
      </c>
      <c r="C24" s="5"/>
      <c r="D24" s="5"/>
      <c r="E24" s="56">
        <v>0</v>
      </c>
      <c r="F24" s="23"/>
      <c r="G24" s="23">
        <v>0</v>
      </c>
      <c r="H24" s="6"/>
    </row>
    <row r="25" spans="1:8" ht="13.5" customHeight="1">
      <c r="A25" s="16">
        <v>7</v>
      </c>
      <c r="B25" s="5" t="s">
        <v>131</v>
      </c>
      <c r="C25" s="5"/>
      <c r="D25" s="5"/>
      <c r="E25" s="56">
        <v>0</v>
      </c>
      <c r="F25" s="23"/>
      <c r="G25" s="23">
        <v>0</v>
      </c>
      <c r="H25" s="6"/>
    </row>
    <row r="26" spans="1:8" ht="13.5" customHeight="1">
      <c r="A26" s="16">
        <v>8</v>
      </c>
      <c r="B26" s="5" t="s">
        <v>17</v>
      </c>
      <c r="C26" s="5"/>
      <c r="D26" s="5"/>
      <c r="E26" s="52"/>
      <c r="F26" s="23"/>
      <c r="G26" s="24"/>
      <c r="H26" s="6"/>
    </row>
    <row r="27" spans="1:8" ht="13.5" customHeight="1">
      <c r="A27" s="16"/>
      <c r="B27" s="5"/>
      <c r="C27" s="13" t="s">
        <v>84</v>
      </c>
      <c r="D27" s="5"/>
      <c r="E27" s="57">
        <v>17475000</v>
      </c>
      <c r="F27" s="23"/>
      <c r="G27" s="33">
        <v>24627</v>
      </c>
      <c r="H27" s="6"/>
    </row>
    <row r="28" spans="1:8" ht="13.5" customHeight="1">
      <c r="A28" s="16"/>
      <c r="B28" s="5"/>
      <c r="C28" s="13" t="s">
        <v>80</v>
      </c>
      <c r="D28" s="13"/>
      <c r="E28" s="57">
        <v>14425000</v>
      </c>
      <c r="F28" s="23"/>
      <c r="G28" s="33">
        <v>10894</v>
      </c>
      <c r="H28" s="6"/>
    </row>
    <row r="29" spans="1:8" ht="13.5" customHeight="1">
      <c r="A29" s="16"/>
      <c r="B29" s="22"/>
      <c r="C29" s="5" t="s">
        <v>81</v>
      </c>
      <c r="D29" s="5"/>
      <c r="E29" s="57">
        <v>513000</v>
      </c>
      <c r="F29" s="23"/>
      <c r="G29" s="33">
        <v>1578</v>
      </c>
      <c r="H29" s="6"/>
    </row>
    <row r="30" spans="1:8" ht="13.5" customHeight="1">
      <c r="A30" s="16"/>
      <c r="B30" s="5"/>
      <c r="C30" s="5" t="s">
        <v>132</v>
      </c>
      <c r="D30" s="5"/>
      <c r="E30" s="57">
        <v>176000</v>
      </c>
      <c r="F30" s="23"/>
      <c r="G30" s="33">
        <v>195</v>
      </c>
      <c r="H30" s="6"/>
    </row>
    <row r="31" spans="1:8" ht="13.5" customHeight="1">
      <c r="A31" s="16"/>
      <c r="B31" s="5"/>
      <c r="C31" s="5" t="s">
        <v>18</v>
      </c>
      <c r="D31" s="5"/>
      <c r="E31" s="57">
        <v>1472000</v>
      </c>
      <c r="F31" s="23"/>
      <c r="G31" s="33">
        <v>960</v>
      </c>
      <c r="H31" s="6"/>
    </row>
    <row r="32" spans="1:8" ht="13.5" customHeight="1">
      <c r="A32" s="16"/>
      <c r="B32" s="22"/>
      <c r="C32" s="5"/>
      <c r="D32" s="5"/>
      <c r="E32" s="58"/>
      <c r="F32" s="23"/>
      <c r="G32" s="34"/>
      <c r="H32" s="6"/>
    </row>
    <row r="33" spans="1:8" ht="13.5" customHeight="1">
      <c r="A33" s="16"/>
      <c r="B33" s="5"/>
      <c r="C33" s="5"/>
      <c r="D33" s="5"/>
      <c r="E33" s="59">
        <f>SUM(E27:E32)</f>
        <v>34061000</v>
      </c>
      <c r="F33" s="23"/>
      <c r="G33" s="35">
        <f>SUM(G27:G31)</f>
        <v>38254</v>
      </c>
      <c r="H33" s="6"/>
    </row>
    <row r="34" spans="1:8" ht="13.5" customHeight="1">
      <c r="A34" s="16">
        <v>9</v>
      </c>
      <c r="B34" s="5" t="s">
        <v>19</v>
      </c>
      <c r="C34" s="5"/>
      <c r="D34" s="5"/>
      <c r="E34" s="60"/>
      <c r="F34" s="23"/>
      <c r="G34" s="36"/>
      <c r="H34" s="6"/>
    </row>
    <row r="35" spans="1:8" ht="13.5" customHeight="1">
      <c r="A35" s="16"/>
      <c r="B35" s="22"/>
      <c r="C35" s="5" t="s">
        <v>133</v>
      </c>
      <c r="D35" s="5"/>
      <c r="E35" s="57">
        <v>6096000</v>
      </c>
      <c r="F35" s="23"/>
      <c r="G35" s="33">
        <v>4054</v>
      </c>
      <c r="H35" s="6"/>
    </row>
    <row r="36" spans="1:8" ht="13.5" customHeight="1">
      <c r="A36" s="16"/>
      <c r="B36" s="22"/>
      <c r="C36" s="13" t="s">
        <v>82</v>
      </c>
      <c r="D36" s="13"/>
      <c r="E36" s="57">
        <v>5579000</v>
      </c>
      <c r="F36" s="23"/>
      <c r="G36" s="33">
        <v>3710</v>
      </c>
      <c r="H36" s="6"/>
    </row>
    <row r="37" spans="1:8" ht="13.5" customHeight="1">
      <c r="A37" s="16"/>
      <c r="B37" s="22"/>
      <c r="C37" s="13" t="s">
        <v>134</v>
      </c>
      <c r="D37" s="13"/>
      <c r="E37" s="57">
        <v>31014000</v>
      </c>
      <c r="F37" s="23"/>
      <c r="G37" s="33">
        <v>38708</v>
      </c>
      <c r="H37" s="6"/>
    </row>
    <row r="38" spans="1:8" ht="13.5" customHeight="1">
      <c r="A38" s="16"/>
      <c r="B38" s="5"/>
      <c r="C38" s="5" t="s">
        <v>20</v>
      </c>
      <c r="D38" s="5"/>
      <c r="E38" s="57">
        <v>583000</v>
      </c>
      <c r="F38" s="23"/>
      <c r="G38" s="33">
        <v>488</v>
      </c>
      <c r="H38" s="6"/>
    </row>
    <row r="39" spans="1:8" ht="13.5" customHeight="1">
      <c r="A39" s="16"/>
      <c r="B39" s="5"/>
      <c r="C39" s="5" t="s">
        <v>135</v>
      </c>
      <c r="D39" s="5"/>
      <c r="E39" s="67">
        <v>0</v>
      </c>
      <c r="F39" s="23"/>
      <c r="G39" s="33">
        <v>0</v>
      </c>
      <c r="H39" s="6"/>
    </row>
    <row r="40" spans="1:8" ht="13.5" customHeight="1">
      <c r="A40" s="16"/>
      <c r="B40" s="5"/>
      <c r="C40" s="5"/>
      <c r="D40" s="5"/>
      <c r="E40" s="58"/>
      <c r="F40" s="23"/>
      <c r="G40" s="34"/>
      <c r="H40" s="6"/>
    </row>
    <row r="41" spans="1:8" ht="13.5" customHeight="1">
      <c r="A41" s="16"/>
      <c r="B41" s="5"/>
      <c r="C41" s="5"/>
      <c r="D41" s="5"/>
      <c r="E41" s="59">
        <f>SUM(E35:E39)</f>
        <v>43272000</v>
      </c>
      <c r="F41" s="23"/>
      <c r="G41" s="35">
        <f>SUM(G35:G39)</f>
        <v>46960</v>
      </c>
      <c r="H41" s="6"/>
    </row>
    <row r="42" spans="1:8" ht="13.5" customHeight="1">
      <c r="A42" s="16">
        <v>10</v>
      </c>
      <c r="B42" s="5" t="s">
        <v>139</v>
      </c>
      <c r="C42" s="5"/>
      <c r="D42" s="5"/>
      <c r="E42" s="51">
        <f>E33-E41</f>
        <v>-9211000</v>
      </c>
      <c r="F42" s="23"/>
      <c r="G42" s="23">
        <f>G33-G41</f>
        <v>-8706</v>
      </c>
      <c r="H42" s="6"/>
    </row>
    <row r="43" spans="1:8" ht="13.5" customHeight="1">
      <c r="A43" s="16"/>
      <c r="B43" s="5"/>
      <c r="C43" s="5"/>
      <c r="D43" s="5"/>
      <c r="E43" s="51"/>
      <c r="F43" s="23"/>
      <c r="G43" s="23"/>
      <c r="H43" s="6"/>
    </row>
    <row r="44" spans="1:8" ht="13.5" customHeight="1" thickBot="1">
      <c r="A44" s="16"/>
      <c r="B44" s="22"/>
      <c r="C44" s="5"/>
      <c r="D44" s="5"/>
      <c r="E44" s="53">
        <f>E19+E20+E21+E22+E23+E24+E25+E42</f>
        <v>64525500</v>
      </c>
      <c r="F44" s="23"/>
      <c r="G44" s="26">
        <f>G19+G20+G21+G22+G23+G24+G25+G42</f>
        <v>63704</v>
      </c>
      <c r="H44" s="6"/>
    </row>
    <row r="45" spans="1:8" ht="13.5" customHeight="1" thickTop="1">
      <c r="A45" s="16">
        <v>11</v>
      </c>
      <c r="B45" s="40" t="s">
        <v>32</v>
      </c>
      <c r="C45" s="5"/>
      <c r="D45" s="5"/>
      <c r="E45" s="51"/>
      <c r="F45" s="23"/>
      <c r="G45" s="23"/>
      <c r="H45" s="6"/>
    </row>
    <row r="46" spans="1:8" ht="13.5" customHeight="1">
      <c r="A46" s="16"/>
      <c r="B46" s="5" t="s">
        <v>21</v>
      </c>
      <c r="C46" s="5"/>
      <c r="D46" s="5"/>
      <c r="E46" s="51">
        <v>19998000</v>
      </c>
      <c r="F46" s="23"/>
      <c r="G46" s="23">
        <v>19998</v>
      </c>
      <c r="H46" s="6"/>
    </row>
    <row r="47" spans="1:8" ht="13.5" customHeight="1">
      <c r="A47" s="16"/>
      <c r="B47" s="5" t="s">
        <v>136</v>
      </c>
      <c r="C47" s="5"/>
      <c r="D47" s="5"/>
      <c r="E47" s="51"/>
      <c r="F47" s="23"/>
      <c r="G47" s="23"/>
      <c r="H47" s="6"/>
    </row>
    <row r="48" spans="1:8" ht="13.5" customHeight="1">
      <c r="A48" s="16"/>
      <c r="C48" s="5" t="s">
        <v>30</v>
      </c>
      <c r="D48" s="5"/>
      <c r="E48" s="51">
        <v>3660003</v>
      </c>
      <c r="F48" s="23"/>
      <c r="G48" s="23">
        <v>3660</v>
      </c>
      <c r="H48" s="6"/>
    </row>
    <row r="49" spans="1:8" ht="13.5" customHeight="1">
      <c r="A49" s="16"/>
      <c r="C49" s="25" t="s">
        <v>28</v>
      </c>
      <c r="D49" s="5"/>
      <c r="E49" s="51">
        <v>283606</v>
      </c>
      <c r="F49" s="23"/>
      <c r="G49" s="23">
        <v>284</v>
      </c>
      <c r="H49" s="6"/>
    </row>
    <row r="50" spans="1:8" ht="13.5" customHeight="1">
      <c r="A50" s="16"/>
      <c r="C50" s="5" t="s">
        <v>31</v>
      </c>
      <c r="D50" s="5"/>
      <c r="E50" s="51">
        <v>310332</v>
      </c>
      <c r="G50" s="23">
        <v>310</v>
      </c>
      <c r="H50" s="6"/>
    </row>
    <row r="51" spans="1:8" ht="13.5" customHeight="1">
      <c r="A51" s="16"/>
      <c r="C51" s="13" t="s">
        <v>29</v>
      </c>
      <c r="D51" s="5"/>
      <c r="E51" s="51">
        <v>23777000</v>
      </c>
      <c r="G51" s="23">
        <v>23978</v>
      </c>
      <c r="H51" s="6"/>
    </row>
    <row r="52" spans="1:8" ht="13.5" customHeight="1">
      <c r="A52" s="16"/>
      <c r="B52" s="5"/>
      <c r="C52" s="5"/>
      <c r="D52" s="5"/>
      <c r="E52" s="61"/>
      <c r="G52" s="37"/>
      <c r="H52" s="6"/>
    </row>
    <row r="53" spans="1:8" ht="13.5" customHeight="1">
      <c r="A53" s="16"/>
      <c r="B53" s="5"/>
      <c r="C53" s="5"/>
      <c r="D53" s="5"/>
      <c r="E53" s="51">
        <f>SUM(E46:E52)</f>
        <v>48028941</v>
      </c>
      <c r="F53" s="23"/>
      <c r="G53" s="23">
        <f>SUM(G46:G51)</f>
        <v>48230</v>
      </c>
      <c r="H53" s="6"/>
    </row>
    <row r="54" spans="1:8" ht="13.5" customHeight="1">
      <c r="A54" s="16">
        <v>12</v>
      </c>
      <c r="B54" s="5" t="s">
        <v>15</v>
      </c>
      <c r="C54" s="5"/>
      <c r="D54" s="5"/>
      <c r="E54" s="51">
        <v>3285000</v>
      </c>
      <c r="F54" s="23"/>
      <c r="G54" s="23">
        <v>4861</v>
      </c>
      <c r="H54" s="6"/>
    </row>
    <row r="55" spans="1:8" ht="13.5" customHeight="1">
      <c r="A55" s="16">
        <v>13</v>
      </c>
      <c r="B55" s="5" t="s">
        <v>33</v>
      </c>
      <c r="C55" s="5"/>
      <c r="D55" s="5"/>
      <c r="E55" s="51">
        <v>8978000</v>
      </c>
      <c r="F55" s="23"/>
      <c r="G55" s="23">
        <v>6314</v>
      </c>
      <c r="H55" s="6"/>
    </row>
    <row r="56" spans="1:8" ht="13.5" customHeight="1">
      <c r="A56" s="16">
        <v>14</v>
      </c>
      <c r="B56" s="5" t="s">
        <v>34</v>
      </c>
      <c r="C56" s="5"/>
      <c r="D56" s="5"/>
      <c r="E56" s="51">
        <v>97081</v>
      </c>
      <c r="F56" s="23"/>
      <c r="G56" s="23">
        <v>97</v>
      </c>
      <c r="H56" s="6"/>
    </row>
    <row r="57" spans="1:9" ht="13.5" customHeight="1">
      <c r="A57" s="16">
        <v>15</v>
      </c>
      <c r="B57" s="5" t="s">
        <v>23</v>
      </c>
      <c r="C57" s="5"/>
      <c r="D57" s="5"/>
      <c r="E57" s="51">
        <v>4137000</v>
      </c>
      <c r="F57" s="23"/>
      <c r="G57" s="23">
        <v>4202</v>
      </c>
      <c r="H57" s="6"/>
      <c r="I57" s="44"/>
    </row>
    <row r="58" spans="1:8" ht="13.5" customHeight="1">
      <c r="A58" s="16"/>
      <c r="B58" s="5"/>
      <c r="C58" s="5"/>
      <c r="D58" s="5"/>
      <c r="E58" s="51"/>
      <c r="F58" s="23"/>
      <c r="G58" s="23"/>
      <c r="H58" s="6"/>
    </row>
    <row r="59" spans="1:8" ht="13.5" customHeight="1" thickBot="1">
      <c r="A59" s="16"/>
      <c r="B59" s="22"/>
      <c r="C59" s="5"/>
      <c r="D59" s="5"/>
      <c r="E59" s="53">
        <f>SUM(E53:E57)</f>
        <v>64526022</v>
      </c>
      <c r="F59" s="23"/>
      <c r="G59" s="26">
        <f>SUM(G53:G57)</f>
        <v>63704</v>
      </c>
      <c r="H59" s="6"/>
    </row>
    <row r="60" spans="1:8" ht="13.5" customHeight="1" thickTop="1">
      <c r="A60" s="16"/>
      <c r="B60" s="22"/>
      <c r="C60" s="5"/>
      <c r="D60" s="5"/>
      <c r="E60" s="54"/>
      <c r="G60" s="38"/>
      <c r="H60" s="6"/>
    </row>
    <row r="61" spans="1:8" ht="13.5" customHeight="1" thickBot="1">
      <c r="A61" s="16">
        <v>16</v>
      </c>
      <c r="B61" s="5" t="s">
        <v>146</v>
      </c>
      <c r="C61" s="5"/>
      <c r="D61" s="5"/>
      <c r="E61" s="148">
        <f>(+E53-E23)/E46*100</f>
        <v>238.953600360036</v>
      </c>
      <c r="G61" s="148">
        <v>239.92</v>
      </c>
      <c r="H61" s="6"/>
    </row>
    <row r="62" spans="1:8" ht="13.5" customHeight="1" thickBot="1" thickTop="1">
      <c r="A62" s="30"/>
      <c r="B62" s="27"/>
      <c r="C62" s="27"/>
      <c r="D62" s="27"/>
      <c r="E62" s="55"/>
      <c r="F62" s="27"/>
      <c r="G62" s="27"/>
      <c r="H62" s="28"/>
    </row>
    <row r="66" spans="5:8" ht="13.5" customHeight="1">
      <c r="E66" s="4" t="s">
        <v>152</v>
      </c>
      <c r="H66" s="4" t="s">
        <v>164</v>
      </c>
    </row>
  </sheetData>
  <mergeCells count="6">
    <mergeCell ref="A3:H3"/>
    <mergeCell ref="A4:H4"/>
    <mergeCell ref="A5:H5"/>
    <mergeCell ref="A10:H10"/>
    <mergeCell ref="A9:H9"/>
    <mergeCell ref="A6:H6"/>
  </mergeCells>
  <printOptions horizontalCentered="1" verticalCentered="1"/>
  <pageMargins left="0.4724409448818898" right="0.4724409448818898" top="0.4724409448818898" bottom="0.4724409448818898" header="0.3937007874015748" footer="0.3937007874015748"/>
  <pageSetup fitToHeight="1" fitToWidth="1" horizontalDpi="600" verticalDpi="600" orientation="portrait" paperSize="9" scale="79" r:id="rId2"/>
  <headerFooter alignWithMargins="0">
    <oddFooter>&amp;C&amp;"Times New Roman,Bold"&amp;9 2</oddFooter>
  </headerFooter>
  <drawing r:id="rId1"/>
</worksheet>
</file>

<file path=xl/worksheets/sheet3.xml><?xml version="1.0" encoding="utf-8"?>
<worksheet xmlns="http://schemas.openxmlformats.org/spreadsheetml/2006/main" xmlns:r="http://schemas.openxmlformats.org/officeDocument/2006/relationships">
  <dimension ref="A1:P58"/>
  <sheetViews>
    <sheetView workbookViewId="0" topLeftCell="A4">
      <selection activeCell="F31" sqref="F31"/>
    </sheetView>
  </sheetViews>
  <sheetFormatPr defaultColWidth="9.33203125" defaultRowHeight="13.5" customHeight="1"/>
  <cols>
    <col min="1" max="1" width="3.83203125" style="31" customWidth="1"/>
    <col min="2" max="2" width="3.83203125" style="4" customWidth="1"/>
    <col min="3" max="3" width="44.83203125" style="4" customWidth="1"/>
    <col min="4" max="4" width="12.83203125" style="4" customWidth="1"/>
    <col min="5" max="5" width="1.83203125" style="4" customWidth="1"/>
    <col min="6" max="6" width="19" style="4" bestFit="1" customWidth="1"/>
    <col min="7" max="7" width="5.5" style="4" customWidth="1"/>
    <col min="8" max="8" width="12.83203125" style="4" customWidth="1"/>
    <col min="9" max="9" width="1.83203125" style="5" customWidth="1"/>
    <col min="10" max="10" width="19" style="4" bestFit="1" customWidth="1"/>
    <col min="11" max="11" width="3" style="4" customWidth="1"/>
    <col min="12" max="12" width="9.33203125" style="4" customWidth="1"/>
    <col min="13" max="16" width="9.33203125" style="5" customWidth="1"/>
    <col min="17" max="16384" width="9.33203125" style="4" customWidth="1"/>
  </cols>
  <sheetData>
    <row r="1" spans="1:11" ht="13.5" customHeight="1">
      <c r="A1" s="29"/>
      <c r="B1" s="2"/>
      <c r="C1" s="42"/>
      <c r="D1" s="2"/>
      <c r="E1" s="2"/>
      <c r="F1" s="2"/>
      <c r="G1" s="2"/>
      <c r="H1" s="2"/>
      <c r="I1" s="2"/>
      <c r="J1" s="2"/>
      <c r="K1" s="3"/>
    </row>
    <row r="2" spans="1:11" ht="13.5" customHeight="1">
      <c r="A2" s="198" t="s">
        <v>24</v>
      </c>
      <c r="B2" s="199"/>
      <c r="C2" s="199"/>
      <c r="D2" s="199"/>
      <c r="E2" s="199"/>
      <c r="F2" s="199"/>
      <c r="G2" s="199"/>
      <c r="H2" s="199"/>
      <c r="I2" s="199"/>
      <c r="J2" s="199"/>
      <c r="K2" s="200"/>
    </row>
    <row r="3" spans="1:11" ht="13.5" customHeight="1">
      <c r="A3" s="201" t="s">
        <v>25</v>
      </c>
      <c r="B3" s="202"/>
      <c r="C3" s="202"/>
      <c r="D3" s="202"/>
      <c r="E3" s="202"/>
      <c r="F3" s="202"/>
      <c r="G3" s="202"/>
      <c r="H3" s="202"/>
      <c r="I3" s="202"/>
      <c r="J3" s="202"/>
      <c r="K3" s="203"/>
    </row>
    <row r="4" spans="1:15" ht="13.5" customHeight="1">
      <c r="A4" s="204" t="s">
        <v>0</v>
      </c>
      <c r="B4" s="205"/>
      <c r="C4" s="205"/>
      <c r="D4" s="205"/>
      <c r="E4" s="205"/>
      <c r="F4" s="205"/>
      <c r="G4" s="205"/>
      <c r="H4" s="205"/>
      <c r="I4" s="205"/>
      <c r="J4" s="205"/>
      <c r="K4" s="206"/>
      <c r="L4" s="11"/>
      <c r="M4" s="11"/>
      <c r="N4" s="11"/>
      <c r="O4" s="11"/>
    </row>
    <row r="5" spans="1:15" ht="13.5" customHeight="1">
      <c r="A5" s="201" t="s">
        <v>70</v>
      </c>
      <c r="B5" s="205"/>
      <c r="C5" s="205"/>
      <c r="D5" s="205"/>
      <c r="E5" s="205"/>
      <c r="F5" s="205"/>
      <c r="G5" s="205"/>
      <c r="H5" s="205"/>
      <c r="I5" s="205"/>
      <c r="J5" s="205"/>
      <c r="K5" s="206"/>
      <c r="L5" s="11"/>
      <c r="M5" s="11"/>
      <c r="N5" s="11"/>
      <c r="O5" s="11"/>
    </row>
    <row r="6" spans="1:15" ht="13.5" customHeight="1">
      <c r="A6" s="10"/>
      <c r="B6" s="11"/>
      <c r="C6" s="11"/>
      <c r="D6" s="11"/>
      <c r="E6" s="11"/>
      <c r="F6" s="11"/>
      <c r="G6" s="11"/>
      <c r="H6" s="11"/>
      <c r="I6" s="11"/>
      <c r="J6" s="83"/>
      <c r="K6" s="12"/>
      <c r="L6" s="11"/>
      <c r="M6" s="11"/>
      <c r="N6" s="11"/>
      <c r="O6" s="11"/>
    </row>
    <row r="7" spans="1:15" ht="13.5" customHeight="1">
      <c r="A7" s="10"/>
      <c r="B7" s="11"/>
      <c r="C7" s="11"/>
      <c r="D7" s="11"/>
      <c r="E7" s="11"/>
      <c r="F7" s="11"/>
      <c r="G7" s="11"/>
      <c r="H7" s="11"/>
      <c r="I7" s="11"/>
      <c r="J7" s="11"/>
      <c r="K7" s="12"/>
      <c r="L7" s="11"/>
      <c r="M7" s="11"/>
      <c r="N7" s="11"/>
      <c r="O7" s="11"/>
    </row>
    <row r="8" spans="1:11" ht="13.5" customHeight="1">
      <c r="A8" s="201" t="s">
        <v>170</v>
      </c>
      <c r="B8" s="202"/>
      <c r="C8" s="202"/>
      <c r="D8" s="202"/>
      <c r="E8" s="202"/>
      <c r="F8" s="202"/>
      <c r="G8" s="202"/>
      <c r="H8" s="202"/>
      <c r="I8" s="202"/>
      <c r="J8" s="202"/>
      <c r="K8" s="203"/>
    </row>
    <row r="9" spans="1:11" ht="13.5" customHeight="1">
      <c r="A9" s="7"/>
      <c r="B9" s="5"/>
      <c r="C9" s="5"/>
      <c r="D9" s="5"/>
      <c r="E9" s="5"/>
      <c r="F9" s="5"/>
      <c r="G9" s="5"/>
      <c r="H9" s="18"/>
      <c r="J9" s="18"/>
      <c r="K9" s="6"/>
    </row>
    <row r="10" spans="1:11" ht="13.5" customHeight="1">
      <c r="A10" s="41">
        <v>1</v>
      </c>
      <c r="B10" s="17" t="s">
        <v>60</v>
      </c>
      <c r="C10" s="5"/>
      <c r="D10" s="5"/>
      <c r="E10" s="5"/>
      <c r="F10" s="5"/>
      <c r="G10" s="5"/>
      <c r="H10" s="18"/>
      <c r="J10" s="18"/>
      <c r="K10" s="6"/>
    </row>
    <row r="11" spans="1:16" s="20" customFormat="1" ht="12.75" customHeight="1">
      <c r="A11" s="41"/>
      <c r="B11" s="210" t="s">
        <v>173</v>
      </c>
      <c r="C11" s="210"/>
      <c r="D11" s="210"/>
      <c r="E11" s="210"/>
      <c r="F11" s="210"/>
      <c r="G11" s="210"/>
      <c r="H11" s="210"/>
      <c r="I11" s="210"/>
      <c r="J11" s="210"/>
      <c r="K11" s="19"/>
      <c r="M11" s="18"/>
      <c r="N11" s="18"/>
      <c r="O11" s="18"/>
      <c r="P11" s="18"/>
    </row>
    <row r="12" spans="1:16" s="20" customFormat="1" ht="26.25" customHeight="1">
      <c r="A12" s="14"/>
      <c r="B12" s="210"/>
      <c r="C12" s="210"/>
      <c r="D12" s="210"/>
      <c r="E12" s="210"/>
      <c r="F12" s="210"/>
      <c r="G12" s="210"/>
      <c r="H12" s="210"/>
      <c r="I12" s="210"/>
      <c r="J12" s="210"/>
      <c r="K12" s="19"/>
      <c r="M12" s="18"/>
      <c r="N12" s="18"/>
      <c r="O12" s="18"/>
      <c r="P12" s="18"/>
    </row>
    <row r="13" spans="1:16" s="20" customFormat="1" ht="13.5" customHeight="1">
      <c r="A13" s="14"/>
      <c r="B13" s="1"/>
      <c r="C13" s="1"/>
      <c r="D13" s="1"/>
      <c r="E13" s="1"/>
      <c r="F13" s="1"/>
      <c r="G13" s="1"/>
      <c r="H13" s="1"/>
      <c r="I13" s="1"/>
      <c r="J13" s="1"/>
      <c r="K13" s="19"/>
      <c r="M13" s="18"/>
      <c r="N13" s="18"/>
      <c r="O13" s="18"/>
      <c r="P13" s="18"/>
    </row>
    <row r="14" spans="1:11" ht="13.5" customHeight="1">
      <c r="A14" s="16">
        <v>2</v>
      </c>
      <c r="B14" s="17" t="s">
        <v>8</v>
      </c>
      <c r="C14" s="5"/>
      <c r="D14" s="5"/>
      <c r="E14" s="5"/>
      <c r="F14" s="5"/>
      <c r="G14" s="5"/>
      <c r="H14" s="21"/>
      <c r="I14" s="21"/>
      <c r="J14" s="21"/>
      <c r="K14" s="6"/>
    </row>
    <row r="15" spans="1:11" ht="13.5" customHeight="1">
      <c r="A15" s="16"/>
      <c r="B15" s="5" t="s">
        <v>174</v>
      </c>
      <c r="C15" s="5"/>
      <c r="D15" s="5"/>
      <c r="E15" s="5"/>
      <c r="F15" s="5"/>
      <c r="G15" s="5"/>
      <c r="H15" s="8"/>
      <c r="I15" s="8"/>
      <c r="J15" s="8"/>
      <c r="K15" s="6"/>
    </row>
    <row r="16" spans="1:11" ht="13.5" customHeight="1">
      <c r="A16" s="16"/>
      <c r="B16" s="5"/>
      <c r="C16" s="5"/>
      <c r="D16" s="5"/>
      <c r="E16" s="5"/>
      <c r="F16" s="5"/>
      <c r="G16" s="5"/>
      <c r="H16" s="8"/>
      <c r="I16" s="8"/>
      <c r="J16" s="8"/>
      <c r="K16" s="6"/>
    </row>
    <row r="17" spans="1:11" ht="13.5" customHeight="1">
      <c r="A17" s="16">
        <v>3</v>
      </c>
      <c r="B17" s="17" t="s">
        <v>61</v>
      </c>
      <c r="C17" s="5"/>
      <c r="D17" s="5"/>
      <c r="E17" s="5"/>
      <c r="F17" s="5"/>
      <c r="G17" s="5"/>
      <c r="H17" s="8"/>
      <c r="I17" s="8"/>
      <c r="J17" s="8"/>
      <c r="K17" s="6"/>
    </row>
    <row r="18" spans="1:11" ht="13.5" customHeight="1">
      <c r="A18" s="16"/>
      <c r="B18" s="5" t="s">
        <v>175</v>
      </c>
      <c r="C18" s="5"/>
      <c r="D18" s="5"/>
      <c r="E18" s="5"/>
      <c r="F18" s="5"/>
      <c r="G18" s="5"/>
      <c r="H18" s="32"/>
      <c r="I18" s="32"/>
      <c r="J18" s="32"/>
      <c r="K18" s="6"/>
    </row>
    <row r="19" spans="1:11" ht="13.5" customHeight="1">
      <c r="A19" s="16"/>
      <c r="B19" s="5"/>
      <c r="C19" s="5"/>
      <c r="D19" s="5"/>
      <c r="E19" s="5"/>
      <c r="F19" s="5"/>
      <c r="G19" s="5"/>
      <c r="H19" s="23"/>
      <c r="I19" s="23"/>
      <c r="J19" s="23"/>
      <c r="K19" s="6"/>
    </row>
    <row r="20" spans="1:11" ht="13.5" customHeight="1">
      <c r="A20" s="16">
        <v>4</v>
      </c>
      <c r="B20" s="15" t="s">
        <v>154</v>
      </c>
      <c r="C20" s="5"/>
      <c r="D20" s="5"/>
      <c r="E20" s="5"/>
      <c r="F20" s="5"/>
      <c r="G20" s="5"/>
      <c r="H20" s="23"/>
      <c r="I20" s="23"/>
      <c r="J20" s="23"/>
      <c r="K20" s="6"/>
    </row>
    <row r="21" spans="1:11" ht="13.5" customHeight="1">
      <c r="A21" s="16"/>
      <c r="B21" s="13" t="s">
        <v>155</v>
      </c>
      <c r="C21" s="5"/>
      <c r="D21" s="5"/>
      <c r="E21" s="5"/>
      <c r="F21" s="5"/>
      <c r="G21" s="5"/>
      <c r="H21" s="23"/>
      <c r="I21" s="23"/>
      <c r="J21" s="23"/>
      <c r="K21" s="6"/>
    </row>
    <row r="22" spans="1:11" ht="13.5" customHeight="1">
      <c r="A22" s="16"/>
      <c r="B22" s="39"/>
      <c r="C22" s="5"/>
      <c r="D22" s="5"/>
      <c r="E22" s="5"/>
      <c r="F22" s="5"/>
      <c r="G22" s="8"/>
      <c r="H22" s="8"/>
      <c r="J22" s="5"/>
      <c r="K22" s="6"/>
    </row>
    <row r="23" spans="1:11" ht="13.5" customHeight="1">
      <c r="A23" s="16"/>
      <c r="B23" s="39"/>
      <c r="C23" s="5"/>
      <c r="D23" s="5"/>
      <c r="E23" s="5"/>
      <c r="F23" s="5"/>
      <c r="G23" s="8"/>
      <c r="H23" s="8"/>
      <c r="J23" s="5"/>
      <c r="K23" s="6"/>
    </row>
    <row r="24" spans="1:11" ht="13.5" customHeight="1">
      <c r="A24" s="16"/>
      <c r="B24" s="39"/>
      <c r="C24" s="5"/>
      <c r="D24" s="202" t="s">
        <v>89</v>
      </c>
      <c r="E24" s="202"/>
      <c r="F24" s="202"/>
      <c r="G24" s="8"/>
      <c r="H24" s="202" t="s">
        <v>88</v>
      </c>
      <c r="I24" s="202"/>
      <c r="J24" s="202"/>
      <c r="K24" s="6"/>
    </row>
    <row r="25" spans="1:11" ht="9" customHeight="1">
      <c r="A25" s="16"/>
      <c r="B25" s="39"/>
      <c r="C25" s="5"/>
      <c r="D25" s="8"/>
      <c r="E25" s="8"/>
      <c r="F25" s="8"/>
      <c r="G25" s="8"/>
      <c r="H25" s="8"/>
      <c r="I25" s="8"/>
      <c r="J25" s="8"/>
      <c r="K25" s="6"/>
    </row>
    <row r="26" spans="1:11" ht="13.5" customHeight="1">
      <c r="A26" s="16"/>
      <c r="B26" s="39"/>
      <c r="C26" s="5"/>
      <c r="D26" s="75" t="s">
        <v>57</v>
      </c>
      <c r="E26" s="17"/>
      <c r="F26" s="76" t="s">
        <v>87</v>
      </c>
      <c r="G26" s="17"/>
      <c r="H26" s="75" t="s">
        <v>57</v>
      </c>
      <c r="I26" s="8"/>
      <c r="J26" s="76" t="s">
        <v>87</v>
      </c>
      <c r="K26" s="6"/>
    </row>
    <row r="27" spans="1:11" ht="13.5" customHeight="1">
      <c r="A27" s="16"/>
      <c r="B27" s="5"/>
      <c r="C27" s="5"/>
      <c r="D27" s="76" t="s">
        <v>58</v>
      </c>
      <c r="E27" s="17"/>
      <c r="F27" s="77" t="s">
        <v>86</v>
      </c>
      <c r="G27" s="17"/>
      <c r="H27" s="76" t="s">
        <v>58</v>
      </c>
      <c r="I27" s="17"/>
      <c r="J27" s="77" t="s">
        <v>86</v>
      </c>
      <c r="K27" s="6"/>
    </row>
    <row r="28" spans="1:11" ht="13.5" customHeight="1">
      <c r="A28" s="16"/>
      <c r="B28" s="5"/>
      <c r="C28" s="5"/>
      <c r="D28" s="76" t="s">
        <v>59</v>
      </c>
      <c r="E28" s="76"/>
      <c r="F28" s="76" t="s">
        <v>59</v>
      </c>
      <c r="G28" s="8"/>
      <c r="H28" s="76" t="s">
        <v>77</v>
      </c>
      <c r="I28" s="8"/>
      <c r="J28" s="76" t="s">
        <v>90</v>
      </c>
      <c r="K28" s="6"/>
    </row>
    <row r="29" spans="1:11" ht="13.5" customHeight="1">
      <c r="A29" s="16"/>
      <c r="B29" s="5"/>
      <c r="C29" s="25"/>
      <c r="D29" s="21">
        <v>37164</v>
      </c>
      <c r="E29" s="21"/>
      <c r="F29" s="21">
        <v>36799</v>
      </c>
      <c r="G29" s="17"/>
      <c r="H29" s="21">
        <v>37164</v>
      </c>
      <c r="I29" s="21"/>
      <c r="J29" s="21">
        <v>36799</v>
      </c>
      <c r="K29" s="6"/>
    </row>
    <row r="30" spans="1:11" ht="13.5" customHeight="1">
      <c r="A30" s="16"/>
      <c r="B30" s="5"/>
      <c r="C30" s="13"/>
      <c r="D30" s="8" t="s">
        <v>5</v>
      </c>
      <c r="E30" s="8"/>
      <c r="F30" s="8" t="s">
        <v>5</v>
      </c>
      <c r="G30" s="17"/>
      <c r="H30" s="8" t="s">
        <v>5</v>
      </c>
      <c r="I30" s="8"/>
      <c r="J30" s="8" t="s">
        <v>5</v>
      </c>
      <c r="K30" s="6"/>
    </row>
    <row r="31" spans="1:11" ht="13.5" customHeight="1">
      <c r="A31" s="16"/>
      <c r="B31" s="5" t="s">
        <v>35</v>
      </c>
      <c r="C31" s="5"/>
      <c r="D31" s="5"/>
      <c r="E31" s="5"/>
      <c r="F31" s="5"/>
      <c r="G31" s="5"/>
      <c r="H31" s="23"/>
      <c r="I31" s="23"/>
      <c r="J31"/>
      <c r="K31" s="6"/>
    </row>
    <row r="32" spans="1:11" ht="13.5" customHeight="1">
      <c r="A32" s="16"/>
      <c r="B32" s="22" t="s">
        <v>37</v>
      </c>
      <c r="C32" s="5"/>
      <c r="D32" s="62">
        <v>31000</v>
      </c>
      <c r="E32" s="54"/>
      <c r="F32" s="78">
        <v>179</v>
      </c>
      <c r="G32" s="54"/>
      <c r="H32" s="62">
        <v>73000</v>
      </c>
      <c r="I32" s="23"/>
      <c r="J32" s="78">
        <v>474</v>
      </c>
      <c r="K32" s="6"/>
    </row>
    <row r="33" spans="1:11" ht="13.5" customHeight="1">
      <c r="A33" s="16"/>
      <c r="B33" s="22" t="s">
        <v>62</v>
      </c>
      <c r="C33" s="5"/>
      <c r="D33" s="151">
        <v>0</v>
      </c>
      <c r="E33" s="54"/>
      <c r="F33" s="79">
        <v>0</v>
      </c>
      <c r="G33" s="54"/>
      <c r="H33" s="63">
        <v>82237</v>
      </c>
      <c r="I33" s="23"/>
      <c r="J33" s="79">
        <v>45</v>
      </c>
      <c r="K33" s="6"/>
    </row>
    <row r="34" spans="1:11" ht="13.5" customHeight="1">
      <c r="A34" s="16"/>
      <c r="B34" s="22"/>
      <c r="C34" s="5"/>
      <c r="D34" s="58"/>
      <c r="E34" s="54"/>
      <c r="F34" s="34"/>
      <c r="G34" s="54"/>
      <c r="H34" s="58"/>
      <c r="I34" s="23"/>
      <c r="J34" s="58"/>
      <c r="K34" s="6"/>
    </row>
    <row r="35" spans="1:11" ht="13.5" customHeight="1">
      <c r="A35" s="16"/>
      <c r="B35" s="22"/>
      <c r="C35" s="5"/>
      <c r="D35" s="51">
        <f>SUM(D32:D33)</f>
        <v>31000</v>
      </c>
      <c r="E35" s="54"/>
      <c r="F35" s="23">
        <f>SUM(F32:F34)</f>
        <v>179</v>
      </c>
      <c r="G35" s="54"/>
      <c r="H35" s="51">
        <f>SUM(H32:H33)</f>
        <v>155237</v>
      </c>
      <c r="I35" s="23"/>
      <c r="J35" s="23">
        <f>SUM(J32:J34)</f>
        <v>519</v>
      </c>
      <c r="K35" s="6"/>
    </row>
    <row r="36" spans="1:11" ht="13.5" customHeight="1">
      <c r="A36" s="16"/>
      <c r="B36" s="5" t="s">
        <v>23</v>
      </c>
      <c r="C36" s="5"/>
      <c r="D36" s="51"/>
      <c r="E36" s="54"/>
      <c r="F36" s="45"/>
      <c r="G36" s="54"/>
      <c r="H36" s="51"/>
      <c r="I36" s="23"/>
      <c r="J36" s="51"/>
      <c r="K36" s="6"/>
    </row>
    <row r="37" spans="1:11" ht="13.5" customHeight="1">
      <c r="A37" s="16"/>
      <c r="B37" s="22" t="s">
        <v>37</v>
      </c>
      <c r="C37" s="5"/>
      <c r="D37" s="60">
        <v>229000</v>
      </c>
      <c r="E37" s="54"/>
      <c r="F37" s="36">
        <v>-60</v>
      </c>
      <c r="G37" s="54"/>
      <c r="H37" s="60">
        <v>-65000</v>
      </c>
      <c r="I37" s="23"/>
      <c r="J37" s="36">
        <v>154</v>
      </c>
      <c r="K37" s="6"/>
    </row>
    <row r="38" spans="1:11" ht="13.5" customHeight="1">
      <c r="A38" s="16"/>
      <c r="B38" s="22" t="s">
        <v>92</v>
      </c>
      <c r="C38" s="5"/>
      <c r="D38" s="67">
        <v>0</v>
      </c>
      <c r="E38" s="54"/>
      <c r="F38" s="33">
        <v>0</v>
      </c>
      <c r="G38" s="54"/>
      <c r="H38" s="67">
        <f>D38</f>
        <v>0</v>
      </c>
      <c r="I38" s="23"/>
      <c r="J38" s="33">
        <v>0</v>
      </c>
      <c r="K38" s="6"/>
    </row>
    <row r="39" spans="1:11" ht="13.5" customHeight="1">
      <c r="A39" s="16"/>
      <c r="B39" s="22" t="s">
        <v>36</v>
      </c>
      <c r="C39" s="5"/>
      <c r="D39" s="57">
        <v>0</v>
      </c>
      <c r="E39" s="56"/>
      <c r="F39" s="33">
        <v>-240</v>
      </c>
      <c r="G39" s="56"/>
      <c r="H39" s="57">
        <v>0</v>
      </c>
      <c r="I39" s="23"/>
      <c r="J39" s="33">
        <v>-240</v>
      </c>
      <c r="K39" s="6"/>
    </row>
    <row r="40" spans="1:11" ht="13.5" customHeight="1">
      <c r="A40" s="16"/>
      <c r="B40" s="22"/>
      <c r="C40" s="13"/>
      <c r="D40" s="64"/>
      <c r="E40" s="65"/>
      <c r="F40" s="80"/>
      <c r="G40" s="65"/>
      <c r="H40" s="64"/>
      <c r="I40" s="23"/>
      <c r="J40" s="80"/>
      <c r="K40" s="6"/>
    </row>
    <row r="41" spans="1:11" ht="13.5" customHeight="1">
      <c r="A41" s="16"/>
      <c r="B41" s="22"/>
      <c r="C41" s="13"/>
      <c r="D41" s="66">
        <f>SUM(D37:D39)</f>
        <v>229000</v>
      </c>
      <c r="E41" s="65"/>
      <c r="F41" s="81">
        <f>SUM(F37:F39)</f>
        <v>-300</v>
      </c>
      <c r="G41" s="65"/>
      <c r="H41" s="66">
        <f>SUM(H37:H39)</f>
        <v>-65000</v>
      </c>
      <c r="I41" s="23"/>
      <c r="J41" s="81">
        <f>SUM(J37:J39)</f>
        <v>-86</v>
      </c>
      <c r="K41" s="6"/>
    </row>
    <row r="42" spans="1:11" ht="7.5" customHeight="1">
      <c r="A42" s="16"/>
      <c r="B42" s="22"/>
      <c r="C42" s="13"/>
      <c r="D42" s="66"/>
      <c r="E42" s="65"/>
      <c r="F42" s="81"/>
      <c r="G42" s="65"/>
      <c r="H42" s="66"/>
      <c r="I42" s="23"/>
      <c r="J42" s="66"/>
      <c r="K42" s="6"/>
    </row>
    <row r="43" spans="1:11" ht="13.5" customHeight="1">
      <c r="A43" s="16"/>
      <c r="B43" s="5" t="s">
        <v>96</v>
      </c>
      <c r="C43" s="13"/>
      <c r="D43" s="82">
        <v>0</v>
      </c>
      <c r="E43" s="65"/>
      <c r="F43" s="81">
        <v>0</v>
      </c>
      <c r="G43" s="65"/>
      <c r="H43" s="66"/>
      <c r="I43" s="23"/>
      <c r="J43" s="82">
        <v>0</v>
      </c>
      <c r="K43" s="6"/>
    </row>
    <row r="44" spans="1:11" ht="5.25" customHeight="1">
      <c r="A44" s="16"/>
      <c r="B44" s="5"/>
      <c r="C44" s="5"/>
      <c r="D44" s="51"/>
      <c r="E44" s="54"/>
      <c r="F44" s="23"/>
      <c r="G44" s="54"/>
      <c r="H44" s="51"/>
      <c r="I44" s="23"/>
      <c r="J44" s="51"/>
      <c r="K44" s="6"/>
    </row>
    <row r="45" spans="1:11" ht="13.5" customHeight="1" thickBot="1">
      <c r="A45" s="16"/>
      <c r="B45" s="5"/>
      <c r="C45" s="5"/>
      <c r="D45" s="53">
        <f>D35+D41</f>
        <v>260000</v>
      </c>
      <c r="E45" s="54"/>
      <c r="F45" s="26">
        <f>F35+F41+F43</f>
        <v>-121</v>
      </c>
      <c r="G45" s="54"/>
      <c r="H45" s="53">
        <f>H35+H41</f>
        <v>90237</v>
      </c>
      <c r="I45" s="23"/>
      <c r="J45" s="26">
        <f>J35+J41+J43</f>
        <v>433</v>
      </c>
      <c r="K45" s="6"/>
    </row>
    <row r="46" spans="1:11" ht="13.5" customHeight="1" thickTop="1">
      <c r="A46" s="16"/>
      <c r="B46" s="5"/>
      <c r="C46" s="5"/>
      <c r="D46" s="5"/>
      <c r="E46" s="5"/>
      <c r="F46" s="45"/>
      <c r="G46" s="5"/>
      <c r="H46" s="5"/>
      <c r="I46" s="23"/>
      <c r="J46"/>
      <c r="K46" s="6"/>
    </row>
    <row r="47" spans="1:11" ht="13.5" customHeight="1">
      <c r="A47" s="16"/>
      <c r="B47" s="210" t="s">
        <v>177</v>
      </c>
      <c r="C47" s="211"/>
      <c r="D47" s="211"/>
      <c r="E47" s="211"/>
      <c r="F47" s="211"/>
      <c r="G47" s="211"/>
      <c r="H47" s="211"/>
      <c r="I47" s="211"/>
      <c r="J47" s="211"/>
      <c r="K47" s="6"/>
    </row>
    <row r="48" spans="1:11" ht="15.75" customHeight="1">
      <c r="A48" s="16"/>
      <c r="B48" s="211"/>
      <c r="C48" s="211"/>
      <c r="D48" s="211"/>
      <c r="E48" s="211"/>
      <c r="F48" s="211"/>
      <c r="G48" s="211"/>
      <c r="H48" s="211"/>
      <c r="I48" s="211"/>
      <c r="J48" s="211"/>
      <c r="K48" s="6"/>
    </row>
    <row r="49" spans="1:11" ht="13.5" customHeight="1">
      <c r="A49" s="16"/>
      <c r="B49" s="1"/>
      <c r="C49" s="1"/>
      <c r="D49" s="1"/>
      <c r="E49" s="1"/>
      <c r="F49" s="1"/>
      <c r="G49" s="1"/>
      <c r="H49" s="1"/>
      <c r="I49" s="1"/>
      <c r="J49" s="1"/>
      <c r="K49" s="6"/>
    </row>
    <row r="50" spans="1:11" ht="13.5" customHeight="1">
      <c r="A50" s="16">
        <v>5</v>
      </c>
      <c r="B50" s="17" t="s">
        <v>72</v>
      </c>
      <c r="C50" s="5"/>
      <c r="D50" s="5"/>
      <c r="E50" s="5"/>
      <c r="F50" s="5"/>
      <c r="G50" s="5"/>
      <c r="H50" s="23"/>
      <c r="I50" s="23"/>
      <c r="J50" s="23"/>
      <c r="K50" s="6"/>
    </row>
    <row r="51" spans="1:11" ht="13.5" customHeight="1">
      <c r="A51" s="16"/>
      <c r="B51" s="5" t="s">
        <v>147</v>
      </c>
      <c r="C51" s="5"/>
      <c r="D51" s="5"/>
      <c r="E51" s="5"/>
      <c r="F51" s="5"/>
      <c r="G51" s="5"/>
      <c r="H51" s="23"/>
      <c r="I51" s="23"/>
      <c r="J51" s="23"/>
      <c r="K51" s="6"/>
    </row>
    <row r="52" spans="1:11" ht="13.5" customHeight="1">
      <c r="A52" s="16"/>
      <c r="B52" s="5"/>
      <c r="C52" s="5"/>
      <c r="D52" s="5"/>
      <c r="E52" s="5"/>
      <c r="F52" s="5"/>
      <c r="G52" s="5"/>
      <c r="H52" s="23"/>
      <c r="I52" s="23"/>
      <c r="J52" s="23"/>
      <c r="K52" s="6"/>
    </row>
    <row r="53" spans="1:11" ht="13.5" customHeight="1">
      <c r="A53" s="16">
        <v>6</v>
      </c>
      <c r="B53" s="17" t="s">
        <v>63</v>
      </c>
      <c r="C53" s="5"/>
      <c r="D53" s="5"/>
      <c r="E53" s="5"/>
      <c r="F53" s="18"/>
      <c r="G53" s="5"/>
      <c r="H53" s="23"/>
      <c r="I53" s="23"/>
      <c r="J53" s="23"/>
      <c r="K53" s="6"/>
    </row>
    <row r="54" spans="1:11" ht="13.5" customHeight="1">
      <c r="A54" s="16"/>
      <c r="B54" s="5" t="s">
        <v>76</v>
      </c>
      <c r="C54" s="5"/>
      <c r="D54" s="5"/>
      <c r="E54" s="5"/>
      <c r="F54" s="5"/>
      <c r="G54" s="5"/>
      <c r="H54" s="23"/>
      <c r="I54" s="23"/>
      <c r="J54" s="23"/>
      <c r="K54" s="6"/>
    </row>
    <row r="55" spans="1:11" ht="13.5" customHeight="1">
      <c r="A55" s="16"/>
      <c r="I55" s="23"/>
      <c r="J55" s="23"/>
      <c r="K55" s="6"/>
    </row>
    <row r="56" spans="1:11" ht="13.5" customHeight="1">
      <c r="A56" s="16" t="s">
        <v>152</v>
      </c>
      <c r="I56" s="23"/>
      <c r="J56"/>
      <c r="K56" s="6"/>
    </row>
    <row r="57" spans="1:11" ht="13.5" customHeight="1">
      <c r="A57" s="16"/>
      <c r="I57" s="23"/>
      <c r="J57" s="23"/>
      <c r="K57" s="6"/>
    </row>
    <row r="58" spans="1:11" ht="13.5" customHeight="1" thickBot="1">
      <c r="A58" s="30"/>
      <c r="B58" s="27"/>
      <c r="C58" s="27"/>
      <c r="D58" s="27"/>
      <c r="E58" s="27"/>
      <c r="F58" s="27"/>
      <c r="G58" s="27"/>
      <c r="H58" s="27"/>
      <c r="I58" s="27"/>
      <c r="J58" s="27"/>
      <c r="K58" s="28"/>
    </row>
  </sheetData>
  <mergeCells count="9">
    <mergeCell ref="B47:J48"/>
    <mergeCell ref="B11:J12"/>
    <mergeCell ref="A2:K2"/>
    <mergeCell ref="A3:K3"/>
    <mergeCell ref="A4:K4"/>
    <mergeCell ref="A8:K8"/>
    <mergeCell ref="A5:K5"/>
    <mergeCell ref="D24:F24"/>
    <mergeCell ref="H24:J24"/>
  </mergeCells>
  <printOptions horizontalCentered="1" verticalCentered="1"/>
  <pageMargins left="0.4724409448818898" right="0.4724409448818898" top="0.4724409448818898" bottom="0.4724409448818898" header="0.3937007874015748" footer="0.3937007874015748"/>
  <pageSetup horizontalDpi="600" verticalDpi="600" orientation="portrait" paperSize="9" scale="80" r:id="rId2"/>
  <headerFooter alignWithMargins="0">
    <oddFooter>&amp;C&amp;"Times New Roman,Bold"&amp;9 3</oddFooter>
  </headerFooter>
  <drawing r:id="rId1"/>
</worksheet>
</file>

<file path=xl/worksheets/sheet4.xml><?xml version="1.0" encoding="utf-8"?>
<worksheet xmlns="http://schemas.openxmlformats.org/spreadsheetml/2006/main" xmlns:r="http://schemas.openxmlformats.org/officeDocument/2006/relationships">
  <dimension ref="A1:P57"/>
  <sheetViews>
    <sheetView tabSelected="1" workbookViewId="0" topLeftCell="A3">
      <selection activeCell="C10" sqref="C10"/>
    </sheetView>
  </sheetViews>
  <sheetFormatPr defaultColWidth="9.33203125" defaultRowHeight="13.5" customHeight="1"/>
  <cols>
    <col min="1" max="1" width="3.83203125" style="31" customWidth="1"/>
    <col min="2" max="2" width="3.83203125" style="4" customWidth="1"/>
    <col min="3" max="3" width="44.83203125" style="4" customWidth="1"/>
    <col min="4" max="4" width="12.83203125" style="4" customWidth="1"/>
    <col min="5" max="5" width="1.83203125" style="4" customWidth="1"/>
    <col min="6" max="6" width="12.83203125" style="4" customWidth="1"/>
    <col min="7" max="7" width="1.83203125" style="4" customWidth="1"/>
    <col min="8" max="8" width="12.83203125" style="4" customWidth="1"/>
    <col min="9" max="9" width="1.83203125" style="5" customWidth="1"/>
    <col min="10" max="10" width="12.83203125" style="4" customWidth="1"/>
    <col min="11" max="11" width="1.83203125" style="4" customWidth="1"/>
    <col min="12" max="12" width="9.33203125" style="4" customWidth="1"/>
    <col min="13" max="16" width="9.33203125" style="5" customWidth="1"/>
    <col min="17" max="16384" width="9.33203125" style="4" customWidth="1"/>
  </cols>
  <sheetData>
    <row r="1" spans="1:11" ht="13.5" customHeight="1">
      <c r="A1" s="29"/>
      <c r="B1" s="2"/>
      <c r="C1" s="42"/>
      <c r="D1" s="2"/>
      <c r="E1" s="2"/>
      <c r="F1" s="2"/>
      <c r="G1" s="2"/>
      <c r="H1" s="2"/>
      <c r="I1" s="2"/>
      <c r="J1" s="2"/>
      <c r="K1" s="3"/>
    </row>
    <row r="2" spans="1:11" ht="13.5" customHeight="1">
      <c r="A2" s="198" t="s">
        <v>24</v>
      </c>
      <c r="B2" s="199"/>
      <c r="C2" s="199"/>
      <c r="D2" s="199"/>
      <c r="E2" s="199"/>
      <c r="F2" s="199"/>
      <c r="G2" s="199"/>
      <c r="H2" s="199"/>
      <c r="I2" s="199"/>
      <c r="J2" s="199"/>
      <c r="K2" s="200"/>
    </row>
    <row r="3" spans="1:11" ht="13.5" customHeight="1">
      <c r="A3" s="201" t="s">
        <v>25</v>
      </c>
      <c r="B3" s="202"/>
      <c r="C3" s="202"/>
      <c r="D3" s="202"/>
      <c r="E3" s="202"/>
      <c r="F3" s="202"/>
      <c r="G3" s="202"/>
      <c r="H3" s="202"/>
      <c r="I3" s="202"/>
      <c r="J3" s="202"/>
      <c r="K3" s="203"/>
    </row>
    <row r="4" spans="1:15" ht="13.5" customHeight="1">
      <c r="A4" s="204" t="s">
        <v>0</v>
      </c>
      <c r="B4" s="205"/>
      <c r="C4" s="205"/>
      <c r="D4" s="205"/>
      <c r="E4" s="205"/>
      <c r="F4" s="205"/>
      <c r="G4" s="205"/>
      <c r="H4" s="205"/>
      <c r="I4" s="205"/>
      <c r="J4" s="205"/>
      <c r="K4" s="206"/>
      <c r="L4" s="11"/>
      <c r="M4" s="11"/>
      <c r="N4" s="11"/>
      <c r="O4" s="11"/>
    </row>
    <row r="5" spans="1:15" ht="13.5" customHeight="1">
      <c r="A5" s="201" t="s">
        <v>70</v>
      </c>
      <c r="B5" s="205"/>
      <c r="C5" s="205"/>
      <c r="D5" s="205"/>
      <c r="E5" s="205"/>
      <c r="F5" s="205"/>
      <c r="G5" s="205"/>
      <c r="H5" s="205"/>
      <c r="I5" s="205"/>
      <c r="J5" s="205"/>
      <c r="K5" s="206"/>
      <c r="L5" s="11"/>
      <c r="M5" s="11"/>
      <c r="N5" s="11"/>
      <c r="O5" s="11"/>
    </row>
    <row r="6" spans="1:15" ht="13.5" customHeight="1">
      <c r="A6" s="10"/>
      <c r="B6" s="11"/>
      <c r="C6" s="11"/>
      <c r="D6" s="11"/>
      <c r="E6" s="11"/>
      <c r="F6" s="11"/>
      <c r="G6" s="11"/>
      <c r="H6" s="11"/>
      <c r="I6" s="11"/>
      <c r="J6" s="83"/>
      <c r="K6" s="12"/>
      <c r="L6" s="11"/>
      <c r="M6" s="11"/>
      <c r="N6" s="11"/>
      <c r="O6" s="11"/>
    </row>
    <row r="7" spans="1:15" ht="13.5" customHeight="1">
      <c r="A7" s="10"/>
      <c r="B7" s="11"/>
      <c r="C7" s="11"/>
      <c r="D7" s="11"/>
      <c r="E7" s="11"/>
      <c r="F7" s="11"/>
      <c r="G7" s="11"/>
      <c r="H7" s="11"/>
      <c r="I7" s="11"/>
      <c r="J7" s="11"/>
      <c r="K7" s="12"/>
      <c r="L7" s="11"/>
      <c r="M7" s="11"/>
      <c r="N7" s="11"/>
      <c r="O7" s="11"/>
    </row>
    <row r="8" spans="1:11" ht="13.5" customHeight="1">
      <c r="A8" s="201" t="s">
        <v>170</v>
      </c>
      <c r="B8" s="202"/>
      <c r="C8" s="202"/>
      <c r="D8" s="202"/>
      <c r="E8" s="202"/>
      <c r="F8" s="202"/>
      <c r="G8" s="202"/>
      <c r="H8" s="202"/>
      <c r="I8" s="202"/>
      <c r="J8" s="202"/>
      <c r="K8" s="203"/>
    </row>
    <row r="9" spans="1:11" ht="6" customHeight="1">
      <c r="A9" s="14"/>
      <c r="B9" s="8"/>
      <c r="C9" s="8"/>
      <c r="D9" s="8"/>
      <c r="E9" s="8"/>
      <c r="F9" s="8"/>
      <c r="G9" s="8"/>
      <c r="H9" s="8"/>
      <c r="I9" s="8"/>
      <c r="J9" s="8"/>
      <c r="K9" s="9"/>
    </row>
    <row r="10" spans="1:11" ht="13.5" customHeight="1">
      <c r="A10" s="41">
        <v>7</v>
      </c>
      <c r="B10" s="17" t="s">
        <v>64</v>
      </c>
      <c r="C10" s="5"/>
      <c r="D10" s="5"/>
      <c r="E10" s="5"/>
      <c r="F10" s="5"/>
      <c r="G10" s="5"/>
      <c r="H10" s="18"/>
      <c r="J10" s="18"/>
      <c r="K10" s="6"/>
    </row>
    <row r="11" spans="1:16" s="20" customFormat="1" ht="10.5" customHeight="1">
      <c r="A11" s="14"/>
      <c r="B11" s="5"/>
      <c r="C11" s="158"/>
      <c r="D11" s="158"/>
      <c r="E11" s="158"/>
      <c r="F11" s="158"/>
      <c r="G11" s="158"/>
      <c r="H11" s="158"/>
      <c r="I11" s="158"/>
      <c r="J11" s="158"/>
      <c r="K11" s="19"/>
      <c r="M11" s="18"/>
      <c r="N11" s="18"/>
      <c r="O11" s="18"/>
      <c r="P11" s="18"/>
    </row>
    <row r="12" spans="1:16" s="20" customFormat="1" ht="13.5" customHeight="1">
      <c r="A12" s="14"/>
      <c r="B12" s="177" t="s">
        <v>85</v>
      </c>
      <c r="C12" s="177"/>
      <c r="D12" s="177"/>
      <c r="E12" s="177"/>
      <c r="F12" s="177"/>
      <c r="G12" s="177"/>
      <c r="H12" s="177"/>
      <c r="I12" s="177"/>
      <c r="J12" s="177"/>
      <c r="K12" s="19"/>
      <c r="M12" s="18"/>
      <c r="N12" s="18"/>
      <c r="O12" s="18"/>
      <c r="P12" s="18"/>
    </row>
    <row r="13" spans="1:11" ht="13.5" customHeight="1">
      <c r="A13" s="16"/>
      <c r="B13" s="158"/>
      <c r="C13" s="158"/>
      <c r="D13" s="158"/>
      <c r="E13" s="158"/>
      <c r="F13" s="158"/>
      <c r="G13" s="158"/>
      <c r="H13" s="158"/>
      <c r="I13" s="158"/>
      <c r="J13" s="158"/>
      <c r="K13" s="6"/>
    </row>
    <row r="14" spans="1:11" ht="13.5" customHeight="1">
      <c r="A14" s="16">
        <v>8</v>
      </c>
      <c r="B14" s="17" t="s">
        <v>78</v>
      </c>
      <c r="C14" s="5"/>
      <c r="D14" s="5"/>
      <c r="E14" s="5"/>
      <c r="F14" s="5"/>
      <c r="G14" s="5"/>
      <c r="H14" s="23"/>
      <c r="I14" s="23"/>
      <c r="J14" s="23"/>
      <c r="K14" s="6"/>
    </row>
    <row r="15" spans="1:11" ht="5.25" customHeight="1">
      <c r="A15" s="16"/>
      <c r="B15" s="17"/>
      <c r="C15" s="5"/>
      <c r="D15" s="5"/>
      <c r="E15" s="5"/>
      <c r="F15" s="5"/>
      <c r="G15" s="5"/>
      <c r="H15" s="23"/>
      <c r="I15" s="23"/>
      <c r="J15" s="23"/>
      <c r="K15" s="6"/>
    </row>
    <row r="16" spans="1:11" ht="37.5" customHeight="1">
      <c r="A16" s="16"/>
      <c r="B16" s="176" t="s">
        <v>189</v>
      </c>
      <c r="C16" s="176"/>
      <c r="D16" s="176"/>
      <c r="E16" s="176"/>
      <c r="F16" s="176"/>
      <c r="G16" s="176"/>
      <c r="H16" s="176"/>
      <c r="I16" s="176"/>
      <c r="J16" s="176"/>
      <c r="K16" s="6"/>
    </row>
    <row r="17" spans="1:11" ht="37.5" customHeight="1">
      <c r="A17" s="16"/>
      <c r="B17" s="176"/>
      <c r="C17" s="176"/>
      <c r="D17" s="176"/>
      <c r="E17" s="176"/>
      <c r="F17" s="176"/>
      <c r="G17" s="176"/>
      <c r="H17" s="176"/>
      <c r="I17" s="176"/>
      <c r="J17" s="176"/>
      <c r="K17" s="6"/>
    </row>
    <row r="18" spans="1:11" ht="13.5" customHeight="1">
      <c r="A18" s="16"/>
      <c r="B18" s="158"/>
      <c r="C18" s="158"/>
      <c r="D18" s="158"/>
      <c r="E18" s="158"/>
      <c r="F18" s="158"/>
      <c r="G18" s="158"/>
      <c r="H18" s="158"/>
      <c r="I18" s="158"/>
      <c r="J18" s="158"/>
      <c r="K18" s="6"/>
    </row>
    <row r="19" spans="1:11" ht="13.5" customHeight="1">
      <c r="A19" s="16">
        <v>9</v>
      </c>
      <c r="B19" s="17" t="s">
        <v>65</v>
      </c>
      <c r="C19" s="5"/>
      <c r="D19" s="5"/>
      <c r="E19" s="5"/>
      <c r="F19" s="5"/>
      <c r="G19" s="5"/>
      <c r="H19" s="23"/>
      <c r="I19" s="23"/>
      <c r="J19" s="23"/>
      <c r="K19" s="6"/>
    </row>
    <row r="20" spans="1:11" ht="6" customHeight="1">
      <c r="A20" s="16"/>
      <c r="B20" s="17"/>
      <c r="C20" s="5"/>
      <c r="D20" s="5"/>
      <c r="E20" s="5"/>
      <c r="F20" s="5"/>
      <c r="G20" s="5"/>
      <c r="H20" s="23"/>
      <c r="I20" s="23"/>
      <c r="J20" s="23"/>
      <c r="K20" s="6"/>
    </row>
    <row r="21" spans="1:11" ht="13.5" customHeight="1">
      <c r="A21" s="16"/>
      <c r="B21" s="176" t="s">
        <v>148</v>
      </c>
      <c r="C21" s="176"/>
      <c r="D21" s="176"/>
      <c r="E21" s="176"/>
      <c r="F21" s="176"/>
      <c r="G21" s="176"/>
      <c r="H21" s="176"/>
      <c r="I21" s="176"/>
      <c r="J21" s="176"/>
      <c r="K21" s="6"/>
    </row>
    <row r="22" spans="1:11" ht="13.5" customHeight="1">
      <c r="A22" s="16"/>
      <c r="B22" s="176"/>
      <c r="C22" s="176"/>
      <c r="D22" s="176"/>
      <c r="E22" s="176"/>
      <c r="F22" s="176"/>
      <c r="G22" s="176"/>
      <c r="H22" s="176"/>
      <c r="I22" s="176"/>
      <c r="J22" s="176"/>
      <c r="K22" s="6"/>
    </row>
    <row r="23" spans="1:11" ht="6" customHeight="1">
      <c r="A23" s="16"/>
      <c r="B23" s="50"/>
      <c r="C23" s="50"/>
      <c r="D23" s="50"/>
      <c r="E23" s="50"/>
      <c r="F23" s="50"/>
      <c r="G23" s="50"/>
      <c r="H23" s="50"/>
      <c r="I23" s="50"/>
      <c r="J23" s="50"/>
      <c r="K23" s="6"/>
    </row>
    <row r="24" spans="1:11" ht="6" customHeight="1">
      <c r="A24" s="16"/>
      <c r="B24" s="50"/>
      <c r="C24" s="50"/>
      <c r="D24" s="50"/>
      <c r="E24" s="50"/>
      <c r="F24" s="50"/>
      <c r="G24" s="50"/>
      <c r="H24" s="50"/>
      <c r="I24" s="50"/>
      <c r="J24" s="50"/>
      <c r="K24" s="6"/>
    </row>
    <row r="25" spans="1:11" ht="13.5" customHeight="1">
      <c r="A25" s="16">
        <v>10</v>
      </c>
      <c r="B25" s="17" t="s">
        <v>66</v>
      </c>
      <c r="C25" s="50"/>
      <c r="D25" s="50"/>
      <c r="E25" s="50"/>
      <c r="F25" s="50"/>
      <c r="G25" s="50"/>
      <c r="H25" s="8"/>
      <c r="I25" s="8"/>
      <c r="J25" s="8"/>
      <c r="K25" s="6"/>
    </row>
    <row r="26" spans="1:11" ht="4.5" customHeight="1">
      <c r="A26" s="16"/>
      <c r="B26" s="17"/>
      <c r="C26" s="50"/>
      <c r="D26" s="50"/>
      <c r="E26" s="50"/>
      <c r="F26" s="50"/>
      <c r="G26" s="50"/>
      <c r="H26" s="8"/>
      <c r="I26" s="8"/>
      <c r="J26" s="8"/>
      <c r="K26" s="6"/>
    </row>
    <row r="27" spans="1:11" ht="12.75" customHeight="1">
      <c r="A27" s="16"/>
      <c r="B27" s="175" t="s">
        <v>149</v>
      </c>
      <c r="C27" s="175"/>
      <c r="D27" s="175"/>
      <c r="E27" s="175"/>
      <c r="F27" s="175"/>
      <c r="G27" s="175"/>
      <c r="H27" s="175"/>
      <c r="I27" s="175"/>
      <c r="J27" s="175"/>
      <c r="K27" s="6"/>
    </row>
    <row r="28" spans="1:11" ht="6" customHeight="1">
      <c r="A28" s="16"/>
      <c r="B28" s="17"/>
      <c r="C28" s="50"/>
      <c r="D28" s="50"/>
      <c r="E28" s="50"/>
      <c r="F28" s="50"/>
      <c r="G28" s="50"/>
      <c r="H28" s="8"/>
      <c r="I28" s="8"/>
      <c r="J28" s="8"/>
      <c r="K28" s="6"/>
    </row>
    <row r="29" spans="1:11" ht="13.5" customHeight="1">
      <c r="A29" s="16"/>
      <c r="B29" s="50" t="s">
        <v>172</v>
      </c>
      <c r="C29" s="50"/>
      <c r="D29" s="50"/>
      <c r="E29" s="50"/>
      <c r="F29" s="50"/>
      <c r="G29" s="50"/>
      <c r="H29" s="8" t="s">
        <v>152</v>
      </c>
      <c r="I29" s="8"/>
      <c r="J29" s="8" t="s">
        <v>16</v>
      </c>
      <c r="K29" s="6"/>
    </row>
    <row r="30" spans="1:11" ht="13.5" customHeight="1">
      <c r="A30" s="16"/>
      <c r="B30" s="50"/>
      <c r="C30" s="50"/>
      <c r="D30" s="50"/>
      <c r="E30" s="50"/>
      <c r="F30" s="50"/>
      <c r="G30" s="50"/>
      <c r="H30" s="8" t="s">
        <v>152</v>
      </c>
      <c r="I30" s="8"/>
      <c r="J30" s="8" t="s">
        <v>27</v>
      </c>
      <c r="K30" s="6"/>
    </row>
    <row r="31" spans="1:11" ht="13.5" customHeight="1">
      <c r="A31" s="16"/>
      <c r="B31" s="50"/>
      <c r="C31" s="50"/>
      <c r="D31" s="50"/>
      <c r="E31" s="50"/>
      <c r="F31" s="50"/>
      <c r="G31" s="50"/>
      <c r="H31" s="21" t="s">
        <v>152</v>
      </c>
      <c r="I31" s="21"/>
      <c r="J31" s="21">
        <v>37164</v>
      </c>
      <c r="K31" s="6"/>
    </row>
    <row r="32" spans="1:11" ht="13.5" customHeight="1">
      <c r="A32" s="16"/>
      <c r="B32" s="164" t="s">
        <v>38</v>
      </c>
      <c r="C32" s="17" t="s">
        <v>39</v>
      </c>
      <c r="D32" s="50"/>
      <c r="E32" s="50"/>
      <c r="F32" s="50"/>
      <c r="G32" s="50"/>
      <c r="H32" s="8" t="s">
        <v>152</v>
      </c>
      <c r="I32" s="8"/>
      <c r="J32" s="8" t="s">
        <v>5</v>
      </c>
      <c r="K32" s="6"/>
    </row>
    <row r="33" spans="1:11" ht="13.5" customHeight="1">
      <c r="A33" s="16"/>
      <c r="B33" s="5"/>
      <c r="C33" s="5"/>
      <c r="D33" s="50"/>
      <c r="E33" s="50"/>
      <c r="F33" s="50"/>
      <c r="G33" s="50"/>
      <c r="H33" s="8"/>
      <c r="I33" s="50"/>
      <c r="J33" s="8"/>
      <c r="K33" s="6"/>
    </row>
    <row r="34" spans="1:11" ht="13.5" customHeight="1">
      <c r="A34" s="16"/>
      <c r="B34" s="50"/>
      <c r="C34" s="50" t="s">
        <v>41</v>
      </c>
      <c r="D34" s="50"/>
      <c r="E34" s="50"/>
      <c r="F34" s="50"/>
      <c r="G34" s="50"/>
      <c r="H34" s="153" t="s">
        <v>152</v>
      </c>
      <c r="I34" s="50"/>
      <c r="J34" s="72">
        <v>5882000</v>
      </c>
      <c r="K34" s="6"/>
    </row>
    <row r="35" spans="1:11" ht="13.5" customHeight="1">
      <c r="A35" s="16"/>
      <c r="B35" s="43"/>
      <c r="C35" s="40" t="s">
        <v>45</v>
      </c>
      <c r="D35" s="5"/>
      <c r="E35" s="5"/>
      <c r="F35" s="5"/>
      <c r="G35" s="5"/>
      <c r="H35" s="51"/>
      <c r="I35" s="23"/>
      <c r="J35" s="51"/>
      <c r="K35" s="6"/>
    </row>
    <row r="36" spans="1:11" ht="13.5" customHeight="1">
      <c r="A36" s="16"/>
      <c r="B36" s="157"/>
      <c r="C36" s="50" t="s">
        <v>40</v>
      </c>
      <c r="D36" s="5"/>
      <c r="E36" s="5"/>
      <c r="F36" s="5"/>
      <c r="G36" s="5"/>
      <c r="H36" s="51" t="s">
        <v>152</v>
      </c>
      <c r="I36" s="23"/>
      <c r="J36" s="60">
        <v>10858000</v>
      </c>
      <c r="K36" s="6"/>
    </row>
    <row r="37" spans="1:11" ht="13.5" customHeight="1">
      <c r="A37" s="16"/>
      <c r="B37" s="158"/>
      <c r="C37" s="5" t="s">
        <v>43</v>
      </c>
      <c r="D37" s="157"/>
      <c r="E37" s="157"/>
      <c r="F37" s="157"/>
      <c r="G37" s="157"/>
      <c r="H37" s="155" t="s">
        <v>152</v>
      </c>
      <c r="I37" s="157"/>
      <c r="J37" s="152">
        <v>0</v>
      </c>
      <c r="K37" s="6"/>
    </row>
    <row r="38" spans="1:11" ht="13.5" customHeight="1">
      <c r="A38" s="16"/>
      <c r="B38" s="5"/>
      <c r="C38" s="5" t="s">
        <v>42</v>
      </c>
      <c r="D38" s="157"/>
      <c r="E38" s="157"/>
      <c r="F38" s="157"/>
      <c r="G38" s="157"/>
      <c r="H38" s="156" t="s">
        <v>152</v>
      </c>
      <c r="I38" s="157"/>
      <c r="J38" s="68">
        <v>5029000</v>
      </c>
      <c r="K38" s="6"/>
    </row>
    <row r="39" spans="1:11" ht="13.5" customHeight="1">
      <c r="A39" s="16"/>
      <c r="B39" s="40"/>
      <c r="C39" s="158" t="s">
        <v>44</v>
      </c>
      <c r="D39" s="158"/>
      <c r="E39" s="158"/>
      <c r="F39" s="158"/>
      <c r="G39" s="158"/>
      <c r="H39" s="154" t="s">
        <v>152</v>
      </c>
      <c r="I39" s="158"/>
      <c r="J39" s="174">
        <v>9245000</v>
      </c>
      <c r="K39" s="6"/>
    </row>
    <row r="40" spans="1:11" ht="13.5" customHeight="1">
      <c r="A40" s="16"/>
      <c r="B40" s="159"/>
      <c r="C40" s="5"/>
      <c r="D40" s="50"/>
      <c r="E40" s="50"/>
      <c r="F40" s="50"/>
      <c r="G40" s="50"/>
      <c r="H40" s="73" t="s">
        <v>152</v>
      </c>
      <c r="I40" s="50"/>
      <c r="J40" s="73">
        <f>SUM(J36:J39)</f>
        <v>25132000</v>
      </c>
      <c r="K40" s="6"/>
    </row>
    <row r="41" spans="1:11" ht="13.5" customHeight="1" thickBot="1">
      <c r="A41" s="16"/>
      <c r="B41" s="5"/>
      <c r="C41" s="5"/>
      <c r="D41" s="50"/>
      <c r="E41" s="50"/>
      <c r="F41" s="50"/>
      <c r="G41" s="50"/>
      <c r="H41" s="153" t="s">
        <v>152</v>
      </c>
      <c r="I41" s="50"/>
      <c r="J41" s="69">
        <f>J34+J40</f>
        <v>31014000</v>
      </c>
      <c r="K41" s="6"/>
    </row>
    <row r="42" spans="1:11" ht="13.5" customHeight="1" thickTop="1">
      <c r="A42" s="16"/>
      <c r="B42" s="5"/>
      <c r="C42" s="5"/>
      <c r="D42" s="50"/>
      <c r="E42" s="50"/>
      <c r="F42" s="50"/>
      <c r="G42" s="50"/>
      <c r="H42" s="72"/>
      <c r="I42" s="50"/>
      <c r="J42" s="48"/>
      <c r="K42" s="6"/>
    </row>
    <row r="43" spans="1:11" ht="13.5" customHeight="1">
      <c r="A43" s="16"/>
      <c r="B43" s="5" t="s">
        <v>137</v>
      </c>
      <c r="C43" s="5"/>
      <c r="D43" s="50"/>
      <c r="E43" s="50"/>
      <c r="F43" s="50"/>
      <c r="G43" s="50"/>
      <c r="H43" s="72"/>
      <c r="I43" s="50"/>
      <c r="J43" s="48"/>
      <c r="K43" s="6"/>
    </row>
    <row r="44" spans="1:11" ht="13.5" customHeight="1">
      <c r="A44" s="14" t="s">
        <v>152</v>
      </c>
      <c r="B44" s="17" t="s">
        <v>152</v>
      </c>
      <c r="C44" s="8"/>
      <c r="D44" s="8"/>
      <c r="E44" s="8"/>
      <c r="F44" s="8"/>
      <c r="G44" s="8"/>
      <c r="H44" s="8"/>
      <c r="I44" s="8"/>
      <c r="J44" s="8"/>
      <c r="K44" s="6"/>
    </row>
    <row r="45" spans="1:11" ht="13.5" customHeight="1">
      <c r="A45" s="14"/>
      <c r="B45" s="8"/>
      <c r="C45" s="8"/>
      <c r="D45" s="8"/>
      <c r="E45" s="8"/>
      <c r="F45" s="8"/>
      <c r="G45" s="8"/>
      <c r="H45" s="8" t="s">
        <v>152</v>
      </c>
      <c r="I45" s="8"/>
      <c r="J45" s="8" t="s">
        <v>16</v>
      </c>
      <c r="K45" s="6"/>
    </row>
    <row r="46" spans="1:11" ht="13.5" customHeight="1">
      <c r="A46" s="14"/>
      <c r="B46" s="8"/>
      <c r="C46" s="8"/>
      <c r="D46" s="8"/>
      <c r="E46" s="8"/>
      <c r="F46" s="8"/>
      <c r="G46" s="8"/>
      <c r="H46" s="8" t="s">
        <v>152</v>
      </c>
      <c r="I46" s="8"/>
      <c r="J46" s="8" t="s">
        <v>27</v>
      </c>
      <c r="K46" s="6"/>
    </row>
    <row r="47" spans="1:11" ht="13.5" customHeight="1">
      <c r="A47" s="14"/>
      <c r="B47" s="164" t="s">
        <v>46</v>
      </c>
      <c r="C47" s="17" t="s">
        <v>47</v>
      </c>
      <c r="D47" s="50"/>
      <c r="E47" s="50"/>
      <c r="F47" s="50"/>
      <c r="G47" s="50"/>
      <c r="H47" s="21" t="s">
        <v>152</v>
      </c>
      <c r="I47" s="21"/>
      <c r="J47" s="21">
        <v>37164</v>
      </c>
      <c r="K47" s="6"/>
    </row>
    <row r="48" spans="1:11" ht="13.5" customHeight="1">
      <c r="A48" s="14"/>
      <c r="B48" s="5"/>
      <c r="C48" s="13"/>
      <c r="D48" s="50"/>
      <c r="E48" s="50"/>
      <c r="F48" s="50"/>
      <c r="G48" s="50"/>
      <c r="H48" s="8" t="s">
        <v>152</v>
      </c>
      <c r="I48" s="8"/>
      <c r="J48" s="8" t="s">
        <v>5</v>
      </c>
      <c r="K48" s="6"/>
    </row>
    <row r="49" spans="1:11" ht="13.5" customHeight="1">
      <c r="A49" s="14"/>
      <c r="B49" s="5"/>
      <c r="C49" s="5" t="s">
        <v>48</v>
      </c>
      <c r="D49" s="50"/>
      <c r="E49" s="50"/>
      <c r="F49" s="50"/>
      <c r="G49" s="50"/>
      <c r="H49" s="50" t="s">
        <v>152</v>
      </c>
      <c r="I49" s="50"/>
      <c r="J49" s="50"/>
      <c r="K49" s="6"/>
    </row>
    <row r="50" spans="1:11" ht="13.5" customHeight="1">
      <c r="A50" s="14"/>
      <c r="B50" s="5"/>
      <c r="C50" s="5" t="s">
        <v>49</v>
      </c>
      <c r="D50" s="50"/>
      <c r="E50" s="50"/>
      <c r="F50" s="50"/>
      <c r="G50" s="50"/>
      <c r="H50" s="73" t="s">
        <v>152</v>
      </c>
      <c r="I50" s="50"/>
      <c r="J50" s="73">
        <v>9245000</v>
      </c>
      <c r="K50" s="6"/>
    </row>
    <row r="51" spans="1:11" ht="13.5" customHeight="1">
      <c r="A51" s="14"/>
      <c r="B51" s="40"/>
      <c r="C51" s="5" t="s">
        <v>50</v>
      </c>
      <c r="D51" s="50"/>
      <c r="E51" s="50"/>
      <c r="F51" s="50"/>
      <c r="G51" s="50"/>
      <c r="H51" s="153" t="s">
        <v>152</v>
      </c>
      <c r="I51" s="50"/>
      <c r="J51" s="72">
        <v>8976000</v>
      </c>
      <c r="K51" s="6"/>
    </row>
    <row r="52" spans="1:11" ht="13.5" customHeight="1">
      <c r="A52" s="14"/>
      <c r="B52" s="5"/>
      <c r="C52" s="5"/>
      <c r="D52" s="50"/>
      <c r="E52" s="50"/>
      <c r="F52" s="50"/>
      <c r="G52" s="50"/>
      <c r="H52" s="153" t="s">
        <v>152</v>
      </c>
      <c r="I52" s="50"/>
      <c r="J52" s="70"/>
      <c r="K52" s="6"/>
    </row>
    <row r="53" spans="1:11" ht="13.5" customHeight="1">
      <c r="A53" s="14"/>
      <c r="B53" s="5"/>
      <c r="C53" s="5"/>
      <c r="D53" s="50"/>
      <c r="E53" s="50"/>
      <c r="F53" s="50"/>
      <c r="G53" s="50"/>
      <c r="H53" s="73" t="s">
        <v>152</v>
      </c>
      <c r="I53" s="50"/>
      <c r="J53" s="73">
        <f>SUM(J50:J51)</f>
        <v>18221000</v>
      </c>
      <c r="K53" s="6"/>
    </row>
    <row r="54" spans="1:11" ht="13.5" customHeight="1">
      <c r="A54" s="14"/>
      <c r="B54" s="5"/>
      <c r="C54" s="5" t="s">
        <v>51</v>
      </c>
      <c r="D54" s="50"/>
      <c r="E54" s="50"/>
      <c r="F54" s="50"/>
      <c r="G54" s="50"/>
      <c r="H54" s="73" t="s">
        <v>152</v>
      </c>
      <c r="I54" s="50"/>
      <c r="J54" s="73">
        <f>-J50</f>
        <v>-9245000</v>
      </c>
      <c r="K54" s="6"/>
    </row>
    <row r="55" spans="1:11" ht="13.5" customHeight="1">
      <c r="A55" s="14"/>
      <c r="B55" s="22"/>
      <c r="C55" s="5"/>
      <c r="D55" s="50"/>
      <c r="E55" s="50"/>
      <c r="F55" s="50"/>
      <c r="G55" s="50"/>
      <c r="H55" s="73" t="s">
        <v>152</v>
      </c>
      <c r="I55" s="50"/>
      <c r="J55" s="73"/>
      <c r="K55" s="6"/>
    </row>
    <row r="56" spans="1:11" ht="13.5" customHeight="1" thickBot="1">
      <c r="A56" s="14"/>
      <c r="B56" s="5"/>
      <c r="C56" s="5"/>
      <c r="D56" s="50"/>
      <c r="E56" s="50"/>
      <c r="F56" s="50"/>
      <c r="G56" s="50"/>
      <c r="H56" s="73" t="s">
        <v>152</v>
      </c>
      <c r="I56" s="50"/>
      <c r="J56" s="71">
        <f>SUM(J53:J54)</f>
        <v>8976000</v>
      </c>
      <c r="K56" s="6"/>
    </row>
    <row r="57" spans="1:11" ht="13.5" customHeight="1" thickBot="1" thickTop="1">
      <c r="A57" s="165"/>
      <c r="B57" s="27"/>
      <c r="C57" s="27"/>
      <c r="D57" s="166"/>
      <c r="E57" s="166"/>
      <c r="F57" s="166"/>
      <c r="G57" s="166"/>
      <c r="H57" s="167"/>
      <c r="I57" s="166"/>
      <c r="J57" s="167"/>
      <c r="K57" s="28"/>
    </row>
  </sheetData>
  <mergeCells count="9">
    <mergeCell ref="A2:K2"/>
    <mergeCell ref="A3:K3"/>
    <mergeCell ref="A4:K4"/>
    <mergeCell ref="A8:K8"/>
    <mergeCell ref="A5:K5"/>
    <mergeCell ref="B27:J27"/>
    <mergeCell ref="B21:J22"/>
    <mergeCell ref="B12:J12"/>
    <mergeCell ref="B16:J17"/>
  </mergeCells>
  <printOptions horizontalCentered="1" verticalCentered="1"/>
  <pageMargins left="0.4724409448818898" right="0.4724409448818898" top="0.4724409448818898" bottom="0.4724409448818898" header="0.3937007874015748" footer="0.3937007874015748"/>
  <pageSetup horizontalDpi="360" verticalDpi="360" orientation="portrait" paperSize="9" scale="90" r:id="rId2"/>
  <headerFooter alignWithMargins="0">
    <oddFooter>&amp;C&amp;"Times New Roman,Bold"&amp;9 4</oddFooter>
  </headerFooter>
  <drawing r:id="rId1"/>
</worksheet>
</file>

<file path=xl/worksheets/sheet5.xml><?xml version="1.0" encoding="utf-8"?>
<worksheet xmlns="http://schemas.openxmlformats.org/spreadsheetml/2006/main" xmlns:r="http://schemas.openxmlformats.org/officeDocument/2006/relationships">
  <dimension ref="A1:P58"/>
  <sheetViews>
    <sheetView workbookViewId="0" topLeftCell="A1">
      <selection activeCell="K1" sqref="K1"/>
    </sheetView>
  </sheetViews>
  <sheetFormatPr defaultColWidth="9.33203125" defaultRowHeight="13.5" customHeight="1"/>
  <cols>
    <col min="1" max="1" width="3.83203125" style="31" customWidth="1"/>
    <col min="2" max="2" width="3.83203125" style="4" customWidth="1"/>
    <col min="3" max="3" width="44.83203125" style="4" customWidth="1"/>
    <col min="4" max="4" width="12.83203125" style="4" customWidth="1"/>
    <col min="5" max="5" width="1.83203125" style="4" customWidth="1"/>
    <col min="6" max="6" width="14.16015625" style="4" customWidth="1"/>
    <col min="7" max="7" width="1.83203125" style="4" customWidth="1"/>
    <col min="8" max="8" width="18.16015625" style="4" customWidth="1"/>
    <col min="9" max="9" width="5.16015625" style="5" customWidth="1"/>
    <col min="10" max="10" width="19.33203125" style="4" customWidth="1"/>
    <col min="11" max="11" width="2.33203125" style="4" customWidth="1"/>
    <col min="12" max="12" width="9.33203125" style="4" customWidth="1"/>
    <col min="13" max="16" width="9.33203125" style="5" customWidth="1"/>
    <col min="17" max="16384" width="9.33203125" style="4" customWidth="1"/>
  </cols>
  <sheetData>
    <row r="1" spans="1:11" ht="13.5" customHeight="1">
      <c r="A1" s="29"/>
      <c r="B1" s="2"/>
      <c r="C1" s="42"/>
      <c r="D1" s="2"/>
      <c r="E1" s="2"/>
      <c r="F1" s="2"/>
      <c r="G1" s="2"/>
      <c r="H1" s="2"/>
      <c r="I1" s="2"/>
      <c r="J1" s="2"/>
      <c r="K1" s="3"/>
    </row>
    <row r="2" spans="1:11" ht="13.5" customHeight="1">
      <c r="A2" s="198" t="s">
        <v>24</v>
      </c>
      <c r="B2" s="199"/>
      <c r="C2" s="199"/>
      <c r="D2" s="199"/>
      <c r="E2" s="199"/>
      <c r="F2" s="199"/>
      <c r="G2" s="199"/>
      <c r="H2" s="199"/>
      <c r="I2" s="199"/>
      <c r="J2" s="199"/>
      <c r="K2" s="200"/>
    </row>
    <row r="3" spans="1:11" ht="13.5" customHeight="1">
      <c r="A3" s="201" t="s">
        <v>25</v>
      </c>
      <c r="B3" s="202"/>
      <c r="C3" s="202"/>
      <c r="D3" s="202"/>
      <c r="E3" s="202"/>
      <c r="F3" s="202"/>
      <c r="G3" s="202"/>
      <c r="H3" s="202"/>
      <c r="I3" s="202"/>
      <c r="J3" s="202"/>
      <c r="K3" s="203"/>
    </row>
    <row r="4" spans="1:15" ht="13.5" customHeight="1">
      <c r="A4" s="204" t="s">
        <v>0</v>
      </c>
      <c r="B4" s="205"/>
      <c r="C4" s="205"/>
      <c r="D4" s="205"/>
      <c r="E4" s="205"/>
      <c r="F4" s="205"/>
      <c r="G4" s="205"/>
      <c r="H4" s="205"/>
      <c r="I4" s="205"/>
      <c r="J4" s="205"/>
      <c r="K4" s="206"/>
      <c r="L4" s="11"/>
      <c r="M4" s="11"/>
      <c r="N4" s="11"/>
      <c r="O4" s="11"/>
    </row>
    <row r="5" spans="1:15" ht="13.5" customHeight="1">
      <c r="A5" s="201" t="s">
        <v>70</v>
      </c>
      <c r="B5" s="205"/>
      <c r="C5" s="205"/>
      <c r="D5" s="205"/>
      <c r="E5" s="205"/>
      <c r="F5" s="205"/>
      <c r="G5" s="205"/>
      <c r="H5" s="205"/>
      <c r="I5" s="205"/>
      <c r="J5" s="205"/>
      <c r="K5" s="206"/>
      <c r="L5" s="11"/>
      <c r="M5" s="11"/>
      <c r="N5" s="11"/>
      <c r="O5" s="11"/>
    </row>
    <row r="6" spans="1:15" ht="13.5" customHeight="1">
      <c r="A6" s="10"/>
      <c r="B6" s="11"/>
      <c r="C6" s="11"/>
      <c r="D6" s="11"/>
      <c r="E6" s="11"/>
      <c r="F6" s="11"/>
      <c r="G6" s="11"/>
      <c r="H6" s="11"/>
      <c r="I6" s="11"/>
      <c r="J6" s="83"/>
      <c r="K6" s="12"/>
      <c r="L6" s="11"/>
      <c r="M6" s="11"/>
      <c r="N6" s="11"/>
      <c r="O6" s="11"/>
    </row>
    <row r="7" spans="1:15" ht="13.5" customHeight="1">
      <c r="A7" s="10"/>
      <c r="B7" s="11"/>
      <c r="C7" s="11"/>
      <c r="D7" s="11"/>
      <c r="E7" s="11"/>
      <c r="F7" s="11"/>
      <c r="G7" s="11"/>
      <c r="H7" s="11"/>
      <c r="I7" s="11"/>
      <c r="J7" s="11"/>
      <c r="K7" s="12"/>
      <c r="L7" s="11"/>
      <c r="M7" s="11"/>
      <c r="N7" s="11"/>
      <c r="O7" s="11"/>
    </row>
    <row r="8" spans="1:11" ht="13.5" customHeight="1">
      <c r="A8" s="201" t="s">
        <v>170</v>
      </c>
      <c r="B8" s="202"/>
      <c r="C8" s="202"/>
      <c r="D8" s="202"/>
      <c r="E8" s="202"/>
      <c r="F8" s="202"/>
      <c r="G8" s="202"/>
      <c r="H8" s="202"/>
      <c r="I8" s="202"/>
      <c r="J8" s="202"/>
      <c r="K8" s="203"/>
    </row>
    <row r="9" spans="1:11" ht="13.5" customHeight="1">
      <c r="A9" s="14"/>
      <c r="B9" s="8"/>
      <c r="C9" s="8"/>
      <c r="D9" s="8"/>
      <c r="E9" s="8"/>
      <c r="F9" s="8"/>
      <c r="G9" s="8"/>
      <c r="H9" s="8"/>
      <c r="I9" s="8"/>
      <c r="J9" s="8"/>
      <c r="K9" s="9"/>
    </row>
    <row r="10" spans="1:11" ht="13.5" customHeight="1">
      <c r="A10" s="41">
        <v>11</v>
      </c>
      <c r="B10" s="47" t="s">
        <v>67</v>
      </c>
      <c r="C10" s="5"/>
      <c r="D10" s="50"/>
      <c r="E10" s="50"/>
      <c r="F10" s="50"/>
      <c r="G10" s="50"/>
      <c r="H10" s="49"/>
      <c r="I10" s="50"/>
      <c r="J10" s="49"/>
      <c r="K10" s="9"/>
    </row>
    <row r="11" spans="1:16" s="20" customFormat="1" ht="13.5" customHeight="1">
      <c r="A11" s="41"/>
      <c r="B11" s="47"/>
      <c r="C11" s="158"/>
      <c r="D11" s="158"/>
      <c r="E11" s="158"/>
      <c r="F11" s="158"/>
      <c r="G11" s="158"/>
      <c r="H11" s="158"/>
      <c r="I11" s="158"/>
      <c r="J11" s="158"/>
      <c r="K11" s="19"/>
      <c r="M11" s="18"/>
      <c r="N11" s="18"/>
      <c r="O11" s="18"/>
      <c r="P11" s="18"/>
    </row>
    <row r="12" spans="1:11" ht="13.5" customHeight="1">
      <c r="A12" s="16"/>
      <c r="B12" s="176" t="s">
        <v>141</v>
      </c>
      <c r="C12" s="176"/>
      <c r="D12" s="176"/>
      <c r="E12" s="176"/>
      <c r="F12" s="176"/>
      <c r="G12" s="176"/>
      <c r="H12" s="176"/>
      <c r="I12" s="176"/>
      <c r="J12" s="176"/>
      <c r="K12" s="6"/>
    </row>
    <row r="13" spans="1:11" ht="8.25" customHeight="1">
      <c r="A13" s="16"/>
      <c r="B13" s="176"/>
      <c r="C13" s="176"/>
      <c r="D13" s="176"/>
      <c r="E13" s="176"/>
      <c r="F13" s="176"/>
      <c r="G13" s="176"/>
      <c r="H13" s="176"/>
      <c r="I13" s="176"/>
      <c r="J13" s="176"/>
      <c r="K13" s="6"/>
    </row>
    <row r="14" spans="1:11" ht="13.5" customHeight="1">
      <c r="A14" s="16"/>
      <c r="B14" s="50"/>
      <c r="C14" s="50"/>
      <c r="D14" s="50"/>
      <c r="E14" s="50"/>
      <c r="F14" s="50"/>
      <c r="G14" s="50"/>
      <c r="H14" s="50"/>
      <c r="I14" s="50"/>
      <c r="J14" s="50"/>
      <c r="K14" s="6"/>
    </row>
    <row r="15" spans="1:11" ht="13.5" customHeight="1">
      <c r="A15" s="16">
        <v>12</v>
      </c>
      <c r="B15" s="17" t="s">
        <v>97</v>
      </c>
      <c r="C15" s="5"/>
      <c r="D15" s="5"/>
      <c r="E15" s="5"/>
      <c r="F15" s="5"/>
      <c r="G15" s="5"/>
      <c r="H15" s="23"/>
      <c r="I15" s="23"/>
      <c r="J15" s="23"/>
      <c r="K15" s="6"/>
    </row>
    <row r="16" spans="1:11" ht="13.5" customHeight="1">
      <c r="A16" s="16"/>
      <c r="B16" s="157"/>
      <c r="C16" s="157"/>
      <c r="D16" s="157"/>
      <c r="E16" s="157"/>
      <c r="F16" s="157"/>
      <c r="G16" s="157"/>
      <c r="H16" s="157"/>
      <c r="I16" s="157"/>
      <c r="J16" s="157"/>
      <c r="K16" s="6"/>
    </row>
    <row r="17" spans="1:11" ht="13.5" customHeight="1">
      <c r="A17" s="16"/>
      <c r="B17" s="210" t="s">
        <v>142</v>
      </c>
      <c r="C17" s="176"/>
      <c r="D17" s="176"/>
      <c r="E17" s="176"/>
      <c r="F17" s="176"/>
      <c r="G17" s="176"/>
      <c r="H17" s="176"/>
      <c r="I17" s="176"/>
      <c r="J17" s="176"/>
      <c r="K17" s="6"/>
    </row>
    <row r="18" spans="1:11" ht="13.5" customHeight="1">
      <c r="A18" s="16"/>
      <c r="B18" s="176"/>
      <c r="C18" s="176"/>
      <c r="D18" s="176"/>
      <c r="E18" s="176"/>
      <c r="F18" s="176"/>
      <c r="G18" s="176"/>
      <c r="H18" s="176"/>
      <c r="I18" s="176"/>
      <c r="J18" s="176"/>
      <c r="K18" s="6"/>
    </row>
    <row r="19" spans="1:11" ht="13.5" customHeight="1">
      <c r="A19" s="16"/>
      <c r="B19" s="158"/>
      <c r="C19" s="158"/>
      <c r="D19" s="158"/>
      <c r="E19" s="158"/>
      <c r="F19" s="158"/>
      <c r="G19" s="158"/>
      <c r="H19" s="158"/>
      <c r="I19" s="158"/>
      <c r="J19" s="158"/>
      <c r="K19" s="6"/>
    </row>
    <row r="20" spans="1:11" ht="13.5" customHeight="1">
      <c r="A20" s="16">
        <v>13</v>
      </c>
      <c r="B20" s="17" t="s">
        <v>94</v>
      </c>
      <c r="C20" s="50"/>
      <c r="D20" s="50"/>
      <c r="E20" s="50"/>
      <c r="F20" s="50"/>
      <c r="G20" s="50"/>
      <c r="H20" s="50"/>
      <c r="I20" s="50"/>
      <c r="J20" s="50"/>
      <c r="K20" s="6"/>
    </row>
    <row r="21" spans="1:11" ht="13.5" customHeight="1">
      <c r="A21" s="16"/>
      <c r="B21" s="50"/>
      <c r="C21" s="50"/>
      <c r="D21" s="50"/>
      <c r="E21" s="50"/>
      <c r="F21" s="50"/>
      <c r="G21" s="50"/>
      <c r="H21" s="13"/>
      <c r="I21" s="13"/>
      <c r="J21" s="13"/>
      <c r="K21" s="6"/>
    </row>
    <row r="22" spans="1:11" ht="13.5" customHeight="1">
      <c r="A22" s="16"/>
      <c r="B22" s="176" t="s">
        <v>143</v>
      </c>
      <c r="C22" s="176"/>
      <c r="D22" s="176"/>
      <c r="E22" s="176"/>
      <c r="F22" s="176"/>
      <c r="G22" s="176"/>
      <c r="H22" s="176"/>
      <c r="I22" s="176"/>
      <c r="J22" s="176"/>
      <c r="K22" s="6"/>
    </row>
    <row r="23" spans="1:11" ht="13.5" customHeight="1">
      <c r="A23" s="16"/>
      <c r="B23" s="176"/>
      <c r="C23" s="176"/>
      <c r="D23" s="176"/>
      <c r="E23" s="176"/>
      <c r="F23" s="176"/>
      <c r="G23" s="176"/>
      <c r="H23" s="176"/>
      <c r="I23" s="176"/>
      <c r="J23" s="176"/>
      <c r="K23" s="6"/>
    </row>
    <row r="24" spans="1:11" ht="13.5" customHeight="1">
      <c r="A24" s="16"/>
      <c r="B24" s="158"/>
      <c r="C24" s="158"/>
      <c r="D24" s="158"/>
      <c r="E24" s="158"/>
      <c r="F24" s="50"/>
      <c r="G24" s="158"/>
      <c r="H24" s="158"/>
      <c r="I24" s="158"/>
      <c r="J24" s="50"/>
      <c r="K24" s="6"/>
    </row>
    <row r="25" spans="1:11" ht="13.5" customHeight="1">
      <c r="A25" s="16">
        <v>14</v>
      </c>
      <c r="B25" s="17" t="s">
        <v>52</v>
      </c>
      <c r="C25" s="50"/>
      <c r="D25" s="50"/>
      <c r="E25" s="50"/>
      <c r="F25" s="50"/>
      <c r="G25" s="50"/>
      <c r="H25" s="46"/>
      <c r="I25" s="46"/>
      <c r="J25" s="50"/>
      <c r="K25" s="6"/>
    </row>
    <row r="26" spans="1:11" ht="13.5" customHeight="1">
      <c r="A26" s="16"/>
      <c r="B26" s="17"/>
      <c r="C26" s="50"/>
      <c r="D26" s="50"/>
      <c r="E26" s="50"/>
      <c r="F26" s="50"/>
      <c r="G26" s="50"/>
      <c r="H26" s="46"/>
      <c r="I26" s="46"/>
      <c r="J26" s="50"/>
      <c r="K26" s="6"/>
    </row>
    <row r="27" spans="1:11" ht="13.5" customHeight="1">
      <c r="A27" s="16"/>
      <c r="B27" s="17"/>
      <c r="C27" s="50"/>
      <c r="D27" s="50"/>
      <c r="E27" s="50"/>
      <c r="F27" s="8" t="s">
        <v>152</v>
      </c>
      <c r="G27" s="8"/>
      <c r="H27" s="8" t="s">
        <v>160</v>
      </c>
      <c r="I27" s="46"/>
      <c r="J27" s="8" t="s">
        <v>159</v>
      </c>
      <c r="K27" s="6"/>
    </row>
    <row r="28" spans="1:11" ht="13.5" customHeight="1">
      <c r="A28" s="16"/>
      <c r="B28" s="159"/>
      <c r="C28" s="5"/>
      <c r="D28" s="75" t="s">
        <v>152</v>
      </c>
      <c r="E28" s="17"/>
      <c r="F28" s="75" t="s">
        <v>152</v>
      </c>
      <c r="G28" s="17"/>
      <c r="H28" s="75" t="s">
        <v>57</v>
      </c>
      <c r="I28" s="8"/>
      <c r="J28" s="75" t="s">
        <v>57</v>
      </c>
      <c r="K28" s="6"/>
    </row>
    <row r="29" spans="1:11" ht="13.5" customHeight="1">
      <c r="A29" s="16"/>
      <c r="B29" s="5"/>
      <c r="C29" s="5"/>
      <c r="D29" s="76" t="s">
        <v>152</v>
      </c>
      <c r="E29" s="17"/>
      <c r="F29" s="76" t="s">
        <v>152</v>
      </c>
      <c r="G29" s="17"/>
      <c r="H29" s="76" t="s">
        <v>58</v>
      </c>
      <c r="I29" s="17"/>
      <c r="J29" s="76" t="s">
        <v>58</v>
      </c>
      <c r="K29" s="6"/>
    </row>
    <row r="30" spans="1:11" ht="13.5" customHeight="1">
      <c r="A30" s="16"/>
      <c r="B30" s="5"/>
      <c r="C30" s="5"/>
      <c r="D30" s="76" t="s">
        <v>152</v>
      </c>
      <c r="E30" s="76"/>
      <c r="F30" s="76" t="s">
        <v>152</v>
      </c>
      <c r="G30" s="8"/>
      <c r="H30" s="76" t="s">
        <v>59</v>
      </c>
      <c r="I30" s="8"/>
      <c r="J30" s="76" t="s">
        <v>77</v>
      </c>
      <c r="K30" s="6"/>
    </row>
    <row r="31" spans="1:11" ht="13.5" customHeight="1">
      <c r="A31" s="16"/>
      <c r="B31" s="5"/>
      <c r="C31" s="25"/>
      <c r="D31" s="21" t="s">
        <v>152</v>
      </c>
      <c r="E31" s="21"/>
      <c r="F31" s="21" t="s">
        <v>152</v>
      </c>
      <c r="G31" s="17"/>
      <c r="H31" s="21">
        <v>37164</v>
      </c>
      <c r="I31" s="21"/>
      <c r="J31" s="21" t="str">
        <f>F31</f>
        <v> </v>
      </c>
      <c r="K31" s="6"/>
    </row>
    <row r="32" spans="1:11" ht="13.5" customHeight="1">
      <c r="A32" s="16"/>
      <c r="B32" s="5"/>
      <c r="C32" s="13"/>
      <c r="D32" s="8" t="s">
        <v>152</v>
      </c>
      <c r="E32" s="8"/>
      <c r="F32" s="8" t="s">
        <v>152</v>
      </c>
      <c r="G32" s="17"/>
      <c r="H32" s="8" t="s">
        <v>5</v>
      </c>
      <c r="I32" s="8"/>
      <c r="J32" s="8" t="s">
        <v>5</v>
      </c>
      <c r="K32" s="6"/>
    </row>
    <row r="33" spans="1:11" ht="13.5" customHeight="1">
      <c r="A33" s="16"/>
      <c r="B33" s="40" t="s">
        <v>95</v>
      </c>
      <c r="C33" s="5"/>
      <c r="D33" s="157"/>
      <c r="E33" s="157"/>
      <c r="F33" s="157"/>
      <c r="G33" s="157"/>
      <c r="H33" s="157"/>
      <c r="I33" s="50"/>
      <c r="J33" s="50"/>
      <c r="K33" s="6"/>
    </row>
    <row r="34" spans="1:11" ht="13.5" customHeight="1">
      <c r="A34" s="16"/>
      <c r="B34" s="5"/>
      <c r="C34" s="5"/>
      <c r="D34" s="157"/>
      <c r="E34" s="157"/>
      <c r="F34" s="157"/>
      <c r="G34" s="157"/>
      <c r="H34" s="157"/>
      <c r="I34" s="50"/>
      <c r="J34" s="50"/>
      <c r="K34" s="6"/>
    </row>
    <row r="35" spans="1:11" ht="13.5" customHeight="1">
      <c r="A35" s="16"/>
      <c r="B35" s="22" t="s">
        <v>53</v>
      </c>
      <c r="C35" s="158"/>
      <c r="D35" s="154" t="s">
        <v>152</v>
      </c>
      <c r="E35" s="158"/>
      <c r="F35" s="154" t="s">
        <v>152</v>
      </c>
      <c r="G35" s="158"/>
      <c r="H35" s="74">
        <v>14987000</v>
      </c>
      <c r="I35" s="50"/>
      <c r="J35" s="74">
        <v>48411000</v>
      </c>
      <c r="K35" s="6"/>
    </row>
    <row r="36" spans="1:11" ht="13.5" customHeight="1">
      <c r="A36" s="16"/>
      <c r="B36" s="22" t="s">
        <v>54</v>
      </c>
      <c r="C36" s="5"/>
      <c r="D36" s="168" t="s">
        <v>152</v>
      </c>
      <c r="E36" s="5"/>
      <c r="F36" s="168" t="s">
        <v>152</v>
      </c>
      <c r="G36" s="5"/>
      <c r="H36" s="169">
        <v>0</v>
      </c>
      <c r="I36" s="50"/>
      <c r="J36" s="169">
        <v>0</v>
      </c>
      <c r="K36" s="6"/>
    </row>
    <row r="37" spans="1:11" ht="13.5" customHeight="1">
      <c r="A37" s="16"/>
      <c r="B37" s="5"/>
      <c r="C37" s="5"/>
      <c r="D37" s="72"/>
      <c r="E37" s="5"/>
      <c r="F37" s="72"/>
      <c r="G37" s="5"/>
      <c r="H37" s="72"/>
      <c r="I37" s="50"/>
      <c r="J37" s="72"/>
      <c r="K37" s="6"/>
    </row>
    <row r="38" spans="1:11" ht="13.5" customHeight="1" thickBot="1">
      <c r="A38" s="16"/>
      <c r="B38" s="159"/>
      <c r="C38" s="5"/>
      <c r="D38" s="153" t="s">
        <v>152</v>
      </c>
      <c r="E38" s="50"/>
      <c r="F38" s="153" t="s">
        <v>152</v>
      </c>
      <c r="G38" s="50"/>
      <c r="H38" s="69">
        <f>SUM(H35:H36)</f>
        <v>14987000</v>
      </c>
      <c r="I38" s="50"/>
      <c r="J38" s="69">
        <f>SUM(J35:J36)</f>
        <v>48411000</v>
      </c>
      <c r="K38" s="6"/>
    </row>
    <row r="39" spans="1:11" ht="13.5" customHeight="1" thickTop="1">
      <c r="A39" s="16"/>
      <c r="B39" s="159"/>
      <c r="C39" s="5"/>
      <c r="D39" s="73"/>
      <c r="E39" s="50"/>
      <c r="F39" s="73"/>
      <c r="G39" s="50"/>
      <c r="H39" s="73"/>
      <c r="I39" s="50"/>
      <c r="J39" s="73"/>
      <c r="K39" s="6"/>
    </row>
    <row r="40" spans="1:11" ht="13.5" customHeight="1">
      <c r="A40" s="16"/>
      <c r="B40" s="40" t="s">
        <v>165</v>
      </c>
      <c r="C40" s="5"/>
      <c r="D40" s="73"/>
      <c r="E40" s="157"/>
      <c r="F40" s="73"/>
      <c r="G40" s="157"/>
      <c r="H40" s="73"/>
      <c r="I40" s="50"/>
      <c r="J40" s="50"/>
      <c r="K40" s="6"/>
    </row>
    <row r="41" spans="1:11" ht="13.5" customHeight="1">
      <c r="A41" s="16"/>
      <c r="B41" s="5" t="s">
        <v>166</v>
      </c>
      <c r="C41" s="5"/>
      <c r="D41" s="50"/>
      <c r="E41" s="157"/>
      <c r="F41" s="50"/>
      <c r="G41" s="157"/>
      <c r="H41" s="50"/>
      <c r="I41" s="50"/>
      <c r="J41" s="50"/>
      <c r="K41" s="6"/>
    </row>
    <row r="42" spans="1:11" ht="13.5" customHeight="1">
      <c r="A42" s="16"/>
      <c r="B42" s="22" t="s">
        <v>53</v>
      </c>
      <c r="C42" s="158"/>
      <c r="D42" s="154" t="s">
        <v>152</v>
      </c>
      <c r="E42" s="170"/>
      <c r="F42" s="154" t="s">
        <v>152</v>
      </c>
      <c r="G42" s="170"/>
      <c r="H42" s="74">
        <v>80000</v>
      </c>
      <c r="I42" s="50"/>
      <c r="J42" s="74">
        <v>-1507000</v>
      </c>
      <c r="K42" s="6"/>
    </row>
    <row r="43" spans="1:11" ht="13.5" customHeight="1">
      <c r="A43" s="16"/>
      <c r="B43" s="22" t="s">
        <v>54</v>
      </c>
      <c r="C43" s="5"/>
      <c r="D43" s="171" t="s">
        <v>152</v>
      </c>
      <c r="E43" s="54"/>
      <c r="F43" s="171" t="s">
        <v>152</v>
      </c>
      <c r="G43" s="54"/>
      <c r="H43" s="172">
        <v>0</v>
      </c>
      <c r="I43" s="50"/>
      <c r="J43" s="74">
        <v>-179950</v>
      </c>
      <c r="K43" s="6"/>
    </row>
    <row r="44" spans="1:11" ht="13.5" customHeight="1">
      <c r="A44" s="16"/>
      <c r="B44" s="5"/>
      <c r="C44" s="5"/>
      <c r="D44" s="72"/>
      <c r="E44" s="54"/>
      <c r="F44" s="72"/>
      <c r="G44" s="54"/>
      <c r="H44" s="72"/>
      <c r="I44" s="50"/>
      <c r="J44" s="72"/>
      <c r="K44" s="6"/>
    </row>
    <row r="45" spans="1:11" ht="13.5" customHeight="1" thickBot="1">
      <c r="A45" s="16"/>
      <c r="B45" s="159"/>
      <c r="C45" s="5"/>
      <c r="D45" s="153" t="s">
        <v>152</v>
      </c>
      <c r="E45" s="73"/>
      <c r="F45" s="153" t="s">
        <v>152</v>
      </c>
      <c r="G45" s="73"/>
      <c r="H45" s="69">
        <f>SUM(H42:H44)</f>
        <v>80000</v>
      </c>
      <c r="I45" s="50"/>
      <c r="J45" s="69">
        <f>SUM(J42:J44)</f>
        <v>-1686950</v>
      </c>
      <c r="K45" s="6"/>
    </row>
    <row r="46" spans="1:11" ht="13.5" customHeight="1" thickTop="1">
      <c r="A46" s="16"/>
      <c r="B46" s="159"/>
      <c r="C46" s="5"/>
      <c r="D46" s="153"/>
      <c r="E46" s="73"/>
      <c r="F46" s="153"/>
      <c r="G46" s="73"/>
      <c r="H46" s="72"/>
      <c r="I46" s="50"/>
      <c r="J46" s="72"/>
      <c r="K46" s="6"/>
    </row>
    <row r="47" spans="1:11" ht="13.5" customHeight="1">
      <c r="A47" s="7"/>
      <c r="B47" s="40"/>
      <c r="C47" s="5"/>
      <c r="D47" s="8"/>
      <c r="E47" s="5"/>
      <c r="F47" s="5"/>
      <c r="G47" s="5"/>
      <c r="H47" s="8" t="s">
        <v>152</v>
      </c>
      <c r="I47" s="23"/>
      <c r="J47" s="8" t="s">
        <v>16</v>
      </c>
      <c r="K47" s="6"/>
    </row>
    <row r="48" spans="1:11" ht="13.5" customHeight="1">
      <c r="A48" s="7"/>
      <c r="B48" s="40"/>
      <c r="C48" s="5"/>
      <c r="D48" s="8"/>
      <c r="E48" s="5"/>
      <c r="F48" s="5"/>
      <c r="G48" s="5"/>
      <c r="H48" s="8" t="s">
        <v>152</v>
      </c>
      <c r="I48" s="23"/>
      <c r="J48" s="8" t="s">
        <v>27</v>
      </c>
      <c r="K48" s="6"/>
    </row>
    <row r="49" spans="1:11" ht="13.5" customHeight="1">
      <c r="A49" s="7"/>
      <c r="B49" s="40"/>
      <c r="C49" s="5"/>
      <c r="D49" s="21"/>
      <c r="E49" s="5"/>
      <c r="F49" s="5"/>
      <c r="G49" s="5"/>
      <c r="H49" s="21" t="s">
        <v>152</v>
      </c>
      <c r="I49" s="21"/>
      <c r="J49" s="21">
        <v>37164</v>
      </c>
      <c r="K49" s="6"/>
    </row>
    <row r="50" spans="1:11" ht="13.5" customHeight="1">
      <c r="A50" s="7"/>
      <c r="B50" s="40" t="s">
        <v>83</v>
      </c>
      <c r="C50" s="5"/>
      <c r="D50" s="8"/>
      <c r="E50" s="5"/>
      <c r="F50" s="5"/>
      <c r="G50" s="5"/>
      <c r="H50" s="8" t="s">
        <v>152</v>
      </c>
      <c r="I50" s="8"/>
      <c r="J50" s="8" t="s">
        <v>5</v>
      </c>
      <c r="K50" s="6"/>
    </row>
    <row r="51" spans="1:11" ht="13.5" customHeight="1">
      <c r="A51" s="7"/>
      <c r="B51" s="5"/>
      <c r="C51" s="5"/>
      <c r="D51" s="21"/>
      <c r="E51" s="50"/>
      <c r="F51" s="50"/>
      <c r="G51" s="157"/>
      <c r="H51" s="21" t="s">
        <v>152</v>
      </c>
      <c r="I51" s="50"/>
      <c r="J51" s="21"/>
      <c r="K51" s="6"/>
    </row>
    <row r="52" spans="1:11" ht="13.5" customHeight="1">
      <c r="A52" s="7"/>
      <c r="B52" s="22" t="s">
        <v>53</v>
      </c>
      <c r="C52" s="158"/>
      <c r="D52" s="74"/>
      <c r="E52" s="50"/>
      <c r="F52" s="50"/>
      <c r="G52" s="158"/>
      <c r="H52" s="154" t="s">
        <v>152</v>
      </c>
      <c r="I52" s="50"/>
      <c r="J52" s="74">
        <v>107549000</v>
      </c>
      <c r="K52" s="6"/>
    </row>
    <row r="53" spans="1:11" ht="13.5" customHeight="1">
      <c r="A53" s="7"/>
      <c r="B53" s="22" t="s">
        <v>54</v>
      </c>
      <c r="C53" s="5"/>
      <c r="D53" s="72"/>
      <c r="E53" s="50"/>
      <c r="F53" s="50"/>
      <c r="G53" s="5"/>
      <c r="H53" s="154" t="s">
        <v>152</v>
      </c>
      <c r="I53" s="50"/>
      <c r="J53" s="74">
        <v>249112</v>
      </c>
      <c r="K53" s="6"/>
    </row>
    <row r="54" spans="1:11" ht="13.5" customHeight="1" thickBot="1">
      <c r="A54" s="7"/>
      <c r="B54" s="159"/>
      <c r="C54" s="5"/>
      <c r="D54" s="72"/>
      <c r="E54" s="50"/>
      <c r="F54" s="50"/>
      <c r="G54" s="50"/>
      <c r="H54" s="153" t="s">
        <v>152</v>
      </c>
      <c r="I54" s="50"/>
      <c r="J54" s="69">
        <f>SUM(J52:J53)</f>
        <v>107798112</v>
      </c>
      <c r="K54" s="6"/>
    </row>
    <row r="55" spans="1:11" ht="13.5" customHeight="1" thickTop="1">
      <c r="A55" s="7"/>
      <c r="B55" s="50"/>
      <c r="C55" s="50"/>
      <c r="D55" s="50"/>
      <c r="E55" s="50"/>
      <c r="F55" s="50"/>
      <c r="G55" s="50"/>
      <c r="H55" s="50"/>
      <c r="I55" s="50"/>
      <c r="J55" s="50"/>
      <c r="K55" s="6"/>
    </row>
    <row r="56" spans="1:11" ht="13.5" customHeight="1">
      <c r="A56" s="7"/>
      <c r="B56" s="178" t="s">
        <v>73</v>
      </c>
      <c r="C56" s="178"/>
      <c r="D56" s="178"/>
      <c r="E56" s="178"/>
      <c r="F56" s="178"/>
      <c r="G56" s="178"/>
      <c r="H56" s="178"/>
      <c r="I56" s="178"/>
      <c r="J56" s="178"/>
      <c r="K56" s="6"/>
    </row>
    <row r="57" spans="1:11" ht="13.5" customHeight="1">
      <c r="A57" s="7"/>
      <c r="B57" s="178"/>
      <c r="C57" s="178"/>
      <c r="D57" s="178"/>
      <c r="E57" s="178"/>
      <c r="F57" s="178"/>
      <c r="G57" s="178"/>
      <c r="H57" s="178"/>
      <c r="I57" s="178"/>
      <c r="J57" s="178"/>
      <c r="K57" s="6"/>
    </row>
    <row r="58" spans="1:11" ht="13.5" customHeight="1" thickBot="1">
      <c r="A58" s="173"/>
      <c r="B58" s="166"/>
      <c r="C58" s="166"/>
      <c r="D58" s="166"/>
      <c r="E58" s="166"/>
      <c r="F58" s="166"/>
      <c r="G58" s="166"/>
      <c r="H58" s="166"/>
      <c r="I58" s="166"/>
      <c r="J58" s="166"/>
      <c r="K58" s="28"/>
    </row>
  </sheetData>
  <mergeCells count="9">
    <mergeCell ref="B56:J57"/>
    <mergeCell ref="B12:J13"/>
    <mergeCell ref="B17:J18"/>
    <mergeCell ref="B22:J23"/>
    <mergeCell ref="A8:K8"/>
    <mergeCell ref="A5:K5"/>
    <mergeCell ref="A2:K2"/>
    <mergeCell ref="A3:K3"/>
    <mergeCell ref="A4:K4"/>
  </mergeCells>
  <printOptions horizontalCentered="1" verticalCentered="1"/>
  <pageMargins left="0.4724409448818898" right="0.4724409448818898" top="0.4724409448818898" bottom="0.4724409448818898" header="0.3937007874015748" footer="0.3937007874015748"/>
  <pageSetup horizontalDpi="360" verticalDpi="360" orientation="portrait" paperSize="9" scale="80" r:id="rId2"/>
  <headerFooter alignWithMargins="0">
    <oddFooter>&amp;C&amp;"Times New Roman,Bold"&amp;9 5</oddFooter>
  </headerFooter>
  <drawing r:id="rId1"/>
</worksheet>
</file>

<file path=xl/worksheets/sheet6.xml><?xml version="1.0" encoding="utf-8"?>
<worksheet xmlns="http://schemas.openxmlformats.org/spreadsheetml/2006/main" xmlns:r="http://schemas.openxmlformats.org/officeDocument/2006/relationships">
  <dimension ref="A1:O63"/>
  <sheetViews>
    <sheetView workbookViewId="0" topLeftCell="A16">
      <selection activeCell="B21" sqref="B21:J23"/>
    </sheetView>
  </sheetViews>
  <sheetFormatPr defaultColWidth="9.33203125" defaultRowHeight="13.5" customHeight="1"/>
  <cols>
    <col min="1" max="1" width="3.83203125" style="31" customWidth="1"/>
    <col min="2" max="2" width="3.83203125" style="4" customWidth="1"/>
    <col min="3" max="3" width="44.83203125" style="4" customWidth="1"/>
    <col min="4" max="4" width="12.83203125" style="4" customWidth="1"/>
    <col min="5" max="5" width="1.83203125" style="4" customWidth="1"/>
    <col min="6" max="6" width="12.83203125" style="4" customWidth="1"/>
    <col min="7" max="7" width="1.83203125" style="4" customWidth="1"/>
    <col min="8" max="8" width="12.83203125" style="4" customWidth="1"/>
    <col min="9" max="9" width="1.83203125" style="5" customWidth="1"/>
    <col min="10" max="10" width="12.83203125" style="4" customWidth="1"/>
    <col min="11" max="11" width="1.66796875" style="4" customWidth="1"/>
    <col min="12" max="12" width="9.33203125" style="4" customWidth="1"/>
    <col min="13" max="16" width="9.33203125" style="5" customWidth="1"/>
    <col min="17" max="16384" width="9.33203125" style="4" customWidth="1"/>
  </cols>
  <sheetData>
    <row r="1" spans="1:11" ht="13.5" customHeight="1">
      <c r="A1" s="29"/>
      <c r="B1" s="2"/>
      <c r="C1" s="42"/>
      <c r="D1" s="2"/>
      <c r="E1" s="2"/>
      <c r="F1" s="2"/>
      <c r="G1" s="2"/>
      <c r="H1" s="2"/>
      <c r="I1" s="2"/>
      <c r="J1" s="2"/>
      <c r="K1" s="3"/>
    </row>
    <row r="2" spans="1:11" ht="13.5" customHeight="1">
      <c r="A2" s="198" t="s">
        <v>24</v>
      </c>
      <c r="B2" s="199"/>
      <c r="C2" s="199"/>
      <c r="D2" s="199"/>
      <c r="E2" s="199"/>
      <c r="F2" s="199"/>
      <c r="G2" s="199"/>
      <c r="H2" s="199"/>
      <c r="I2" s="199"/>
      <c r="J2" s="199"/>
      <c r="K2" s="200"/>
    </row>
    <row r="3" spans="1:11" ht="13.5" customHeight="1">
      <c r="A3" s="201" t="s">
        <v>25</v>
      </c>
      <c r="B3" s="202"/>
      <c r="C3" s="202"/>
      <c r="D3" s="202"/>
      <c r="E3" s="202"/>
      <c r="F3" s="202"/>
      <c r="G3" s="202"/>
      <c r="H3" s="202"/>
      <c r="I3" s="202"/>
      <c r="J3" s="202"/>
      <c r="K3" s="203"/>
    </row>
    <row r="4" spans="1:15" ht="13.5" customHeight="1">
      <c r="A4" s="204" t="s">
        <v>0</v>
      </c>
      <c r="B4" s="205"/>
      <c r="C4" s="205"/>
      <c r="D4" s="205"/>
      <c r="E4" s="205"/>
      <c r="F4" s="205"/>
      <c r="G4" s="205"/>
      <c r="H4" s="205"/>
      <c r="I4" s="205"/>
      <c r="J4" s="205"/>
      <c r="K4" s="206"/>
      <c r="L4" s="11"/>
      <c r="M4" s="11"/>
      <c r="N4" s="11"/>
      <c r="O4" s="11"/>
    </row>
    <row r="5" spans="1:15" ht="13.5" customHeight="1">
      <c r="A5" s="201" t="s">
        <v>164</v>
      </c>
      <c r="B5" s="205"/>
      <c r="C5" s="205"/>
      <c r="D5" s="205"/>
      <c r="E5" s="205"/>
      <c r="F5" s="205"/>
      <c r="G5" s="205"/>
      <c r="H5" s="205"/>
      <c r="I5" s="205"/>
      <c r="J5" s="205"/>
      <c r="K5" s="206"/>
      <c r="L5" s="11"/>
      <c r="M5" s="11"/>
      <c r="N5" s="11"/>
      <c r="O5" s="11"/>
    </row>
    <row r="6" spans="1:15" ht="13.5" customHeight="1">
      <c r="A6" s="10"/>
      <c r="B6" s="11"/>
      <c r="C6" s="11"/>
      <c r="D6" s="11"/>
      <c r="E6" s="11"/>
      <c r="F6" s="11"/>
      <c r="G6" s="11"/>
      <c r="H6" s="11"/>
      <c r="I6" s="11"/>
      <c r="J6" s="83"/>
      <c r="K6" s="12"/>
      <c r="L6" s="11"/>
      <c r="M6" s="11"/>
      <c r="N6" s="11"/>
      <c r="O6" s="11"/>
    </row>
    <row r="7" spans="1:15" ht="13.5" customHeight="1">
      <c r="A7" s="10"/>
      <c r="B7" s="11"/>
      <c r="C7" s="11"/>
      <c r="D7" s="11"/>
      <c r="E7" s="11"/>
      <c r="F7" s="11"/>
      <c r="G7" s="11"/>
      <c r="H7" s="11"/>
      <c r="I7" s="11"/>
      <c r="J7" s="11"/>
      <c r="K7" s="12"/>
      <c r="L7" s="11"/>
      <c r="M7" s="11"/>
      <c r="N7" s="11"/>
      <c r="O7" s="11"/>
    </row>
    <row r="8" spans="1:11" ht="13.5" customHeight="1">
      <c r="A8" s="201" t="s">
        <v>170</v>
      </c>
      <c r="B8" s="202"/>
      <c r="C8" s="202"/>
      <c r="D8" s="202"/>
      <c r="E8" s="202"/>
      <c r="F8" s="202"/>
      <c r="G8" s="202"/>
      <c r="H8" s="202"/>
      <c r="I8" s="202"/>
      <c r="J8" s="202"/>
      <c r="K8" s="203"/>
    </row>
    <row r="9" spans="1:11" ht="13.5" customHeight="1">
      <c r="A9" s="7"/>
      <c r="B9" s="5"/>
      <c r="C9" s="5"/>
      <c r="D9" s="5"/>
      <c r="E9" s="5"/>
      <c r="F9" s="5"/>
      <c r="G9" s="5"/>
      <c r="H9" s="18"/>
      <c r="J9" s="18"/>
      <c r="K9" s="6"/>
    </row>
    <row r="10" spans="1:11" ht="13.5" customHeight="1">
      <c r="A10" s="16">
        <v>15</v>
      </c>
      <c r="B10" s="17" t="s">
        <v>68</v>
      </c>
      <c r="C10" s="50"/>
      <c r="D10" s="50"/>
      <c r="E10" s="50"/>
      <c r="F10" s="50"/>
      <c r="G10" s="50"/>
      <c r="H10" s="50"/>
      <c r="I10" s="50"/>
      <c r="J10" s="50"/>
      <c r="K10" s="6"/>
    </row>
    <row r="11" spans="1:11" ht="13.5" customHeight="1">
      <c r="A11" s="16"/>
      <c r="B11" s="17"/>
      <c r="C11" s="50"/>
      <c r="D11" s="50"/>
      <c r="E11" s="50"/>
      <c r="F11" s="50"/>
      <c r="G11" s="50"/>
      <c r="H11" s="50"/>
      <c r="I11" s="50"/>
      <c r="J11" s="50"/>
      <c r="K11" s="6"/>
    </row>
    <row r="12" spans="1:11" ht="13.5" customHeight="1">
      <c r="A12" s="7"/>
      <c r="B12" s="40"/>
      <c r="C12" s="5"/>
      <c r="D12" s="8"/>
      <c r="E12" s="5"/>
      <c r="F12" s="5"/>
      <c r="G12" s="5"/>
      <c r="H12" s="8" t="s">
        <v>150</v>
      </c>
      <c r="I12" s="23"/>
      <c r="J12" s="8" t="s">
        <v>167</v>
      </c>
      <c r="K12" s="6"/>
    </row>
    <row r="13" spans="1:11" ht="13.5" customHeight="1">
      <c r="A13" s="7"/>
      <c r="B13" s="40"/>
      <c r="C13" s="5"/>
      <c r="D13" s="8"/>
      <c r="E13" s="5"/>
      <c r="F13" s="5"/>
      <c r="G13" s="5"/>
      <c r="H13" s="8" t="s">
        <v>151</v>
      </c>
      <c r="I13" s="23"/>
      <c r="J13" s="8" t="s">
        <v>151</v>
      </c>
      <c r="K13" s="6"/>
    </row>
    <row r="14" spans="1:11" ht="13.5" customHeight="1">
      <c r="A14" s="7"/>
      <c r="B14" s="40"/>
      <c r="C14" s="5"/>
      <c r="D14" s="21"/>
      <c r="E14" s="5"/>
      <c r="F14" s="5"/>
      <c r="G14" s="5"/>
      <c r="H14" s="21">
        <v>37164</v>
      </c>
      <c r="I14" s="21"/>
      <c r="J14" s="21">
        <v>37072</v>
      </c>
      <c r="K14" s="6"/>
    </row>
    <row r="15" spans="1:11" ht="13.5" customHeight="1">
      <c r="A15" s="7"/>
      <c r="B15" s="40"/>
      <c r="C15" s="5"/>
      <c r="D15" s="8"/>
      <c r="E15" s="5"/>
      <c r="F15" s="5"/>
      <c r="G15" s="5"/>
      <c r="H15" s="8" t="s">
        <v>5</v>
      </c>
      <c r="I15" s="8"/>
      <c r="J15" s="8" t="s">
        <v>5</v>
      </c>
      <c r="K15" s="6"/>
    </row>
    <row r="16" spans="1:11" ht="13.5" customHeight="1">
      <c r="A16" s="7"/>
      <c r="B16" s="5"/>
      <c r="C16" s="5"/>
      <c r="D16" s="21"/>
      <c r="E16" s="50"/>
      <c r="F16" s="50"/>
      <c r="G16" s="157"/>
      <c r="H16" s="21"/>
      <c r="I16" s="50"/>
      <c r="J16" s="21"/>
      <c r="K16" s="6"/>
    </row>
    <row r="17" spans="1:11" ht="13.5" customHeight="1" thickBot="1">
      <c r="A17" s="7"/>
      <c r="B17" s="5" t="s">
        <v>95</v>
      </c>
      <c r="C17" s="158"/>
      <c r="D17" s="74"/>
      <c r="E17" s="50"/>
      <c r="F17" s="50"/>
      <c r="G17" s="158"/>
      <c r="H17" s="149">
        <v>14987000</v>
      </c>
      <c r="I17" s="50"/>
      <c r="J17" s="149">
        <v>17349257</v>
      </c>
      <c r="K17" s="6"/>
    </row>
    <row r="18" spans="1:11" ht="13.5" customHeight="1" thickBot="1" thickTop="1">
      <c r="A18" s="7"/>
      <c r="B18" s="5" t="s">
        <v>179</v>
      </c>
      <c r="C18" s="5"/>
      <c r="D18" s="72"/>
      <c r="E18" s="50"/>
      <c r="F18" s="50"/>
      <c r="G18" s="5"/>
      <c r="H18" s="150">
        <v>80000</v>
      </c>
      <c r="I18" s="50"/>
      <c r="J18" s="150">
        <v>-770136</v>
      </c>
      <c r="K18" s="6"/>
    </row>
    <row r="19" spans="1:11" ht="13.5" customHeight="1" thickBot="1" thickTop="1">
      <c r="A19" s="7"/>
      <c r="B19" s="5" t="s">
        <v>178</v>
      </c>
      <c r="C19" s="5"/>
      <c r="D19" s="72"/>
      <c r="E19" s="50"/>
      <c r="F19" s="50"/>
      <c r="G19" s="5"/>
      <c r="H19" s="150">
        <v>-180000</v>
      </c>
      <c r="I19" s="50"/>
      <c r="J19" s="150">
        <v>-1099146</v>
      </c>
      <c r="K19" s="6"/>
    </row>
    <row r="20" spans="1:11" ht="13.5" customHeight="1" thickTop="1">
      <c r="A20" s="7"/>
      <c r="B20" s="159"/>
      <c r="C20" s="5"/>
      <c r="D20" s="72"/>
      <c r="E20" s="50"/>
      <c r="F20" s="50"/>
      <c r="G20" s="50"/>
      <c r="H20" s="72"/>
      <c r="I20" s="50"/>
      <c r="J20" s="48"/>
      <c r="K20" s="6"/>
    </row>
    <row r="21" spans="1:11" ht="13.5" customHeight="1">
      <c r="A21" s="16"/>
      <c r="B21" s="178" t="s">
        <v>188</v>
      </c>
      <c r="C21" s="178"/>
      <c r="D21" s="178"/>
      <c r="E21" s="178"/>
      <c r="F21" s="178"/>
      <c r="G21" s="178"/>
      <c r="H21" s="178"/>
      <c r="I21" s="178"/>
      <c r="J21" s="178"/>
      <c r="K21" s="6"/>
    </row>
    <row r="22" spans="1:11" ht="16.5" customHeight="1">
      <c r="A22" s="16"/>
      <c r="B22" s="178"/>
      <c r="C22" s="178"/>
      <c r="D22" s="178"/>
      <c r="E22" s="178"/>
      <c r="F22" s="178"/>
      <c r="G22" s="178"/>
      <c r="H22" s="178"/>
      <c r="I22" s="178"/>
      <c r="J22" s="178"/>
      <c r="K22" s="6"/>
    </row>
    <row r="23" spans="1:11" ht="16.5" customHeight="1">
      <c r="A23" s="16"/>
      <c r="B23" s="178"/>
      <c r="C23" s="178"/>
      <c r="D23" s="178"/>
      <c r="E23" s="178"/>
      <c r="F23" s="178"/>
      <c r="G23" s="178"/>
      <c r="H23" s="178"/>
      <c r="I23" s="178"/>
      <c r="J23" s="178"/>
      <c r="K23" s="6"/>
    </row>
    <row r="24" spans="1:11" ht="5.25" customHeight="1" hidden="1">
      <c r="A24" s="16"/>
      <c r="B24" s="160"/>
      <c r="C24" s="183"/>
      <c r="D24" s="183"/>
      <c r="E24" s="183"/>
      <c r="F24" s="183"/>
      <c r="G24" s="183"/>
      <c r="H24" s="183"/>
      <c r="I24" s="160"/>
      <c r="J24" s="160"/>
      <c r="K24" s="6"/>
    </row>
    <row r="25" spans="1:11" ht="13.5" customHeight="1">
      <c r="A25" s="16">
        <v>16</v>
      </c>
      <c r="B25" s="17" t="s">
        <v>144</v>
      </c>
      <c r="C25" s="50"/>
      <c r="D25" s="50"/>
      <c r="E25" s="50"/>
      <c r="F25" s="50"/>
      <c r="G25" s="50"/>
      <c r="H25" s="50"/>
      <c r="I25" s="50"/>
      <c r="J25" s="50"/>
      <c r="K25" s="6"/>
    </row>
    <row r="26" spans="1:11" ht="13.5" customHeight="1">
      <c r="A26" s="16"/>
      <c r="B26" s="179" t="s">
        <v>186</v>
      </c>
      <c r="C26" s="179"/>
      <c r="D26" s="179"/>
      <c r="E26" s="179"/>
      <c r="F26" s="179"/>
      <c r="G26" s="179"/>
      <c r="H26" s="179"/>
      <c r="I26" s="179"/>
      <c r="J26" s="179"/>
      <c r="K26" s="6"/>
    </row>
    <row r="27" spans="1:11" ht="13.5" customHeight="1">
      <c r="A27" s="16"/>
      <c r="B27" s="179"/>
      <c r="C27" s="179"/>
      <c r="D27" s="179"/>
      <c r="E27" s="179"/>
      <c r="F27" s="179"/>
      <c r="G27" s="179"/>
      <c r="H27" s="179"/>
      <c r="I27" s="179"/>
      <c r="J27" s="179"/>
      <c r="K27" s="6"/>
    </row>
    <row r="28" spans="1:11" ht="13.5" customHeight="1">
      <c r="A28" s="16"/>
      <c r="B28" s="179"/>
      <c r="C28" s="179"/>
      <c r="D28" s="179"/>
      <c r="E28" s="179"/>
      <c r="F28" s="179"/>
      <c r="G28" s="179"/>
      <c r="H28" s="179"/>
      <c r="I28" s="179"/>
      <c r="J28" s="179"/>
      <c r="K28" s="6"/>
    </row>
    <row r="29" spans="1:11" ht="13.5" customHeight="1">
      <c r="A29" s="16"/>
      <c r="B29" s="17"/>
      <c r="C29" s="50"/>
      <c r="D29" s="50"/>
      <c r="E29" s="50"/>
      <c r="F29" s="50"/>
      <c r="G29" s="50"/>
      <c r="H29" s="50"/>
      <c r="I29" s="50"/>
      <c r="J29" s="50"/>
      <c r="K29" s="6"/>
    </row>
    <row r="30" spans="1:11" ht="13.5" customHeight="1">
      <c r="A30" s="16"/>
      <c r="B30" s="180" t="s">
        <v>187</v>
      </c>
      <c r="C30" s="180"/>
      <c r="D30" s="180"/>
      <c r="E30" s="180"/>
      <c r="F30" s="180"/>
      <c r="G30" s="180"/>
      <c r="H30" s="180"/>
      <c r="I30" s="180"/>
      <c r="J30" s="180"/>
      <c r="K30" s="6"/>
    </row>
    <row r="31" spans="1:11" ht="13.5" customHeight="1">
      <c r="A31" s="16"/>
      <c r="B31" s="180"/>
      <c r="C31" s="180"/>
      <c r="D31" s="180"/>
      <c r="E31" s="180"/>
      <c r="F31" s="180"/>
      <c r="G31" s="180"/>
      <c r="H31" s="180"/>
      <c r="I31" s="180"/>
      <c r="J31" s="180"/>
      <c r="K31" s="6"/>
    </row>
    <row r="32" spans="1:11" ht="13.5" customHeight="1">
      <c r="A32" s="16"/>
      <c r="B32" s="180"/>
      <c r="C32" s="180"/>
      <c r="D32" s="180"/>
      <c r="E32" s="180"/>
      <c r="F32" s="180"/>
      <c r="G32" s="180"/>
      <c r="H32" s="180"/>
      <c r="I32" s="180"/>
      <c r="J32" s="180"/>
      <c r="K32" s="6"/>
    </row>
    <row r="33" spans="1:11" ht="12" customHeight="1">
      <c r="A33" s="16"/>
      <c r="C33" s="161"/>
      <c r="D33" s="161"/>
      <c r="E33" s="161"/>
      <c r="F33" s="161"/>
      <c r="G33" s="161"/>
      <c r="H33" s="161"/>
      <c r="I33" s="161"/>
      <c r="J33" s="161"/>
      <c r="K33" s="6"/>
    </row>
    <row r="34" spans="1:11" ht="12" customHeight="1">
      <c r="A34" s="16">
        <v>17</v>
      </c>
      <c r="B34" s="17" t="s">
        <v>161</v>
      </c>
      <c r="C34" s="50"/>
      <c r="D34" s="50"/>
      <c r="E34" s="50"/>
      <c r="F34" s="50"/>
      <c r="G34" s="161"/>
      <c r="H34" s="161"/>
      <c r="I34" s="161"/>
      <c r="J34" s="161"/>
      <c r="K34" s="6"/>
    </row>
    <row r="35" spans="1:11" ht="12" customHeight="1">
      <c r="A35" s="16"/>
      <c r="B35" s="5" t="s">
        <v>180</v>
      </c>
      <c r="C35" s="5"/>
      <c r="D35" s="50"/>
      <c r="E35" s="50"/>
      <c r="F35" s="50"/>
      <c r="G35" s="161"/>
      <c r="H35" s="161"/>
      <c r="I35" s="161"/>
      <c r="J35" s="161"/>
      <c r="K35" s="6"/>
    </row>
    <row r="36" spans="1:11" ht="12" customHeight="1">
      <c r="A36" s="16"/>
      <c r="B36" s="161"/>
      <c r="C36" s="161"/>
      <c r="D36" s="161"/>
      <c r="E36" s="161"/>
      <c r="F36" s="161"/>
      <c r="G36" s="161"/>
      <c r="H36" s="161"/>
      <c r="I36" s="161"/>
      <c r="J36" s="161"/>
      <c r="K36" s="6"/>
    </row>
    <row r="37" spans="1:11" ht="12" customHeight="1">
      <c r="A37" s="16">
        <v>18</v>
      </c>
      <c r="B37" s="15" t="s">
        <v>145</v>
      </c>
      <c r="C37" s="5"/>
      <c r="D37" s="50"/>
      <c r="E37" s="50"/>
      <c r="F37" s="50"/>
      <c r="G37" s="50"/>
      <c r="H37" s="50"/>
      <c r="I37" s="50"/>
      <c r="J37" s="50"/>
      <c r="K37" s="6"/>
    </row>
    <row r="38" spans="1:11" ht="12" customHeight="1">
      <c r="A38" s="16"/>
      <c r="B38" s="210" t="s">
        <v>168</v>
      </c>
      <c r="C38" s="210"/>
      <c r="D38" s="210"/>
      <c r="E38" s="210"/>
      <c r="F38" s="210"/>
      <c r="G38" s="210"/>
      <c r="H38" s="210"/>
      <c r="I38" s="210"/>
      <c r="J38" s="210"/>
      <c r="K38" s="6"/>
    </row>
    <row r="39" spans="1:11" ht="12" customHeight="1">
      <c r="A39" s="16"/>
      <c r="B39" s="210"/>
      <c r="C39" s="210"/>
      <c r="D39" s="210"/>
      <c r="E39" s="210"/>
      <c r="F39" s="210"/>
      <c r="G39" s="210"/>
      <c r="H39" s="210"/>
      <c r="I39" s="210"/>
      <c r="J39" s="210"/>
      <c r="K39" s="6"/>
    </row>
    <row r="40" spans="1:11" ht="12" customHeight="1">
      <c r="A40" s="16"/>
      <c r="B40" s="161"/>
      <c r="C40" s="161"/>
      <c r="D40" s="161"/>
      <c r="E40" s="161"/>
      <c r="F40" s="161"/>
      <c r="G40" s="161"/>
      <c r="H40" s="161"/>
      <c r="I40" s="161"/>
      <c r="J40" s="161"/>
      <c r="K40" s="6"/>
    </row>
    <row r="41" spans="1:11" ht="13.5" customHeight="1">
      <c r="A41" s="16">
        <v>19</v>
      </c>
      <c r="B41" s="15" t="s">
        <v>75</v>
      </c>
      <c r="C41" s="5"/>
      <c r="D41" s="50"/>
      <c r="E41" s="50"/>
      <c r="F41" s="50"/>
      <c r="G41" s="50"/>
      <c r="H41" s="50"/>
      <c r="I41" s="50"/>
      <c r="J41" s="50"/>
      <c r="K41" s="6"/>
    </row>
    <row r="42" spans="1:11" ht="25.5" customHeight="1">
      <c r="A42" s="16"/>
      <c r="B42" s="210" t="s">
        <v>184</v>
      </c>
      <c r="C42" s="176"/>
      <c r="D42" s="176"/>
      <c r="E42" s="176"/>
      <c r="F42" s="176"/>
      <c r="G42" s="176"/>
      <c r="H42" s="176"/>
      <c r="I42" s="176"/>
      <c r="J42" s="176"/>
      <c r="K42" s="6"/>
    </row>
    <row r="43" spans="1:11" ht="12.75">
      <c r="A43" s="16"/>
      <c r="B43" s="176"/>
      <c r="C43" s="176"/>
      <c r="D43" s="176"/>
      <c r="E43" s="176"/>
      <c r="F43" s="176"/>
      <c r="G43" s="176"/>
      <c r="H43" s="176"/>
      <c r="I43" s="176"/>
      <c r="J43" s="176"/>
      <c r="K43" s="6"/>
    </row>
    <row r="44" spans="1:11" ht="13.5" customHeight="1">
      <c r="A44" s="16">
        <v>20</v>
      </c>
      <c r="B44" s="17" t="s">
        <v>69</v>
      </c>
      <c r="C44" s="13"/>
      <c r="D44" s="50"/>
      <c r="E44" s="50"/>
      <c r="F44" s="50"/>
      <c r="G44" s="50"/>
      <c r="H44" s="50"/>
      <c r="I44" s="50"/>
      <c r="J44" s="50"/>
      <c r="K44" s="6"/>
    </row>
    <row r="45" spans="1:11" ht="13.5" customHeight="1">
      <c r="A45" s="16"/>
      <c r="B45" s="5" t="s">
        <v>71</v>
      </c>
      <c r="C45" s="5"/>
      <c r="D45" s="50"/>
      <c r="E45" s="50"/>
      <c r="F45" s="50"/>
      <c r="G45" s="50"/>
      <c r="H45" s="50"/>
      <c r="I45" s="50"/>
      <c r="J45" s="50"/>
      <c r="K45" s="6"/>
    </row>
    <row r="46" spans="1:11" ht="13.5" customHeight="1">
      <c r="A46" s="16"/>
      <c r="B46" s="5"/>
      <c r="C46" s="5"/>
      <c r="D46" s="50"/>
      <c r="E46" s="50"/>
      <c r="F46" s="50"/>
      <c r="G46" s="50"/>
      <c r="H46" s="50"/>
      <c r="I46" s="50"/>
      <c r="J46" s="50"/>
      <c r="K46" s="6"/>
    </row>
    <row r="47" spans="1:11" ht="13.5" customHeight="1">
      <c r="A47" s="16">
        <v>21</v>
      </c>
      <c r="B47" s="15" t="s">
        <v>55</v>
      </c>
      <c r="C47" s="5"/>
      <c r="D47" s="50"/>
      <c r="E47" s="50"/>
      <c r="F47" s="50"/>
      <c r="G47" s="50"/>
      <c r="H47" s="50"/>
      <c r="I47" s="50"/>
      <c r="J47" s="50"/>
      <c r="K47" s="6"/>
    </row>
    <row r="48" spans="1:11" ht="13.5" customHeight="1">
      <c r="A48" s="16"/>
      <c r="B48" s="5" t="s">
        <v>171</v>
      </c>
      <c r="C48" s="5"/>
      <c r="D48" s="50"/>
      <c r="E48" s="50"/>
      <c r="F48" s="50"/>
      <c r="G48" s="50"/>
      <c r="H48" s="50"/>
      <c r="I48" s="50"/>
      <c r="J48" s="50"/>
      <c r="K48" s="6"/>
    </row>
    <row r="49" spans="1:11" ht="13.5" customHeight="1">
      <c r="A49" s="16"/>
      <c r="B49" s="5"/>
      <c r="C49" s="5"/>
      <c r="D49" s="50"/>
      <c r="E49" s="50"/>
      <c r="F49" s="50"/>
      <c r="G49" s="50"/>
      <c r="H49" s="50"/>
      <c r="I49" s="50"/>
      <c r="J49" s="50"/>
      <c r="K49" s="6"/>
    </row>
    <row r="50" spans="1:11" ht="13.5" customHeight="1">
      <c r="A50" s="16">
        <v>22</v>
      </c>
      <c r="B50" s="15" t="s">
        <v>183</v>
      </c>
      <c r="C50" s="5"/>
      <c r="D50" s="50"/>
      <c r="E50" s="50"/>
      <c r="F50" s="50"/>
      <c r="G50" s="50"/>
      <c r="H50" s="50"/>
      <c r="I50" s="50"/>
      <c r="J50" s="50"/>
      <c r="K50" s="6"/>
    </row>
    <row r="51" spans="1:11" ht="13.5" customHeight="1">
      <c r="A51" s="16"/>
      <c r="B51" s="181" t="s">
        <v>185</v>
      </c>
      <c r="C51" s="182"/>
      <c r="D51" s="182"/>
      <c r="E51" s="182"/>
      <c r="F51" s="182"/>
      <c r="G51" s="182"/>
      <c r="H51" s="182"/>
      <c r="I51" s="182"/>
      <c r="J51" s="182"/>
      <c r="K51" s="6"/>
    </row>
    <row r="52" spans="1:11" ht="13.5" customHeight="1">
      <c r="A52" s="16"/>
      <c r="B52" s="182"/>
      <c r="C52" s="182"/>
      <c r="D52" s="182"/>
      <c r="E52" s="182"/>
      <c r="F52" s="182"/>
      <c r="G52" s="182"/>
      <c r="H52" s="182"/>
      <c r="I52" s="182"/>
      <c r="J52" s="182"/>
      <c r="K52" s="6"/>
    </row>
    <row r="53" spans="1:11" ht="13.5" customHeight="1">
      <c r="A53" s="16"/>
      <c r="B53" s="182"/>
      <c r="C53" s="182"/>
      <c r="D53" s="182"/>
      <c r="E53" s="182"/>
      <c r="F53" s="182"/>
      <c r="G53" s="182"/>
      <c r="H53" s="182"/>
      <c r="I53" s="182"/>
      <c r="J53" s="182"/>
      <c r="K53" s="6"/>
    </row>
    <row r="54" spans="1:11" ht="13.5" customHeight="1">
      <c r="A54" s="16"/>
      <c r="B54" s="182"/>
      <c r="C54" s="182"/>
      <c r="D54" s="182"/>
      <c r="E54" s="182"/>
      <c r="F54" s="182"/>
      <c r="G54" s="182"/>
      <c r="H54" s="182"/>
      <c r="I54" s="182"/>
      <c r="J54" s="182"/>
      <c r="K54" s="6"/>
    </row>
    <row r="55" spans="1:11" ht="13.5" customHeight="1">
      <c r="A55" s="16"/>
      <c r="B55" s="5"/>
      <c r="C55" s="5"/>
      <c r="D55" s="50"/>
      <c r="E55" s="50"/>
      <c r="F55" s="50"/>
      <c r="G55" s="50"/>
      <c r="H55" s="50"/>
      <c r="I55" s="50"/>
      <c r="J55" s="50"/>
      <c r="K55" s="6"/>
    </row>
    <row r="56" spans="1:11" ht="13.5" customHeight="1">
      <c r="A56" s="16" t="s">
        <v>152</v>
      </c>
      <c r="B56" s="163" t="s">
        <v>162</v>
      </c>
      <c r="C56" s="17"/>
      <c r="D56" s="5"/>
      <c r="E56" s="50"/>
      <c r="F56" s="50"/>
      <c r="G56" s="50"/>
      <c r="H56" s="50"/>
      <c r="I56" s="50"/>
      <c r="J56" s="50"/>
      <c r="K56" s="6"/>
    </row>
    <row r="57" spans="1:11" ht="13.5" customHeight="1">
      <c r="A57" s="16"/>
      <c r="B57" s="40"/>
      <c r="C57" s="5"/>
      <c r="D57" s="50"/>
      <c r="E57" s="50"/>
      <c r="F57" s="50"/>
      <c r="G57" s="50"/>
      <c r="H57" s="50"/>
      <c r="I57" s="50"/>
      <c r="J57" s="50"/>
      <c r="K57" s="6"/>
    </row>
    <row r="58" spans="1:11" ht="13.5" customHeight="1">
      <c r="A58" s="16"/>
      <c r="B58" s="40"/>
      <c r="C58" s="5"/>
      <c r="D58" s="50"/>
      <c r="E58" s="50"/>
      <c r="F58" s="50"/>
      <c r="G58" s="50"/>
      <c r="H58" s="50"/>
      <c r="I58" s="50"/>
      <c r="J58" s="50"/>
      <c r="K58" s="6"/>
    </row>
    <row r="59" spans="1:11" ht="13.5" customHeight="1">
      <c r="A59" s="16" t="s">
        <v>152</v>
      </c>
      <c r="B59" s="17" t="s">
        <v>182</v>
      </c>
      <c r="C59" s="17"/>
      <c r="D59" s="158"/>
      <c r="E59" s="50"/>
      <c r="F59" s="50"/>
      <c r="G59" s="50"/>
      <c r="H59" s="50"/>
      <c r="I59" s="50"/>
      <c r="J59" s="50"/>
      <c r="K59" s="6"/>
    </row>
    <row r="60" spans="1:11" ht="13.5" customHeight="1">
      <c r="A60" s="162" t="s">
        <v>152</v>
      </c>
      <c r="B60" s="17" t="s">
        <v>74</v>
      </c>
      <c r="C60" s="17"/>
      <c r="D60" s="5"/>
      <c r="E60" s="50"/>
      <c r="F60" s="50"/>
      <c r="G60" s="50"/>
      <c r="H60" s="50"/>
      <c r="I60" s="50"/>
      <c r="J60" s="50"/>
      <c r="K60" s="6"/>
    </row>
    <row r="61" spans="1:11" ht="13.5" customHeight="1">
      <c r="A61" s="162"/>
      <c r="B61" s="17"/>
      <c r="C61" s="17"/>
      <c r="D61" s="5"/>
      <c r="E61" s="50"/>
      <c r="F61" s="50"/>
      <c r="G61" s="50"/>
      <c r="H61" s="50"/>
      <c r="I61" s="50"/>
      <c r="J61" s="50"/>
      <c r="K61" s="6"/>
    </row>
    <row r="62" spans="1:11" ht="13.5" customHeight="1">
      <c r="A62" s="16"/>
      <c r="B62" s="17" t="s">
        <v>181</v>
      </c>
      <c r="C62" s="17"/>
      <c r="D62" s="50"/>
      <c r="E62" s="50"/>
      <c r="F62" s="50"/>
      <c r="G62" s="50"/>
      <c r="H62" s="50"/>
      <c r="I62" s="50"/>
      <c r="J62" s="50"/>
      <c r="K62" s="6"/>
    </row>
    <row r="63" spans="1:11" ht="13.5" customHeight="1" thickBot="1">
      <c r="A63" s="30"/>
      <c r="B63" s="27"/>
      <c r="C63" s="27"/>
      <c r="D63" s="27"/>
      <c r="E63" s="27"/>
      <c r="F63" s="27"/>
      <c r="G63" s="27"/>
      <c r="H63" s="27"/>
      <c r="I63" s="27"/>
      <c r="J63" s="27"/>
      <c r="K63" s="28"/>
    </row>
  </sheetData>
  <mergeCells count="12">
    <mergeCell ref="B21:J23"/>
    <mergeCell ref="B42:J43"/>
    <mergeCell ref="C24:H24"/>
    <mergeCell ref="A2:K2"/>
    <mergeCell ref="A3:K3"/>
    <mergeCell ref="A4:K4"/>
    <mergeCell ref="A8:K8"/>
    <mergeCell ref="A5:K5"/>
    <mergeCell ref="B26:J28"/>
    <mergeCell ref="B30:J32"/>
    <mergeCell ref="B51:J54"/>
    <mergeCell ref="B38:J39"/>
  </mergeCells>
  <printOptions horizontalCentered="1" verticalCentered="1"/>
  <pageMargins left="0.4724409448818898" right="0.4724409448818898" top="0.4724409448818898" bottom="0.4724409448818898" header="0.3937007874015748" footer="0.3937007874015748"/>
  <pageSetup horizontalDpi="300" verticalDpi="300" orientation="portrait" paperSize="9" scale="88" r:id="rId2"/>
  <headerFooter alignWithMargins="0">
    <oddFooter>&amp;C&amp;"Times New Roman,Bold"&amp;9 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gdd</dc:creator>
  <cp:keywords/>
  <dc:description/>
  <cp:lastModifiedBy>MNC1</cp:lastModifiedBy>
  <cp:lastPrinted>2001-11-29T10:32:48Z</cp:lastPrinted>
  <dcterms:created xsi:type="dcterms:W3CDTF">1999-05-12T04:05:47Z</dcterms:created>
  <dcterms:modified xsi:type="dcterms:W3CDTF">2001-11-29T10:32:54Z</dcterms:modified>
  <cp:category/>
  <cp:version/>
  <cp:contentType/>
  <cp:contentStatus/>
</cp:coreProperties>
</file>