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<sst xmlns="http://schemas.openxmlformats.org/spreadsheetml/2006/main" count="47" uniqueCount="41">
  <si>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TAI KWONG YOKOHAMA BERHAD</t>
  </si>
  <si>
    <t>CURRENT</t>
  </si>
  <si>
    <t>QUARTER</t>
  </si>
  <si>
    <t>PRECEDING</t>
  </si>
  <si>
    <t>(292788 - U)</t>
  </si>
  <si>
    <t>YEAR</t>
  </si>
  <si>
    <t>CONSOLIDATED BALANCE SHEET</t>
  </si>
  <si>
    <t>AS AT</t>
  </si>
  <si>
    <t>END OF</t>
  </si>
  <si>
    <t>FINANCIAL</t>
  </si>
  <si>
    <t>RM '000</t>
  </si>
  <si>
    <t>Current Assets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</si>
  <si>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</si>
  <si>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</si>
  <si>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</si>
  <si>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</si>
  <si>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</si>
  <si>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</si>
  <si>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</si>
  <si>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</si>
  <si>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</si>
  <si>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 xml:space="preserve"> </t>
  </si>
  <si>
    <t>Fixed Deposit With Licensed Banks</t>
  </si>
  <si>
    <t>Hire Purchase Creditors</t>
  </si>
  <si>
    <t>Long Term Borrowings - Hire Purchase Creditors</t>
  </si>
  <si>
    <t>Proposed Dividend</t>
  </si>
  <si>
    <t xml:space="preserve">Term Loan - (secured) </t>
  </si>
  <si>
    <t xml:space="preserve">                           Term Loan (secured)</t>
  </si>
  <si>
    <t>Property, Plant and Equipment</t>
  </si>
  <si>
    <t>Inventories</t>
  </si>
  <si>
    <t>Trade Receivables</t>
  </si>
  <si>
    <t>Other Receivables,Deposits and Prepayment</t>
  </si>
  <si>
    <t>Cash</t>
  </si>
  <si>
    <t>Trade Payables</t>
  </si>
  <si>
    <t>Other Payables</t>
  </si>
  <si>
    <t>Deferred Taxation</t>
  </si>
  <si>
    <t>Net tangible assets per share (RM)</t>
  </si>
  <si>
    <t xml:space="preserve">Net Current Assets </t>
  </si>
  <si>
    <t>31/12/2001</t>
  </si>
  <si>
    <t>Goodwill</t>
  </si>
  <si>
    <t>Short term Borrowings - (secured)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</si>
</sst>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_(* #,##0_);_(* \(#,##0\);_(* &quot;-&quot;??_);_(@_)"/>
    <numFmt numFmtId="174" formatCode="#,##0.000"/>
    <numFmt numFmtId="175" formatCode="#,##0.0000"/>
    <numFmt numFmtId="176" formatCode="#,##0.0"/>
    <numFmt numFmtId="177" formatCode="0.0"/>
    <numFmt numFmtId="178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5" fillId="0" borderId="0" xfId="0" applyFont="1" applyAlignment="1">
      <alignment/>
    </xf>
    <xf numFmtId="169" fontId="0" fillId="0" borderId="2" xfId="0" applyNumberFormat="1" applyBorder="1" applyAlignment="1">
      <alignment/>
    </xf>
    <xf numFmtId="169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38">
      <selection activeCell="D46" sqref="D46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1.14062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21" t="s">
        <v>0</v>
      </c>
      <c r="B1" s="21"/>
      <c r="C1" s="21"/>
      <c r="D1" s="21"/>
      <c r="E1" s="21"/>
      <c r="F1" s="21"/>
    </row>
    <row r="2" spans="1:6" ht="18">
      <c r="A2" s="20" t="s">
        <v>4</v>
      </c>
      <c r="B2" s="20"/>
      <c r="C2" s="20"/>
      <c r="D2" s="20"/>
      <c r="E2" s="20"/>
      <c r="F2" s="20"/>
    </row>
    <row r="4" spans="1:3" ht="15.75">
      <c r="A4" s="6" t="s">
        <v>6</v>
      </c>
      <c r="B4" s="6"/>
      <c r="C4" s="6"/>
    </row>
    <row r="6" spans="4:6" ht="12.75">
      <c r="D6" s="5" t="s">
        <v>7</v>
      </c>
      <c r="E6" s="5"/>
      <c r="F6" s="5" t="s">
        <v>7</v>
      </c>
    </row>
    <row r="7" spans="4:6" ht="12.75">
      <c r="D7" s="5" t="s">
        <v>8</v>
      </c>
      <c r="E7" s="5"/>
      <c r="F7" s="5" t="s">
        <v>3</v>
      </c>
    </row>
    <row r="8" spans="4:6" ht="12.75">
      <c r="D8" s="5" t="s">
        <v>1</v>
      </c>
      <c r="E8" s="5"/>
      <c r="F8" s="5" t="s">
        <v>9</v>
      </c>
    </row>
    <row r="9" spans="4:6" ht="12.75">
      <c r="D9" s="5" t="s">
        <v>2</v>
      </c>
      <c r="E9" s="5"/>
      <c r="F9" s="5" t="s">
        <v>5</v>
      </c>
    </row>
    <row r="10" spans="4:6" ht="12.75">
      <c r="D10" s="5" t="e">
        <f>+#REF!</f>
        <v>#REF!</v>
      </c>
      <c r="E10" s="5"/>
      <c r="F10" s="5" t="s">
        <v>38</v>
      </c>
    </row>
    <row r="11" spans="4:6" ht="12.75">
      <c r="D11" s="3"/>
      <c r="E11" s="3"/>
      <c r="F11" s="3"/>
    </row>
    <row r="12" spans="4:6" ht="12.75">
      <c r="D12" s="5" t="s">
        <v>10</v>
      </c>
      <c r="E12" s="5"/>
      <c r="F12" s="5" t="s">
        <v>10</v>
      </c>
    </row>
    <row r="14" spans="1:6" ht="12.75">
      <c r="A14" s="1">
        <v>1</v>
      </c>
      <c r="B14" t="s">
        <v>28</v>
      </c>
      <c r="D14" s="2">
        <v>30396</v>
      </c>
      <c r="F14" s="2">
        <v>31987</v>
      </c>
    </row>
    <row r="15" ht="12.75">
      <c r="A15" s="1"/>
    </row>
    <row r="16" spans="1:6" ht="12.75">
      <c r="A16" s="1">
        <v>2</v>
      </c>
      <c r="B16" t="s">
        <v>39</v>
      </c>
      <c r="D16" s="2">
        <v>549</v>
      </c>
      <c r="F16" s="2">
        <v>769</v>
      </c>
    </row>
    <row r="17" ht="12.75">
      <c r="A17" s="1"/>
    </row>
    <row r="18" spans="1:2" ht="12.75">
      <c r="A18" s="1">
        <v>3</v>
      </c>
      <c r="B18" t="s">
        <v>11</v>
      </c>
    </row>
    <row r="19" spans="1:6" ht="12.75">
      <c r="A19" s="1"/>
      <c r="C19" t="s">
        <v>29</v>
      </c>
      <c r="D19" s="11">
        <v>12958</v>
      </c>
      <c r="F19" s="11">
        <v>14400</v>
      </c>
    </row>
    <row r="20" spans="1:6" ht="12.75">
      <c r="A20" s="1"/>
      <c r="C20" t="s">
        <v>30</v>
      </c>
      <c r="D20" s="12">
        <v>22719</v>
      </c>
      <c r="F20" s="12">
        <v>13784</v>
      </c>
    </row>
    <row r="21" spans="1:6" ht="12.75">
      <c r="A21" s="1"/>
      <c r="C21" t="s">
        <v>31</v>
      </c>
      <c r="D21" s="12">
        <f>68167-D19-D20-D22-D23</f>
        <v>27160</v>
      </c>
      <c r="F21" s="12">
        <v>23346</v>
      </c>
    </row>
    <row r="22" spans="1:6" ht="12.75">
      <c r="A22" s="1"/>
      <c r="C22" t="s">
        <v>22</v>
      </c>
      <c r="D22" s="12">
        <v>3109</v>
      </c>
      <c r="E22" s="10"/>
      <c r="F22" s="12">
        <v>3280</v>
      </c>
    </row>
    <row r="23" spans="1:6" ht="12.75">
      <c r="A23" s="1"/>
      <c r="C23" t="s">
        <v>32</v>
      </c>
      <c r="D23" s="12">
        <v>2221</v>
      </c>
      <c r="F23" s="12">
        <v>3425</v>
      </c>
    </row>
    <row r="24" spans="1:6" ht="12.75">
      <c r="A24" s="1"/>
      <c r="D24" s="16" t="s">
        <v>21</v>
      </c>
      <c r="F24" s="16" t="s">
        <v>21</v>
      </c>
    </row>
    <row r="25" spans="1:6" ht="12.75">
      <c r="A25" s="1"/>
      <c r="D25" s="13">
        <f>SUM(D19:D24)</f>
        <v>68167</v>
      </c>
      <c r="F25" s="13">
        <f>SUM(F19:F24)</f>
        <v>58235</v>
      </c>
    </row>
    <row r="26" spans="1:6" ht="12.75">
      <c r="A26" s="1"/>
      <c r="D26" s="12"/>
      <c r="F26" s="12"/>
    </row>
    <row r="27" spans="1:6" ht="12.75">
      <c r="A27" s="1">
        <v>4</v>
      </c>
      <c r="B27" t="s">
        <v>12</v>
      </c>
      <c r="D27" s="12"/>
      <c r="F27" s="12"/>
    </row>
    <row r="28" spans="1:6" ht="12.75">
      <c r="A28" s="1"/>
      <c r="C28" t="s">
        <v>33</v>
      </c>
      <c r="D28" s="12">
        <v>2143</v>
      </c>
      <c r="F28" s="12">
        <v>1792</v>
      </c>
    </row>
    <row r="29" spans="1:6" ht="12.75">
      <c r="A29" s="1"/>
      <c r="C29" t="s">
        <v>34</v>
      </c>
      <c r="D29" s="12">
        <f>52752-D28-D30-D31-D32-D33-D34</f>
        <v>3831</v>
      </c>
      <c r="F29" s="12">
        <v>3744</v>
      </c>
    </row>
    <row r="30" spans="1:6" ht="12.75">
      <c r="A30" s="1"/>
      <c r="C30" t="s">
        <v>23</v>
      </c>
      <c r="D30" s="12">
        <v>419</v>
      </c>
      <c r="F30" s="12">
        <v>423</v>
      </c>
    </row>
    <row r="31" spans="1:6" ht="12.75">
      <c r="A31" s="1"/>
      <c r="C31" t="s">
        <v>26</v>
      </c>
      <c r="D31" s="12">
        <v>2375</v>
      </c>
      <c r="F31" s="12">
        <v>2484</v>
      </c>
    </row>
    <row r="32" spans="1:6" ht="12.75">
      <c r="A32" s="1"/>
      <c r="C32" t="s">
        <v>40</v>
      </c>
      <c r="D32" s="12">
        <f>16842+23763</f>
        <v>40605</v>
      </c>
      <c r="F32" s="12">
        <v>32010</v>
      </c>
    </row>
    <row r="33" spans="1:6" ht="12.75">
      <c r="A33" s="1"/>
      <c r="C33" t="s">
        <v>13</v>
      </c>
      <c r="D33" s="12">
        <v>2587</v>
      </c>
      <c r="F33" s="12">
        <v>3767</v>
      </c>
    </row>
    <row r="34" spans="1:6" ht="12.75">
      <c r="A34" s="1"/>
      <c r="C34" t="s">
        <v>25</v>
      </c>
      <c r="D34" s="16">
        <v>792</v>
      </c>
      <c r="F34" s="16">
        <v>792</v>
      </c>
    </row>
    <row r="35" spans="1:6" ht="12.75">
      <c r="A35" s="1"/>
      <c r="D35" s="13">
        <f>SUM(D28:D34)</f>
        <v>52752</v>
      </c>
      <c r="F35" s="13">
        <f>SUM(F28:F34)</f>
        <v>45012</v>
      </c>
    </row>
    <row r="36" ht="12.75">
      <c r="A36" s="1"/>
    </row>
    <row r="37" spans="1:6" ht="12.75">
      <c r="A37" s="1">
        <v>5</v>
      </c>
      <c r="B37" t="s">
        <v>37</v>
      </c>
      <c r="D37" s="2">
        <f>+D25-D35</f>
        <v>15415</v>
      </c>
      <c r="F37" s="2">
        <f>+F25-F35</f>
        <v>13223</v>
      </c>
    </row>
    <row r="38" spans="1:6" ht="13.5" thickBot="1">
      <c r="A38" s="1"/>
      <c r="D38" s="14">
        <f>+D37+D14+D16</f>
        <v>46360</v>
      </c>
      <c r="F38" s="14">
        <f>+F37+F14+F16</f>
        <v>45979</v>
      </c>
    </row>
    <row r="39" ht="13.5" thickTop="1">
      <c r="A39" s="1"/>
    </row>
    <row r="40" spans="1:2" ht="12.75">
      <c r="A40" s="1">
        <v>6</v>
      </c>
      <c r="B40" t="s">
        <v>14</v>
      </c>
    </row>
    <row r="41" ht="12.75">
      <c r="A41" s="1"/>
    </row>
    <row r="42" spans="1:6" ht="12.75">
      <c r="A42" s="1">
        <v>7</v>
      </c>
      <c r="B42" t="s">
        <v>15</v>
      </c>
      <c r="D42" s="2">
        <v>19800</v>
      </c>
      <c r="F42" s="2">
        <v>19800</v>
      </c>
    </row>
    <row r="43" spans="1:2" ht="12.75">
      <c r="A43" s="1">
        <v>8</v>
      </c>
      <c r="B43" t="s">
        <v>16</v>
      </c>
    </row>
    <row r="44" spans="1:6" ht="12.75">
      <c r="A44" s="1"/>
      <c r="C44" t="s">
        <v>17</v>
      </c>
      <c r="D44" s="2">
        <v>1993</v>
      </c>
      <c r="F44" s="2">
        <v>1993</v>
      </c>
    </row>
    <row r="45" spans="1:6" ht="12.75">
      <c r="A45" s="1"/>
      <c r="C45" t="s">
        <v>18</v>
      </c>
      <c r="D45" s="2">
        <f>526+571</f>
        <v>1097</v>
      </c>
      <c r="F45" s="2">
        <v>1446</v>
      </c>
    </row>
    <row r="46" spans="1:6" ht="12.75">
      <c r="A46" s="1"/>
      <c r="C46" t="s">
        <v>19</v>
      </c>
      <c r="D46" s="2">
        <f>18543-199</f>
        <v>18344</v>
      </c>
      <c r="F46" s="2">
        <v>16279</v>
      </c>
    </row>
    <row r="47" spans="1:6" ht="12.75">
      <c r="A47" s="1"/>
      <c r="D47" s="19" t="s">
        <v>21</v>
      </c>
      <c r="F47" s="19" t="s">
        <v>21</v>
      </c>
    </row>
    <row r="48" spans="1:6" ht="12.75">
      <c r="A48" s="1"/>
      <c r="B48" s="15"/>
      <c r="D48" s="4">
        <f>SUM(D42:D47)</f>
        <v>41234</v>
      </c>
      <c r="F48" s="4">
        <f>SUM(F42:F47)</f>
        <v>39518</v>
      </c>
    </row>
    <row r="49" spans="1:8" ht="18" customHeight="1">
      <c r="A49" s="1">
        <v>8</v>
      </c>
      <c r="B49" t="s">
        <v>20</v>
      </c>
      <c r="D49" s="17">
        <v>90</v>
      </c>
      <c r="F49" s="17">
        <v>50</v>
      </c>
      <c r="G49" s="2"/>
      <c r="H49" s="18"/>
    </row>
    <row r="50" spans="1:6" ht="12.75">
      <c r="A50" s="1">
        <v>10</v>
      </c>
      <c r="B50" t="s">
        <v>24</v>
      </c>
      <c r="D50" s="8">
        <v>702</v>
      </c>
      <c r="F50" s="8">
        <v>872</v>
      </c>
    </row>
    <row r="51" spans="1:6" ht="12.75">
      <c r="A51" s="1"/>
      <c r="B51" t="s">
        <v>21</v>
      </c>
      <c r="C51" t="s">
        <v>27</v>
      </c>
      <c r="D51" s="8">
        <v>2204</v>
      </c>
      <c r="F51" s="8">
        <v>3608</v>
      </c>
    </row>
    <row r="52" spans="1:6" ht="12.75">
      <c r="A52" s="1">
        <v>11</v>
      </c>
      <c r="B52" t="s">
        <v>35</v>
      </c>
      <c r="D52" s="8">
        <f>1931+199</f>
        <v>2130</v>
      </c>
      <c r="E52" s="9"/>
      <c r="F52" s="8">
        <v>1931</v>
      </c>
    </row>
    <row r="53" spans="1:6" ht="13.5" thickBot="1">
      <c r="A53" s="1"/>
      <c r="D53" s="14">
        <f>SUM(D48:D52)</f>
        <v>46360</v>
      </c>
      <c r="E53" s="9"/>
      <c r="F53" s="14">
        <f>SUM(F48:F52)</f>
        <v>45979</v>
      </c>
    </row>
    <row r="54" ht="13.5" thickTop="1">
      <c r="A54" s="1"/>
    </row>
    <row r="55" spans="1:6" ht="12.75">
      <c r="A55" s="1">
        <v>12</v>
      </c>
      <c r="B55" t="s">
        <v>36</v>
      </c>
      <c r="D55" s="7">
        <f>+(D48-D16)/D42</f>
        <v>2.05479797979798</v>
      </c>
      <c r="E55" s="7"/>
      <c r="F55" s="7">
        <f>+(F48-F16)/F42</f>
        <v>1.957020202020202</v>
      </c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Tan</cp:lastModifiedBy>
  <cp:lastPrinted>2002-08-20T05:44:17Z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