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15" windowHeight="4455" tabRatio="620" activeTab="0"/>
  </bookViews>
  <sheets>
    <sheet name="JunBS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<sst xmlns="http://schemas.openxmlformats.org/spreadsheetml/2006/main" count="47" uniqueCount="41">
  <si>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TAI KWONG YOKOHAMA BERHAD</t>
  </si>
  <si>
    <t>CURRENT</t>
  </si>
  <si>
    <t>QUARTER</t>
  </si>
  <si>
    <t>PRECEDING</t>
  </si>
  <si>
    <t>(292788 - U)</t>
  </si>
  <si>
    <t>YEAR</t>
  </si>
  <si>
    <t>CONSOLIDATED BALANCE SHEET</t>
  </si>
  <si>
    <t>AS AT</t>
  </si>
  <si>
    <t>END OF</t>
  </si>
  <si>
    <t>FINANCIAL</t>
  </si>
  <si>
    <t>RM '000</t>
  </si>
  <si>
    <t>Current Assets</t>
  </si>
  <si>
    <t>Current Liabilities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</si>
  <si>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</si>
  <si>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</si>
  <si>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</si>
  <si>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</si>
  <si>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</si>
  <si>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</si>
  <si>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</si>
  <si>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</t>
  </si>
  <si>
    <t xml:space="preserve"> </t>
  </si>
  <si>
    <t>Fixed Deposit With Licensed Banks</t>
  </si>
  <si>
    <t>Hire Purchase Creditors</t>
  </si>
  <si>
    <t>Long Term Borrowings - Hire Purchase Creditors</t>
  </si>
  <si>
    <t>31/12/2000</t>
  </si>
  <si>
    <t>Proposed Dividend</t>
  </si>
  <si>
    <t xml:space="preserve">Term Loan - (secured) </t>
  </si>
  <si>
    <t xml:space="preserve">                           Term Loan (secured)</t>
  </si>
  <si>
    <t>Property, Plant and Equipment</t>
  </si>
  <si>
    <t>Inventories</t>
  </si>
  <si>
    <t>Trade Receivables</t>
  </si>
  <si>
    <t>Other Receivables,Deposits and Prepayment</t>
  </si>
  <si>
    <t>Cash</t>
  </si>
  <si>
    <t>Trade Payables</t>
  </si>
  <si>
    <t>Other Payables</t>
  </si>
  <si>
    <t>Deferred Taxation</t>
  </si>
  <si>
    <t>Net tangible assets per share (RM)</t>
  </si>
  <si>
    <t xml:space="preserve">Short term Borrowings </t>
  </si>
  <si>
    <t xml:space="preserve">Net Current Assets </t>
  </si>
  <si>
    <t>30/09/2001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</si>
</sst>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#,##0.000"/>
    <numFmt numFmtId="167" formatCode="#,##0.0000"/>
    <numFmt numFmtId="168" formatCode="#,##0.0"/>
    <numFmt numFmtId="169" formatCode="0.0"/>
    <numFmt numFmtId="170" formatCode="0.00_);\(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5" fillId="0" borderId="0" xfId="0" applyFont="1" applyAlignment="1">
      <alignment/>
    </xf>
    <xf numFmtId="37" fontId="1" fillId="0" borderId="0" xfId="0" applyNumberFormat="1" applyFont="1" applyAlignment="1" quotePrefix="1">
      <alignment horizontal="center"/>
    </xf>
    <xf numFmtId="41" fontId="0" fillId="0" borderId="2" xfId="0" applyNumberFormat="1" applyBorder="1" applyAlignment="1">
      <alignment/>
    </xf>
    <xf numFmtId="41" fontId="0" fillId="0" borderId="0" xfId="0" applyNumberFormat="1" applyAlignment="1">
      <alignment horizontal="center"/>
    </xf>
    <xf numFmtId="43" fontId="0" fillId="0" borderId="0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workbookViewId="0" topLeftCell="A36">
      <selection activeCell="D41" sqref="D41"/>
    </sheetView>
  </sheetViews>
  <sheetFormatPr defaultColWidth="9.140625" defaultRowHeight="12.75"/>
  <cols>
    <col min="1" max="1" width="4.57421875" style="0" customWidth="1"/>
    <col min="2" max="2" width="4.8515625" style="0" customWidth="1"/>
    <col min="3" max="3" width="41.140625" style="0" customWidth="1"/>
    <col min="4" max="4" width="13.140625" style="2" customWidth="1"/>
    <col min="5" max="5" width="5.421875" style="2" customWidth="1"/>
    <col min="6" max="6" width="12.7109375" style="2" customWidth="1"/>
  </cols>
  <sheetData>
    <row r="1" spans="1:6" ht="19.5">
      <c r="A1" s="22" t="s">
        <v>0</v>
      </c>
      <c r="B1" s="22"/>
      <c r="C1" s="22"/>
      <c r="D1" s="22"/>
      <c r="E1" s="22"/>
      <c r="F1" s="22"/>
    </row>
    <row r="2" spans="1:6" ht="18">
      <c r="A2" s="21" t="s">
        <v>4</v>
      </c>
      <c r="B2" s="21"/>
      <c r="C2" s="21"/>
      <c r="D2" s="21"/>
      <c r="E2" s="21"/>
      <c r="F2" s="21"/>
    </row>
    <row r="4" spans="1:3" ht="15.75">
      <c r="A4" s="6" t="s">
        <v>6</v>
      </c>
      <c r="B4" s="6"/>
      <c r="C4" s="6"/>
    </row>
    <row r="6" spans="4:6" ht="12.75">
      <c r="D6" s="5" t="s">
        <v>7</v>
      </c>
      <c r="E6" s="5"/>
      <c r="F6" s="5" t="s">
        <v>7</v>
      </c>
    </row>
    <row r="7" spans="4:6" ht="12.75">
      <c r="D7" s="5" t="s">
        <v>8</v>
      </c>
      <c r="E7" s="5"/>
      <c r="F7" s="5" t="s">
        <v>3</v>
      </c>
    </row>
    <row r="8" spans="4:6" ht="12.75">
      <c r="D8" s="5" t="s">
        <v>1</v>
      </c>
      <c r="E8" s="5"/>
      <c r="F8" s="5" t="s">
        <v>9</v>
      </c>
    </row>
    <row r="9" spans="4:6" ht="12.75">
      <c r="D9" s="5" t="s">
        <v>2</v>
      </c>
      <c r="E9" s="5"/>
      <c r="F9" s="5" t="s">
        <v>5</v>
      </c>
    </row>
    <row r="10" spans="4:6" ht="12.75">
      <c r="D10" s="5" t="s">
        <v>40</v>
      </c>
      <c r="E10" s="5"/>
      <c r="F10" s="16" t="s">
        <v>25</v>
      </c>
    </row>
    <row r="11" spans="4:6" ht="12.75">
      <c r="D11" s="3"/>
      <c r="E11" s="3"/>
      <c r="F11" s="3"/>
    </row>
    <row r="12" spans="4:6" ht="12.75">
      <c r="D12" s="5" t="s">
        <v>10</v>
      </c>
      <c r="E12" s="5"/>
      <c r="F12" s="5" t="s">
        <v>10</v>
      </c>
    </row>
    <row r="14" spans="1:6" ht="12.75">
      <c r="A14" s="1">
        <v>1</v>
      </c>
      <c r="B14" t="s">
        <v>29</v>
      </c>
      <c r="D14" s="2">
        <v>33301</v>
      </c>
      <c r="F14" s="2">
        <v>34281</v>
      </c>
    </row>
    <row r="15" ht="12.75">
      <c r="A15" s="1"/>
    </row>
    <row r="16" spans="1:2" ht="12.75">
      <c r="A16" s="1">
        <v>2</v>
      </c>
      <c r="B16" t="s">
        <v>11</v>
      </c>
    </row>
    <row r="17" spans="1:6" ht="12.75">
      <c r="A17" s="1"/>
      <c r="C17" t="s">
        <v>30</v>
      </c>
      <c r="D17" s="11">
        <f>13644-1+2</f>
        <v>13645</v>
      </c>
      <c r="F17" s="11">
        <v>9889</v>
      </c>
    </row>
    <row r="18" spans="1:6" ht="12.75">
      <c r="A18" s="1"/>
      <c r="C18" t="s">
        <v>31</v>
      </c>
      <c r="D18" s="12">
        <v>12744</v>
      </c>
      <c r="F18" s="12">
        <v>14483</v>
      </c>
    </row>
    <row r="19" spans="1:6" ht="12.75">
      <c r="A19" s="1"/>
      <c r="C19" t="s">
        <v>32</v>
      </c>
      <c r="D19" s="12">
        <f>22712+435</f>
        <v>23147</v>
      </c>
      <c r="F19" s="12">
        <f>436+19201</f>
        <v>19637</v>
      </c>
    </row>
    <row r="20" spans="1:6" ht="12.75">
      <c r="A20" s="1"/>
      <c r="C20" t="s">
        <v>22</v>
      </c>
      <c r="D20" s="12">
        <v>3254</v>
      </c>
      <c r="E20" s="10"/>
      <c r="F20" s="12">
        <v>6663</v>
      </c>
    </row>
    <row r="21" spans="1:6" ht="12.75">
      <c r="A21" s="1"/>
      <c r="C21" t="s">
        <v>33</v>
      </c>
      <c r="D21" s="12">
        <v>2614</v>
      </c>
      <c r="F21" s="12">
        <v>2621</v>
      </c>
    </row>
    <row r="22" spans="1:6" ht="12.75">
      <c r="A22" s="1"/>
      <c r="D22" s="17" t="s">
        <v>21</v>
      </c>
      <c r="F22" s="17" t="s">
        <v>21</v>
      </c>
    </row>
    <row r="23" spans="1:6" ht="12.75">
      <c r="A23" s="1"/>
      <c r="D23" s="13">
        <f>SUM(D17:D22)</f>
        <v>55404</v>
      </c>
      <c r="F23" s="13">
        <f>SUM(F17:F22)</f>
        <v>53293</v>
      </c>
    </row>
    <row r="24" spans="1:6" ht="12.75">
      <c r="A24" s="1"/>
      <c r="D24" s="12"/>
      <c r="F24" s="12"/>
    </row>
    <row r="25" spans="1:6" ht="12.75">
      <c r="A25" s="1">
        <v>3</v>
      </c>
      <c r="B25" t="s">
        <v>12</v>
      </c>
      <c r="D25" s="12"/>
      <c r="F25" s="12"/>
    </row>
    <row r="26" spans="1:6" ht="12.75">
      <c r="A26" s="1"/>
      <c r="C26" t="s">
        <v>34</v>
      </c>
      <c r="D26" s="12">
        <v>1848</v>
      </c>
      <c r="F26" s="12">
        <f>20430-17750</f>
        <v>2680</v>
      </c>
    </row>
    <row r="27" spans="1:6" ht="12.75">
      <c r="A27" s="1"/>
      <c r="C27" t="s">
        <v>35</v>
      </c>
      <c r="D27" s="12">
        <v>3514</v>
      </c>
      <c r="F27" s="12">
        <v>4058</v>
      </c>
    </row>
    <row r="28" spans="1:6" ht="12.75">
      <c r="A28" s="1"/>
      <c r="C28" t="s">
        <v>23</v>
      </c>
      <c r="D28" s="12">
        <v>387</v>
      </c>
      <c r="F28" s="12">
        <v>395</v>
      </c>
    </row>
    <row r="29" spans="1:6" ht="12.75">
      <c r="A29" s="1"/>
      <c r="C29" t="s">
        <v>27</v>
      </c>
      <c r="D29" s="12">
        <v>1179</v>
      </c>
      <c r="F29" s="12">
        <v>1063</v>
      </c>
    </row>
    <row r="30" spans="1:6" ht="12.75">
      <c r="A30" s="1"/>
      <c r="C30" t="s">
        <v>38</v>
      </c>
      <c r="D30" s="12">
        <f>16659+16648</f>
        <v>33307</v>
      </c>
      <c r="F30" s="12">
        <f>17750+15229</f>
        <v>32979</v>
      </c>
    </row>
    <row r="31" spans="1:6" ht="12.75">
      <c r="A31" s="1"/>
      <c r="C31" t="s">
        <v>13</v>
      </c>
      <c r="D31" s="12">
        <f>4295+488</f>
        <v>4783</v>
      </c>
      <c r="F31" s="12">
        <v>3995</v>
      </c>
    </row>
    <row r="32" spans="1:6" ht="12.75">
      <c r="A32" s="1"/>
      <c r="C32" t="s">
        <v>26</v>
      </c>
      <c r="D32" s="17">
        <v>0</v>
      </c>
      <c r="F32" s="17">
        <v>1980</v>
      </c>
    </row>
    <row r="33" spans="1:6" ht="12.75">
      <c r="A33" s="1"/>
      <c r="D33" s="13">
        <f>SUM(D26:D32)</f>
        <v>45018</v>
      </c>
      <c r="F33" s="13">
        <f>SUM(F26:F32)</f>
        <v>47150</v>
      </c>
    </row>
    <row r="34" ht="12.75">
      <c r="A34" s="1"/>
    </row>
    <row r="35" spans="1:6" ht="12.75">
      <c r="A35" s="1">
        <v>4</v>
      </c>
      <c r="B35" t="s">
        <v>39</v>
      </c>
      <c r="D35" s="2">
        <f>+D23-D33</f>
        <v>10386</v>
      </c>
      <c r="F35" s="2">
        <f>+F23-F33</f>
        <v>6143</v>
      </c>
    </row>
    <row r="36" spans="1:6" ht="13.5" thickBot="1">
      <c r="A36" s="1"/>
      <c r="D36" s="14">
        <f>+D35+D14</f>
        <v>43687</v>
      </c>
      <c r="F36" s="14">
        <f>+F35+F14</f>
        <v>40424</v>
      </c>
    </row>
    <row r="37" ht="13.5" thickTop="1">
      <c r="A37" s="1"/>
    </row>
    <row r="38" spans="1:2" ht="12.75">
      <c r="A38" s="1">
        <v>5</v>
      </c>
      <c r="B38" t="s">
        <v>14</v>
      </c>
    </row>
    <row r="39" ht="12.75">
      <c r="A39" s="1"/>
    </row>
    <row r="40" spans="1:6" ht="12.75">
      <c r="A40" s="1">
        <v>6</v>
      </c>
      <c r="B40" t="s">
        <v>15</v>
      </c>
      <c r="D40" s="2">
        <v>19800</v>
      </c>
      <c r="F40" s="2">
        <v>19800</v>
      </c>
    </row>
    <row r="41" spans="1:2" ht="12.75">
      <c r="A41" s="1">
        <v>7</v>
      </c>
      <c r="B41" t="s">
        <v>16</v>
      </c>
    </row>
    <row r="42" spans="1:6" ht="12.75">
      <c r="A42" s="1"/>
      <c r="C42" t="s">
        <v>17</v>
      </c>
      <c r="D42" s="2">
        <v>1993</v>
      </c>
      <c r="F42" s="2">
        <v>1993</v>
      </c>
    </row>
    <row r="43" spans="1:6" ht="12.75">
      <c r="A43" s="1"/>
      <c r="C43" t="s">
        <v>18</v>
      </c>
      <c r="D43" s="2">
        <v>1337</v>
      </c>
      <c r="F43" s="2">
        <v>1568</v>
      </c>
    </row>
    <row r="44" spans="1:6" ht="12.75">
      <c r="A44" s="1"/>
      <c r="C44" t="s">
        <v>19</v>
      </c>
      <c r="D44" s="2">
        <f>17005-488</f>
        <v>16517</v>
      </c>
      <c r="F44" s="2">
        <v>13440</v>
      </c>
    </row>
    <row r="45" spans="1:6" ht="12.75">
      <c r="A45" s="1"/>
      <c r="D45" s="20" t="s">
        <v>21</v>
      </c>
      <c r="F45" s="20" t="s">
        <v>21</v>
      </c>
    </row>
    <row r="46" spans="1:6" ht="12.75">
      <c r="A46" s="1"/>
      <c r="B46" s="15"/>
      <c r="D46" s="4">
        <f>SUM(D40:D45)</f>
        <v>39647</v>
      </c>
      <c r="F46" s="4">
        <f>SUM(F40:F45)</f>
        <v>36801</v>
      </c>
    </row>
    <row r="47" spans="1:8" ht="18" customHeight="1">
      <c r="A47" s="1">
        <v>8</v>
      </c>
      <c r="B47" t="s">
        <v>20</v>
      </c>
      <c r="D47" s="18">
        <v>0</v>
      </c>
      <c r="F47" s="18">
        <v>0</v>
      </c>
      <c r="G47" s="2"/>
      <c r="H47" s="19"/>
    </row>
    <row r="48" spans="1:6" ht="12.75">
      <c r="A48" s="1">
        <v>9</v>
      </c>
      <c r="B48" t="s">
        <v>24</v>
      </c>
      <c r="D48" s="8">
        <v>969</v>
      </c>
      <c r="F48" s="8">
        <v>143</v>
      </c>
    </row>
    <row r="49" spans="1:6" ht="12.75">
      <c r="A49" s="1"/>
      <c r="B49" t="s">
        <v>21</v>
      </c>
      <c r="C49" t="s">
        <v>28</v>
      </c>
      <c r="D49" s="8">
        <v>1099</v>
      </c>
      <c r="F49" s="8">
        <v>1908</v>
      </c>
    </row>
    <row r="50" spans="1:6" ht="12.75">
      <c r="A50" s="1">
        <v>10</v>
      </c>
      <c r="B50" t="s">
        <v>36</v>
      </c>
      <c r="D50" s="8">
        <v>1972</v>
      </c>
      <c r="E50" s="9"/>
      <c r="F50" s="8">
        <v>1572</v>
      </c>
    </row>
    <row r="51" spans="1:6" ht="13.5" thickBot="1">
      <c r="A51" s="1"/>
      <c r="D51" s="14">
        <f>SUM(D46:D50)</f>
        <v>43687</v>
      </c>
      <c r="E51" s="9"/>
      <c r="F51" s="14">
        <f>SUM(F46:F50)</f>
        <v>40424</v>
      </c>
    </row>
    <row r="52" ht="13.5" thickTop="1">
      <c r="A52" s="1"/>
    </row>
    <row r="53" spans="1:6" ht="12.75">
      <c r="A53" s="1">
        <v>11</v>
      </c>
      <c r="B53" t="s">
        <v>37</v>
      </c>
      <c r="D53" s="7">
        <f>+D46/D40</f>
        <v>2.0023737373737376</v>
      </c>
      <c r="E53" s="7"/>
      <c r="F53" s="7">
        <f>+F46/F40</f>
        <v>1.8586363636363636</v>
      </c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mergeCells count="2">
    <mergeCell ref="A1:F1"/>
    <mergeCell ref="A2:F2"/>
  </mergeCells>
  <printOptions/>
  <pageMargins left="0.75" right="0.5" top="0.39" bottom="0.48" header="0.17" footer="0.2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EMELLIA EZRY</dc:creator>
  <cp:keywords/>
  <dc:description/>
  <cp:lastModifiedBy>Tan</cp:lastModifiedBy>
  <cp:lastPrinted>2001-11-28T08:31:58Z</cp:lastPrinted>
  <dcterms:created xsi:type="dcterms:W3CDTF">1999-09-16T02:55:55Z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