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0"/>
  </bookViews>
  <sheets>
    <sheet name="IS" sheetId="1" r:id="rId1"/>
    <sheet name="BS" sheetId="2" r:id="rId2"/>
    <sheet name="SE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'CF'!$A$1:$F$75</definedName>
    <definedName name="_xlnm.Print_Area" localSheetId="0">'IS'!$A$1:$I$58</definedName>
    <definedName name="_xlnm.Print_Area" localSheetId="2">'SE'!$A$1:$I$54</definedName>
  </definedNames>
  <calcPr fullCalcOnLoad="1"/>
</workbook>
</file>

<file path=xl/sharedStrings.xml><?xml version="1.0" encoding="utf-8"?>
<sst xmlns="http://schemas.openxmlformats.org/spreadsheetml/2006/main" count="211" uniqueCount="154">
  <si>
    <t>CURRENT</t>
  </si>
  <si>
    <t>Taxation</t>
  </si>
  <si>
    <t>NATIONWIDE EXPRESS COURIER SERVICES BERHAD</t>
  </si>
  <si>
    <t>Profit before tax</t>
  </si>
  <si>
    <t>Profit after tax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</si>
  <si>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</si>
  <si>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</si>
  <si>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</si>
  <si>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</si>
  <si>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</si>
  <si>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</si>
  <si>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</si>
  <si>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</si>
  <si>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</si>
  <si>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</si>
  <si>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Other Operating Income</t>
  </si>
  <si>
    <t>DISPOSAL ON FA</t>
  </si>
  <si>
    <t>Impairment loss on land and buildings</t>
  </si>
  <si>
    <t>Operating Expenses</t>
  </si>
  <si>
    <t>(total exp) +bankcharges</t>
  </si>
  <si>
    <t>Profit from Operations</t>
  </si>
  <si>
    <t>Finance income, net</t>
  </si>
  <si>
    <t xml:space="preserve">INTEREST INC - BANK CHG </t>
  </si>
  <si>
    <t>Share of loss from associated companies</t>
  </si>
  <si>
    <t>Deffered Taxation</t>
  </si>
  <si>
    <t>Minority Interests</t>
  </si>
  <si>
    <t>Net Profit for the period</t>
  </si>
  <si>
    <t>Earnings per share</t>
  </si>
  <si>
    <t xml:space="preserve">[Basic : 42,934,500] </t>
  </si>
  <si>
    <t>(The condensed consolidated income statements should be read in conjunction with the audited financial statements</t>
  </si>
  <si>
    <t>Taxation paid</t>
  </si>
  <si>
    <t>Reserves</t>
  </si>
  <si>
    <t>Debtors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</si>
  <si>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</si>
  <si>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</si>
  <si>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</si>
  <si>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</si>
  <si>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</si>
  <si>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>Adjustment for :-</t>
  </si>
  <si>
    <t xml:space="preserve">        Depreciation</t>
  </si>
  <si>
    <t xml:space="preserve">        Interest Income</t>
  </si>
  <si>
    <t xml:space="preserve">        Interest Expenses</t>
  </si>
  <si>
    <t xml:space="preserve">        Uncollectable Damages</t>
  </si>
  <si>
    <t xml:space="preserve">        Bad and Doubtful Debts</t>
  </si>
  <si>
    <t xml:space="preserve">        Write back of provision for doubtful debts</t>
  </si>
  <si>
    <t xml:space="preserve">        (Gain)/Loss on Foreign Exchange</t>
  </si>
  <si>
    <t xml:space="preserve">        Loss on associated companies</t>
  </si>
  <si>
    <t xml:space="preserve">        Property,plant and equipment written off</t>
  </si>
  <si>
    <t>Operating Profit Before Working Capital Changes</t>
  </si>
  <si>
    <t>trade , other debt , prov doubtful debt(print dari gl)</t>
  </si>
  <si>
    <t>trade &amp; other cred</t>
  </si>
  <si>
    <t>inter co for c asset &amp; liabilities (c.asset, inc-,dec+), (c.lia, inc+, dec-)</t>
  </si>
  <si>
    <t>Cash Generated from Operations</t>
  </si>
  <si>
    <t>print dari gl utk tax &amp; inc tax yg dibayar</t>
  </si>
  <si>
    <t>Interest Paid</t>
  </si>
  <si>
    <t>Net Cash Flow Generated From Operating Activities</t>
  </si>
  <si>
    <t>Cash Flow From Investing Activities</t>
  </si>
  <si>
    <t>Interest received</t>
  </si>
  <si>
    <t>Purchase of Fixed Assets</t>
  </si>
  <si>
    <t>bsd subsidiary-fixed asset</t>
  </si>
  <si>
    <t>Proceeds From Disposal of Fixed Assets</t>
  </si>
  <si>
    <t>gain or loss disposal</t>
  </si>
  <si>
    <t>Cash Flow From Financing Activities</t>
  </si>
  <si>
    <t>Proceeds From Long Term Borrowing</t>
  </si>
  <si>
    <t>Repayment of Borrowing</t>
  </si>
  <si>
    <t>Dividends paid</t>
  </si>
  <si>
    <t>Repayment of Hire-Purchase and Lease Obligation</t>
  </si>
  <si>
    <t>Payment to Related company</t>
  </si>
  <si>
    <t>Settlement to Holding Co.</t>
  </si>
  <si>
    <t>Net Cash Used In Financing Activities.</t>
  </si>
  <si>
    <t>Cash and Cash Equivalents at Beginning of Year</t>
  </si>
  <si>
    <t>opening bal this year</t>
  </si>
  <si>
    <t>Cash and Bank Balances</t>
  </si>
  <si>
    <t>Fixed Deposit/ Short Term Placements</t>
  </si>
  <si>
    <t>current year quarter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</si>
  <si>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</si>
  <si>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</si>
  <si>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</si>
  <si>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</si>
  <si>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 xml:space="preserve">Cash transferred to related company </t>
  </si>
  <si>
    <t>CONDENSED CONSOLIDATED BALANCE SHEETS</t>
  </si>
  <si>
    <t>Audited and Restated</t>
  </si>
  <si>
    <t>Property, Plant and Equipment</t>
  </si>
  <si>
    <t>Deferred Tax Assets</t>
  </si>
  <si>
    <t>Current Assets</t>
  </si>
  <si>
    <t>Cash and cash equivalents</t>
  </si>
  <si>
    <t>Current Liabilities</t>
  </si>
  <si>
    <t>Trade &amp; Other Creditors</t>
  </si>
  <si>
    <t>Dividend Payable</t>
  </si>
  <si>
    <t>Net Current Assets</t>
  </si>
  <si>
    <t>Share Capital</t>
  </si>
  <si>
    <t>Shareholders' Funds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</si>
  <si>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</si>
  <si>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</si>
  <si>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</si>
  <si>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</si>
  <si>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</si>
  <si>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</si>
  <si>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</si>
  <si>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</si>
  <si>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</si>
  <si>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</si>
  <si>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</si>
  <si>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At 1 April, 2003</t>
  </si>
  <si>
    <t>As previously stated</t>
  </si>
  <si>
    <t>Prior year adjustment (Note A1)</t>
  </si>
  <si>
    <t>At 1 April, 2003 (restated)</t>
  </si>
  <si>
    <t>Net profit for the year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</si>
  <si>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</si>
  <si>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</si>
  <si>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</si>
  <si>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</si>
  <si>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</si>
  <si>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</si>
  <si>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As at 31 March 2004</t>
  </si>
  <si>
    <t xml:space="preserve">for the year ended 31 March 2004 and the accompanying explanatory notes attached to the interim financial </t>
  </si>
  <si>
    <t xml:space="preserve"> statements for the year ended 31 March 2004 and the accompanying explanatory notes attached to the</t>
  </si>
  <si>
    <t>financial statements for the year ended 31 March 2004 and the accompanying explanatory notes attached to the</t>
  </si>
  <si>
    <t>Net profit for the period</t>
  </si>
  <si>
    <t>6 Months Ended</t>
  </si>
  <si>
    <t xml:space="preserve">Final Dividends </t>
  </si>
  <si>
    <t>Interim Dividends</t>
  </si>
  <si>
    <t>Investment in unit trust</t>
  </si>
  <si>
    <t>6 MONTHS</t>
  </si>
  <si>
    <t>For the Period Ended 30 September 2004</t>
  </si>
  <si>
    <t>30 SEPTEMBER</t>
  </si>
  <si>
    <t>30 September 2003</t>
  </si>
  <si>
    <t>For the period ended 30 September 2004</t>
  </si>
  <si>
    <t>For the period ended 30 September 2003</t>
  </si>
  <si>
    <t>At 30 September 2003</t>
  </si>
  <si>
    <t>At 30 September 2004</t>
  </si>
  <si>
    <t>As at 30 September 2004</t>
  </si>
  <si>
    <t xml:space="preserve"> 30 September 2004</t>
  </si>
  <si>
    <t>Cash and Cash Equivalents at End of the Period</t>
  </si>
  <si>
    <t>Note : There is no dilution in earnings per share during the quarter ended 30 September  2004.</t>
  </si>
  <si>
    <t xml:space="preserve">The EPS is calculated based on the net profit for the period divided by the weighted average number of shares. </t>
  </si>
  <si>
    <t xml:space="preserve"> for the year ended 31 March 2004 and the accompanying explanatory notes attached to the interim statements.)</t>
  </si>
  <si>
    <t>statements.)</t>
  </si>
  <si>
    <t>Net Tangible Assets Per Share (sen)</t>
  </si>
  <si>
    <t xml:space="preserve">At 1 April, 2004 </t>
  </si>
  <si>
    <t xml:space="preserve">      loss not recognised in the</t>
  </si>
  <si>
    <t>CONDENSED CONSOLIDATED STATEMENT OF CHANGES IN EQUITY</t>
  </si>
  <si>
    <t>Except as disclosed otherwise, the figures have not been audited.</t>
  </si>
  <si>
    <t xml:space="preserve"> Except as disclosed otherwise, the figures have not been audited.</t>
  </si>
  <si>
    <t>Prior year adjustment in respect of MASB 25</t>
  </si>
  <si>
    <t xml:space="preserve">        Gain on Disposal of Asset</t>
  </si>
  <si>
    <t>Increase in Trade and Other Receivables or Debtors</t>
  </si>
  <si>
    <t xml:space="preserve">Increase in amount due from related company </t>
  </si>
  <si>
    <t>Increase in Creditors or Payable</t>
  </si>
  <si>
    <t>Net Cash Used in Investing Activities</t>
  </si>
  <si>
    <t>Net decrease in Cash and Cash Equivalents</t>
  </si>
  <si>
    <t>Interim Dividend</t>
  </si>
  <si>
    <t xml:space="preserve">        -Basic (sen)</t>
  </si>
  <si>
    <t xml:space="preserve">        -Diluted (sen)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</si>
</sst>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0"/>
    <numFmt numFmtId="175" formatCode="_(* #,##0.0000_);_(* \(#,##0.0000\);_(* &quot;-&quot;??_);_(@_)"/>
    <numFmt numFmtId="176" formatCode="0.00_);\(0.00\)"/>
    <numFmt numFmtId="177" formatCode="_(* #,##0.000_);_(* \(#,##0.000\);_(* &quot;-&quot;??_);_(@_)"/>
    <numFmt numFmtId="178" formatCode="_(* #,##0.0000_);_(* \(#,##0.0000\);_(* &quot;-&quot;????_);_(@_)"/>
    <numFmt numFmtId="179" formatCode="0.000"/>
    <numFmt numFmtId="180" formatCode="0.0"/>
    <numFmt numFmtId="181" formatCode="0.0000000"/>
    <numFmt numFmtId="182" formatCode="0.000000"/>
    <numFmt numFmtId="183" formatCode="0.00000"/>
    <numFmt numFmtId="184" formatCode="0.0%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5" fontId="4" fillId="0" borderId="0" xfId="0" applyNumberFormat="1" applyFont="1" applyFill="1" applyAlignment="1" quotePrefix="1">
      <alignment horizontal="right"/>
    </xf>
    <xf numFmtId="171" fontId="6" fillId="0" borderId="0" xfId="15" applyFont="1" applyFill="1" applyAlignment="1">
      <alignment/>
    </xf>
    <xf numFmtId="3" fontId="6" fillId="0" borderId="0" xfId="15" applyNumberFormat="1" applyFont="1" applyFill="1" applyAlignment="1">
      <alignment/>
    </xf>
    <xf numFmtId="172" fontId="6" fillId="0" borderId="0" xfId="15" applyNumberFormat="1" applyFont="1" applyFill="1" applyAlignment="1">
      <alignment/>
    </xf>
    <xf numFmtId="37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172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1" xfId="15" applyNumberFormat="1" applyFont="1" applyFill="1" applyBorder="1" applyAlignment="1">
      <alignment/>
    </xf>
    <xf numFmtId="172" fontId="6" fillId="0" borderId="1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71" fontId="7" fillId="0" borderId="0" xfId="15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2" xfId="15" applyNumberFormat="1" applyFont="1" applyFill="1" applyBorder="1" applyAlignment="1">
      <alignment/>
    </xf>
    <xf numFmtId="172" fontId="6" fillId="0" borderId="2" xfId="15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71" fontId="1" fillId="0" borderId="0" xfId="15" applyFont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172" fontId="1" fillId="0" borderId="0" xfId="15" applyNumberFormat="1" applyFont="1" applyAlignment="1">
      <alignment/>
    </xf>
    <xf numFmtId="0" fontId="3" fillId="0" borderId="0" xfId="0" applyFont="1" applyAlignment="1">
      <alignment/>
    </xf>
    <xf numFmtId="171" fontId="4" fillId="0" borderId="0" xfId="15" applyFont="1" applyAlignment="1">
      <alignment/>
    </xf>
    <xf numFmtId="172" fontId="4" fillId="0" borderId="0" xfId="15" applyNumberFormat="1" applyFont="1" applyBorder="1" applyAlignment="1" quotePrefix="1">
      <alignment horizontal="right"/>
    </xf>
    <xf numFmtId="172" fontId="4" fillId="0" borderId="0" xfId="15" applyNumberFormat="1" applyFont="1" applyAlignment="1" quotePrefix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15" applyNumberFormat="1" applyFont="1" applyBorder="1" applyAlignment="1">
      <alignment horizontal="right"/>
    </xf>
    <xf numFmtId="172" fontId="4" fillId="0" borderId="0" xfId="15" applyNumberFormat="1" applyFont="1" applyAlignment="1">
      <alignment horizontal="right"/>
    </xf>
    <xf numFmtId="171" fontId="5" fillId="0" borderId="0" xfId="15" applyFont="1" applyAlignment="1">
      <alignment/>
    </xf>
    <xf numFmtId="0" fontId="4" fillId="0" borderId="0" xfId="0" applyNumberFormat="1" applyFont="1" applyAlignment="1">
      <alignment horizontal="center"/>
    </xf>
    <xf numFmtId="171" fontId="4" fillId="0" borderId="0" xfId="15" applyFont="1" applyAlignment="1">
      <alignment/>
    </xf>
    <xf numFmtId="0" fontId="4" fillId="0" borderId="0" xfId="0" applyNumberFormat="1" applyFont="1" applyAlignment="1">
      <alignment/>
    </xf>
    <xf numFmtId="171" fontId="5" fillId="0" borderId="0" xfId="15" applyFont="1" applyAlignment="1">
      <alignment/>
    </xf>
    <xf numFmtId="0" fontId="5" fillId="0" borderId="0" xfId="0" applyNumberFormat="1" applyFont="1" applyAlignment="1">
      <alignment/>
    </xf>
    <xf numFmtId="172" fontId="5" fillId="0" borderId="0" xfId="15" applyNumberFormat="1" applyFont="1" applyFill="1" applyAlignment="1">
      <alignment/>
    </xf>
    <xf numFmtId="172" fontId="5" fillId="0" borderId="0" xfId="15" applyNumberFormat="1" applyFont="1" applyAlignment="1">
      <alignment/>
    </xf>
    <xf numFmtId="172" fontId="5" fillId="0" borderId="0" xfId="15" applyNumberFormat="1" applyFont="1" applyAlignment="1">
      <alignment horizontal="right"/>
    </xf>
    <xf numFmtId="172" fontId="5" fillId="0" borderId="1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171" fontId="5" fillId="0" borderId="0" xfId="15" applyFont="1" applyFill="1" applyAlignment="1">
      <alignment/>
    </xf>
    <xf numFmtId="0" fontId="5" fillId="0" borderId="0" xfId="0" applyNumberFormat="1" applyFont="1" applyFill="1" applyAlignment="1">
      <alignment/>
    </xf>
    <xf numFmtId="172" fontId="8" fillId="0" borderId="0" xfId="15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2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171" fontId="6" fillId="0" borderId="0" xfId="15" applyFont="1" applyAlignment="1">
      <alignment/>
    </xf>
    <xf numFmtId="172" fontId="5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172" fontId="5" fillId="0" borderId="0" xfId="15" applyNumberFormat="1" applyFont="1" applyFill="1" applyAlignment="1">
      <alignment/>
    </xf>
    <xf numFmtId="172" fontId="5" fillId="0" borderId="3" xfId="15" applyNumberFormat="1" applyFont="1" applyFill="1" applyBorder="1" applyAlignment="1">
      <alignment/>
    </xf>
    <xf numFmtId="172" fontId="5" fillId="0" borderId="4" xfId="15" applyNumberFormat="1" applyFont="1" applyFill="1" applyBorder="1" applyAlignment="1">
      <alignment/>
    </xf>
    <xf numFmtId="171" fontId="5" fillId="0" borderId="0" xfId="15" applyFont="1" applyFill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5" xfId="15" applyNumberFormat="1" applyFont="1" applyFill="1" applyBorder="1" applyAlignment="1">
      <alignment/>
    </xf>
    <xf numFmtId="172" fontId="5" fillId="0" borderId="6" xfId="15" applyNumberFormat="1" applyFont="1" applyBorder="1" applyAlignment="1">
      <alignment/>
    </xf>
    <xf numFmtId="172" fontId="5" fillId="0" borderId="6" xfId="15" applyNumberFormat="1" applyFont="1" applyFill="1" applyBorder="1" applyAlignment="1">
      <alignment/>
    </xf>
    <xf numFmtId="172" fontId="5" fillId="0" borderId="7" xfId="15" applyNumberFormat="1" applyFont="1" applyBorder="1" applyAlignment="1">
      <alignment/>
    </xf>
    <xf numFmtId="172" fontId="5" fillId="0" borderId="7" xfId="15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71" fontId="3" fillId="0" borderId="0" xfId="15" applyFont="1" applyAlignment="1" quotePrefix="1">
      <alignment/>
    </xf>
    <xf numFmtId="172" fontId="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71" fontId="3" fillId="0" borderId="0" xfId="15" applyFont="1" applyAlignment="1">
      <alignment/>
    </xf>
    <xf numFmtId="171" fontId="3" fillId="0" borderId="0" xfId="15" applyFont="1" applyBorder="1" applyAlignment="1">
      <alignment/>
    </xf>
    <xf numFmtId="172" fontId="3" fillId="0" borderId="0" xfId="15" applyNumberFormat="1" applyFont="1" applyAlignment="1">
      <alignment horizontal="center"/>
    </xf>
    <xf numFmtId="172" fontId="3" fillId="0" borderId="0" xfId="15" applyNumberFormat="1" applyFont="1" applyAlignment="1">
      <alignment horizontal="right"/>
    </xf>
    <xf numFmtId="172" fontId="3" fillId="0" borderId="0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2" xfId="15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6" fillId="0" borderId="0" xfId="15" applyNumberFormat="1" applyFont="1" applyBorder="1" applyAlignment="1">
      <alignment horizontal="right"/>
    </xf>
    <xf numFmtId="172" fontId="3" fillId="0" borderId="0" xfId="15" applyNumberFormat="1" applyFont="1" applyBorder="1" applyAlignment="1">
      <alignment horizontal="center"/>
    </xf>
    <xf numFmtId="172" fontId="8" fillId="0" borderId="0" xfId="0" applyNumberFormat="1" applyFont="1" applyAlignment="1">
      <alignment/>
    </xf>
    <xf numFmtId="172" fontId="6" fillId="0" borderId="3" xfId="15" applyNumberFormat="1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171" fontId="2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R\MR-04\CS\PnLTRD2K4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R\Mr-05\CS\CS09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R\MR-04\CS\CS06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hathir-acc\castelo\Fixed%20Asset%20Register\Reg%202004-05\FA0504-new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0001"/>
      <sheetName val="NS2kPL"/>
      <sheetName val="NF2kPL"/>
      <sheetName val="NP2kPLRM"/>
      <sheetName val="NP2kPLS$"/>
      <sheetName val="NS2k1PL"/>
      <sheetName val="NF2k1PL"/>
      <sheetName val="NP2k1PLS$"/>
      <sheetName val="NP2k1PLRM"/>
      <sheetName val="NS2k2PL"/>
      <sheetName val="NF2k2PL"/>
      <sheetName val="NP2k2PLS$"/>
      <sheetName val="NP2k2PLRM"/>
      <sheetName val="NS2k3PL"/>
      <sheetName val="NF2k3PL"/>
      <sheetName val="NP2k3PLS$"/>
      <sheetName val="NP2k3PLRM"/>
      <sheetName val="NM2K3PL"/>
      <sheetName val="NS2K4PL"/>
      <sheetName val="NF2K4PL"/>
      <sheetName val="NP2K4PL$"/>
      <sheetName val="NP2K4PLRM"/>
      <sheetName val="NM2K4PL"/>
      <sheetName val="NS2K4B"/>
      <sheetName val="NF2K4B"/>
      <sheetName val="NP2K4BRM"/>
      <sheetName val="NP2K4B$"/>
      <sheetName val="NM2K4B"/>
      <sheetName val="NS2k2B"/>
      <sheetName val="NF2k2B"/>
      <sheetName val="NP2k2BRM"/>
      <sheetName val="NP2k2BS$"/>
      <sheetName val="NS2k3B"/>
      <sheetName val="NF2k3B"/>
      <sheetName val="NP2k3BRM"/>
      <sheetName val="NP2k3BS$"/>
      <sheetName val="CONSOL"/>
      <sheetName val="NS2k1B"/>
      <sheetName val="NF2k1B"/>
      <sheetName val="NP2k1BS$"/>
      <sheetName val="NP2k1BRM"/>
      <sheetName val="NS2kB"/>
      <sheetName val="NF2kB"/>
      <sheetName val="NP2kBS$"/>
      <sheetName val="NP2kB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PLnew"/>
      <sheetName val="EQUITY"/>
      <sheetName val="PL-SUM"/>
      <sheetName val="PL-YTD"/>
      <sheetName val="PL-CM"/>
      <sheetName val="B-CM"/>
      <sheetName val="B-YTD"/>
      <sheetName val="CONSOL"/>
      <sheetName val="STA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1"/>
      <sheetName val="info2"/>
      <sheetName val="MV"/>
      <sheetName val="LH"/>
      <sheetName val="ME"/>
      <sheetName val="FF"/>
      <sheetName val="DIS"/>
      <sheetName val="OE"/>
      <sheetName val="CH"/>
      <sheetName val="revalueLB"/>
      <sheetName val="LB"/>
      <sheetName val="NSJV"/>
      <sheetName val="CIP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4"/>
  <sheetViews>
    <sheetView tabSelected="1" view="pageBreakPreview" zoomScale="60" zoomScaleNormal="75" workbookViewId="0" topLeftCell="A13">
      <selection activeCell="J13" sqref="J1:M16384"/>
    </sheetView>
  </sheetViews>
  <sheetFormatPr defaultColWidth="9.140625" defaultRowHeight="12.75" outlineLevelRow="1"/>
  <cols>
    <col min="1" max="1" width="3.00390625" style="4" customWidth="1"/>
    <col min="2" max="2" width="37.28125" style="4" customWidth="1"/>
    <col min="3" max="3" width="16.8515625" style="4" customWidth="1"/>
    <col min="4" max="4" width="5.00390625" style="4" customWidth="1"/>
    <col min="5" max="5" width="20.28125" style="4" customWidth="1"/>
    <col min="6" max="6" width="5.7109375" style="4" customWidth="1"/>
    <col min="7" max="7" width="16.7109375" style="4" customWidth="1"/>
    <col min="8" max="8" width="5.140625" style="4" customWidth="1"/>
    <col min="9" max="9" width="16.7109375" style="4" customWidth="1"/>
    <col min="10" max="10" width="10.421875" style="4" hidden="1" customWidth="1"/>
    <col min="11" max="11" width="9.28125" style="4" hidden="1" customWidth="1"/>
    <col min="12" max="13" width="0" style="4" hidden="1" customWidth="1"/>
    <col min="14" max="16384" width="9.140625" style="4" customWidth="1"/>
  </cols>
  <sheetData>
    <row r="2" spans="2:3" ht="15.75">
      <c r="B2" s="5" t="s">
        <v>2</v>
      </c>
      <c r="C2" s="6"/>
    </row>
    <row r="3" spans="2:3" ht="15.75">
      <c r="B3" s="5" t="s">
        <v>5</v>
      </c>
      <c r="C3" s="6"/>
    </row>
    <row r="4" ht="15.75">
      <c r="B4" s="5" t="s">
        <v>6</v>
      </c>
    </row>
    <row r="6" ht="14.25">
      <c r="B6" s="7" t="s">
        <v>7</v>
      </c>
    </row>
    <row r="7" ht="14.25">
      <c r="B7" s="8" t="s">
        <v>124</v>
      </c>
    </row>
    <row r="8" ht="12.75">
      <c r="B8" s="6" t="s">
        <v>8</v>
      </c>
    </row>
    <row r="9" spans="3:4" ht="12.75">
      <c r="C9" s="2"/>
      <c r="D9" s="2"/>
    </row>
    <row r="10" spans="4:8" ht="14.25">
      <c r="D10" s="9" t="s">
        <v>9</v>
      </c>
      <c r="G10" s="10"/>
      <c r="H10" s="9" t="s">
        <v>10</v>
      </c>
    </row>
    <row r="12" ht="12.75">
      <c r="C12" s="11"/>
    </row>
    <row r="13" spans="3:9" s="12" customFormat="1" ht="15">
      <c r="C13" s="13" t="s">
        <v>0</v>
      </c>
      <c r="D13" s="13"/>
      <c r="E13" s="13" t="s">
        <v>11</v>
      </c>
      <c r="G13" s="13" t="s">
        <v>123</v>
      </c>
      <c r="H13" s="13"/>
      <c r="I13" s="13" t="s">
        <v>123</v>
      </c>
    </row>
    <row r="14" spans="3:9" s="12" customFormat="1" ht="15">
      <c r="C14" s="13" t="s">
        <v>12</v>
      </c>
      <c r="D14" s="13"/>
      <c r="E14" s="13" t="s">
        <v>12</v>
      </c>
      <c r="G14" s="13" t="s">
        <v>10</v>
      </c>
      <c r="H14" s="13"/>
      <c r="I14" s="13" t="s">
        <v>10</v>
      </c>
    </row>
    <row r="15" spans="3:9" s="12" customFormat="1" ht="15">
      <c r="C15" s="14" t="s">
        <v>125</v>
      </c>
      <c r="D15" s="13"/>
      <c r="E15" s="14" t="s">
        <v>125</v>
      </c>
      <c r="G15" s="14" t="s">
        <v>125</v>
      </c>
      <c r="H15" s="13"/>
      <c r="I15" s="14" t="s">
        <v>125</v>
      </c>
    </row>
    <row r="16" spans="3:9" s="12" customFormat="1" ht="15">
      <c r="C16" s="13">
        <v>2004</v>
      </c>
      <c r="D16" s="13"/>
      <c r="E16" s="13">
        <v>2003</v>
      </c>
      <c r="G16" s="13">
        <v>2004</v>
      </c>
      <c r="H16" s="13"/>
      <c r="I16" s="13">
        <v>2003</v>
      </c>
    </row>
    <row r="17" spans="3:9" s="12" customFormat="1" ht="15">
      <c r="C17" s="13" t="s">
        <v>13</v>
      </c>
      <c r="D17" s="13"/>
      <c r="E17" s="13" t="s">
        <v>13</v>
      </c>
      <c r="G17" s="13" t="s">
        <v>13</v>
      </c>
      <c r="H17" s="13"/>
      <c r="I17" s="13" t="s">
        <v>13</v>
      </c>
    </row>
    <row r="18" s="12" customFormat="1" ht="15"/>
    <row r="19" s="12" customFormat="1" ht="15"/>
    <row r="20" spans="2:13" s="12" customFormat="1" ht="15.75">
      <c r="B20" s="15" t="s">
        <v>14</v>
      </c>
      <c r="C20" s="16">
        <v>18247.274619999997</v>
      </c>
      <c r="D20" s="17"/>
      <c r="E20" s="18">
        <v>16544.012440000002</v>
      </c>
      <c r="F20" s="19"/>
      <c r="G20" s="16">
        <v>35562.45315</v>
      </c>
      <c r="H20" s="17"/>
      <c r="I20" s="18">
        <v>33496.91141</v>
      </c>
      <c r="J20" s="19"/>
      <c r="K20" s="19"/>
      <c r="L20" s="19"/>
      <c r="M20" s="19"/>
    </row>
    <row r="21" spans="2:13" s="12" customFormat="1" ht="15.75">
      <c r="B21" s="15"/>
      <c r="C21" s="16"/>
      <c r="D21" s="17"/>
      <c r="E21" s="17"/>
      <c r="F21" s="19"/>
      <c r="G21" s="16"/>
      <c r="H21" s="17"/>
      <c r="I21" s="17"/>
      <c r="J21" s="19"/>
      <c r="K21" s="19"/>
      <c r="L21" s="19"/>
      <c r="M21" s="19"/>
    </row>
    <row r="22" spans="2:13" s="12" customFormat="1" ht="15.75">
      <c r="B22" s="15" t="s">
        <v>15</v>
      </c>
      <c r="C22" s="15">
        <v>0</v>
      </c>
      <c r="D22" s="17"/>
      <c r="E22" s="17">
        <v>0</v>
      </c>
      <c r="F22" s="19"/>
      <c r="G22" s="15">
        <v>0</v>
      </c>
      <c r="H22" s="17"/>
      <c r="I22" s="17">
        <v>34</v>
      </c>
      <c r="J22" s="21" t="s">
        <v>16</v>
      </c>
      <c r="K22" s="19"/>
      <c r="L22" s="19"/>
      <c r="M22" s="19"/>
    </row>
    <row r="23" spans="2:13" s="12" customFormat="1" ht="15.75" hidden="1">
      <c r="B23" s="15"/>
      <c r="C23" s="16"/>
      <c r="D23" s="17"/>
      <c r="E23" s="17"/>
      <c r="F23" s="19"/>
      <c r="G23" s="16"/>
      <c r="H23" s="17"/>
      <c r="I23" s="17"/>
      <c r="J23" s="21"/>
      <c r="K23" s="19"/>
      <c r="L23" s="19"/>
      <c r="M23" s="19"/>
    </row>
    <row r="24" spans="2:13" s="12" customFormat="1" ht="15.75" hidden="1">
      <c r="B24" s="15" t="s">
        <v>17</v>
      </c>
      <c r="C24" s="15">
        <v>0</v>
      </c>
      <c r="D24" s="17"/>
      <c r="E24" s="17">
        <v>0</v>
      </c>
      <c r="F24" s="19"/>
      <c r="G24" s="15">
        <v>0</v>
      </c>
      <c r="H24" s="17"/>
      <c r="I24" s="17">
        <v>0</v>
      </c>
      <c r="J24" s="21"/>
      <c r="K24" s="19"/>
      <c r="L24" s="19"/>
      <c r="M24" s="19"/>
    </row>
    <row r="25" spans="2:13" s="12" customFormat="1" ht="15.75">
      <c r="B25" s="15"/>
      <c r="C25" s="16"/>
      <c r="D25" s="17"/>
      <c r="E25" s="17"/>
      <c r="F25" s="19"/>
      <c r="G25" s="16"/>
      <c r="H25" s="17"/>
      <c r="I25" s="17"/>
      <c r="J25" s="19"/>
      <c r="K25" s="19"/>
      <c r="L25" s="19"/>
      <c r="M25" s="19"/>
    </row>
    <row r="26" spans="2:13" s="12" customFormat="1" ht="15.75">
      <c r="B26" s="15" t="s">
        <v>18</v>
      </c>
      <c r="C26" s="17">
        <v>-16605.03812</v>
      </c>
      <c r="D26" s="17"/>
      <c r="E26" s="17">
        <v>-14599.776070000002</v>
      </c>
      <c r="F26" s="17"/>
      <c r="G26" s="17">
        <v>-32451.687759999997</v>
      </c>
      <c r="H26" s="17"/>
      <c r="I26" s="17">
        <v>-29121.83338</v>
      </c>
      <c r="J26" s="21" t="s">
        <v>19</v>
      </c>
      <c r="K26" s="19"/>
      <c r="L26" s="21"/>
      <c r="M26" s="19"/>
    </row>
    <row r="27" spans="2:13" s="12" customFormat="1" ht="15.75">
      <c r="B27" s="15"/>
      <c r="C27" s="16"/>
      <c r="D27" s="17"/>
      <c r="E27" s="17"/>
      <c r="F27" s="19"/>
      <c r="G27" s="16"/>
      <c r="H27" s="17"/>
      <c r="I27" s="17"/>
      <c r="J27" s="19"/>
      <c r="K27" s="19"/>
      <c r="L27" s="19"/>
      <c r="M27" s="19"/>
    </row>
    <row r="28" spans="2:13" s="12" customFormat="1" ht="15.75">
      <c r="B28" s="15" t="s">
        <v>20</v>
      </c>
      <c r="C28" s="22">
        <v>1642.2364999999954</v>
      </c>
      <c r="D28" s="17"/>
      <c r="E28" s="23">
        <v>1944.2363700000005</v>
      </c>
      <c r="F28" s="19"/>
      <c r="G28" s="22">
        <v>3110.765390000004</v>
      </c>
      <c r="H28" s="17"/>
      <c r="I28" s="23">
        <v>4409.078030000001</v>
      </c>
      <c r="J28" s="19"/>
      <c r="K28" s="19"/>
      <c r="L28" s="19"/>
      <c r="M28" s="19"/>
    </row>
    <row r="29" spans="2:13" s="12" customFormat="1" ht="15.75">
      <c r="B29" s="15"/>
      <c r="C29" s="16"/>
      <c r="D29" s="17"/>
      <c r="E29" s="17"/>
      <c r="F29" s="19"/>
      <c r="G29" s="16"/>
      <c r="H29" s="17"/>
      <c r="I29" s="17"/>
      <c r="J29" s="19"/>
      <c r="K29" s="19"/>
      <c r="L29" s="19"/>
      <c r="M29" s="19"/>
    </row>
    <row r="30" spans="2:13" s="12" customFormat="1" ht="15.75">
      <c r="B30" s="15" t="s">
        <v>21</v>
      </c>
      <c r="C30" s="16">
        <v>76.55309</v>
      </c>
      <c r="D30" s="17"/>
      <c r="E30" s="16">
        <v>92.192</v>
      </c>
      <c r="F30" s="19"/>
      <c r="G30" s="16">
        <v>175.27961000000002</v>
      </c>
      <c r="H30" s="17"/>
      <c r="I30" s="16">
        <v>172.538</v>
      </c>
      <c r="J30" s="21" t="s">
        <v>22</v>
      </c>
      <c r="K30" s="19"/>
      <c r="L30" s="19"/>
      <c r="M30" s="19"/>
    </row>
    <row r="31" spans="2:13" s="12" customFormat="1" ht="15.75" hidden="1">
      <c r="B31" s="15"/>
      <c r="C31" s="16"/>
      <c r="D31" s="17"/>
      <c r="E31" s="17"/>
      <c r="F31" s="19"/>
      <c r="G31" s="16"/>
      <c r="H31" s="17"/>
      <c r="I31" s="17"/>
      <c r="J31" s="19"/>
      <c r="K31" s="19"/>
      <c r="L31" s="19"/>
      <c r="M31" s="19"/>
    </row>
    <row r="32" spans="2:13" s="12" customFormat="1" ht="15.75" hidden="1">
      <c r="B32" s="15" t="s">
        <v>23</v>
      </c>
      <c r="C32" s="16">
        <v>0</v>
      </c>
      <c r="D32" s="17"/>
      <c r="E32" s="17">
        <v>0</v>
      </c>
      <c r="F32" s="19"/>
      <c r="G32" s="16">
        <v>0</v>
      </c>
      <c r="H32" s="17"/>
      <c r="I32" s="17">
        <v>0</v>
      </c>
      <c r="J32" s="19"/>
      <c r="K32" s="19"/>
      <c r="L32" s="19"/>
      <c r="M32" s="19"/>
    </row>
    <row r="33" spans="2:13" s="12" customFormat="1" ht="15.75">
      <c r="B33" s="15"/>
      <c r="C33" s="16"/>
      <c r="D33" s="17"/>
      <c r="E33" s="17"/>
      <c r="F33" s="19"/>
      <c r="G33" s="16"/>
      <c r="H33" s="17"/>
      <c r="I33" s="17"/>
      <c r="J33" s="19"/>
      <c r="K33" s="19"/>
      <c r="L33" s="19"/>
      <c r="M33" s="19"/>
    </row>
    <row r="34" spans="2:13" s="12" customFormat="1" ht="15.75">
      <c r="B34" s="15" t="s">
        <v>3</v>
      </c>
      <c r="C34" s="22">
        <v>1718.7895899999953</v>
      </c>
      <c r="D34" s="17"/>
      <c r="E34" s="23">
        <v>2036.4283700000005</v>
      </c>
      <c r="F34" s="19"/>
      <c r="G34" s="22">
        <v>3286.045000000004</v>
      </c>
      <c r="H34" s="17"/>
      <c r="I34" s="23">
        <v>4581.616030000001</v>
      </c>
      <c r="J34" s="19"/>
      <c r="K34" s="19"/>
      <c r="L34" s="19"/>
      <c r="M34" s="19"/>
    </row>
    <row r="35" spans="2:13" s="12" customFormat="1" ht="15.75">
      <c r="B35" s="15"/>
      <c r="C35" s="16"/>
      <c r="D35" s="17"/>
      <c r="E35" s="17"/>
      <c r="F35" s="19"/>
      <c r="G35" s="16"/>
      <c r="H35" s="17"/>
      <c r="I35" s="17"/>
      <c r="J35" s="19"/>
      <c r="K35" s="19"/>
      <c r="L35" s="19"/>
      <c r="M35" s="19"/>
    </row>
    <row r="36" spans="2:13" s="12" customFormat="1" ht="15.75">
      <c r="B36" s="15"/>
      <c r="C36" s="16"/>
      <c r="D36" s="17"/>
      <c r="E36" s="17"/>
      <c r="F36" s="19"/>
      <c r="G36" s="16"/>
      <c r="H36" s="17"/>
      <c r="I36" s="17"/>
      <c r="J36" s="19"/>
      <c r="K36" s="19"/>
      <c r="L36" s="19"/>
      <c r="M36" s="19"/>
    </row>
    <row r="37" spans="2:13" s="12" customFormat="1" ht="15.75">
      <c r="B37" s="15" t="s">
        <v>1</v>
      </c>
      <c r="C37" s="17">
        <v>-548.285</v>
      </c>
      <c r="D37" s="17"/>
      <c r="E37" s="17">
        <v>-555.365</v>
      </c>
      <c r="F37" s="17"/>
      <c r="G37" s="17">
        <v>-1019.0974070000001</v>
      </c>
      <c r="H37" s="17"/>
      <c r="I37" s="17">
        <v>-1267.52</v>
      </c>
      <c r="J37" s="19"/>
      <c r="K37" s="19"/>
      <c r="L37" s="19"/>
      <c r="M37" s="19"/>
    </row>
    <row r="38" spans="2:13" s="24" customFormat="1" ht="15.75" hidden="1" outlineLevel="1">
      <c r="B38" s="25" t="s">
        <v>24</v>
      </c>
      <c r="C38" s="25">
        <v>55.087</v>
      </c>
      <c r="D38" s="20"/>
      <c r="E38" s="20">
        <v>69.738</v>
      </c>
      <c r="F38" s="21"/>
      <c r="G38" s="25">
        <v>19.345</v>
      </c>
      <c r="H38" s="20"/>
      <c r="I38" s="20">
        <v>157.188</v>
      </c>
      <c r="J38" s="21"/>
      <c r="K38" s="21"/>
      <c r="L38" s="21"/>
      <c r="M38" s="21"/>
    </row>
    <row r="39" spans="2:13" s="12" customFormat="1" ht="15.75" collapsed="1">
      <c r="B39" s="15"/>
      <c r="C39" s="22"/>
      <c r="D39" s="17"/>
      <c r="E39" s="23"/>
      <c r="F39" s="19"/>
      <c r="G39" s="22"/>
      <c r="H39" s="17"/>
      <c r="I39" s="23"/>
      <c r="J39" s="19"/>
      <c r="K39" s="19"/>
      <c r="L39" s="19"/>
      <c r="M39" s="19"/>
    </row>
    <row r="40" spans="2:13" s="12" customFormat="1" ht="15.75">
      <c r="B40" s="15" t="s">
        <v>4</v>
      </c>
      <c r="C40" s="16">
        <v>1170.5045899999955</v>
      </c>
      <c r="D40" s="17"/>
      <c r="E40" s="17">
        <v>1481.0633700000005</v>
      </c>
      <c r="F40" s="19"/>
      <c r="G40" s="16">
        <v>2266.947593000004</v>
      </c>
      <c r="H40" s="17"/>
      <c r="I40" s="17">
        <v>3314.096030000001</v>
      </c>
      <c r="J40" s="19"/>
      <c r="K40" s="19"/>
      <c r="L40" s="19"/>
      <c r="M40" s="19"/>
    </row>
    <row r="41" spans="2:13" s="12" customFormat="1" ht="15.75">
      <c r="B41" s="15"/>
      <c r="C41" s="16"/>
      <c r="D41" s="17"/>
      <c r="E41" s="17"/>
      <c r="F41" s="19"/>
      <c r="G41" s="16"/>
      <c r="H41" s="17"/>
      <c r="I41" s="17"/>
      <c r="J41" s="19"/>
      <c r="K41" s="19"/>
      <c r="L41" s="19"/>
      <c r="M41" s="19"/>
    </row>
    <row r="42" spans="2:13" s="12" customFormat="1" ht="15.75">
      <c r="B42" s="15" t="s">
        <v>25</v>
      </c>
      <c r="C42" s="15">
        <v>0</v>
      </c>
      <c r="D42" s="26"/>
      <c r="E42" s="17">
        <v>0</v>
      </c>
      <c r="F42" s="19"/>
      <c r="G42" s="15">
        <v>0</v>
      </c>
      <c r="H42" s="26"/>
      <c r="I42" s="17">
        <v>0</v>
      </c>
      <c r="J42" s="19"/>
      <c r="K42" s="19"/>
      <c r="L42" s="19"/>
      <c r="M42" s="19"/>
    </row>
    <row r="43" spans="2:13" s="12" customFormat="1" ht="15.75">
      <c r="B43" s="15"/>
      <c r="C43" s="16"/>
      <c r="D43" s="17"/>
      <c r="E43" s="17"/>
      <c r="F43" s="19"/>
      <c r="G43" s="16"/>
      <c r="H43" s="17"/>
      <c r="I43" s="17"/>
      <c r="J43" s="19"/>
      <c r="K43" s="19"/>
      <c r="L43" s="19"/>
      <c r="M43" s="19"/>
    </row>
    <row r="44" spans="2:13" s="12" customFormat="1" ht="15.75">
      <c r="B44" s="15" t="s">
        <v>26</v>
      </c>
      <c r="C44" s="27">
        <v>1170.5045899999955</v>
      </c>
      <c r="D44" s="17"/>
      <c r="E44" s="28">
        <v>1481.0633700000005</v>
      </c>
      <c r="F44" s="19"/>
      <c r="G44" s="27">
        <v>2266.947593000004</v>
      </c>
      <c r="H44" s="17"/>
      <c r="I44" s="28">
        <v>3314.096030000001</v>
      </c>
      <c r="J44" s="19"/>
      <c r="K44" s="19"/>
      <c r="L44" s="19"/>
      <c r="M44" s="19"/>
    </row>
    <row r="45" spans="2:13" s="12" customFormat="1" ht="15.75">
      <c r="B45" s="15"/>
      <c r="C45" s="29"/>
      <c r="D45" s="29"/>
      <c r="E45" s="29"/>
      <c r="F45" s="19"/>
      <c r="G45" s="29"/>
      <c r="H45" s="29"/>
      <c r="I45" s="29"/>
      <c r="J45" s="19"/>
      <c r="K45" s="19"/>
      <c r="L45" s="19"/>
      <c r="M45" s="19"/>
    </row>
    <row r="46" spans="2:13" s="12" customFormat="1" ht="15.75">
      <c r="B46" s="15" t="s">
        <v>27</v>
      </c>
      <c r="C46" s="29"/>
      <c r="D46" s="29"/>
      <c r="E46" s="29"/>
      <c r="F46" s="19"/>
      <c r="G46" s="29"/>
      <c r="H46" s="29"/>
      <c r="I46" s="29"/>
      <c r="J46" s="19"/>
      <c r="K46" s="19"/>
      <c r="L46" s="19"/>
      <c r="M46" s="19"/>
    </row>
    <row r="47" spans="2:13" s="12" customFormat="1" ht="15.75">
      <c r="B47" s="15" t="s">
        <v>152</v>
      </c>
      <c r="C47" s="15">
        <v>2.726256483713553</v>
      </c>
      <c r="D47" s="26"/>
      <c r="E47" s="26">
        <v>3.449588023617372</v>
      </c>
      <c r="F47" s="19"/>
      <c r="G47" s="15">
        <v>5.280013958471635</v>
      </c>
      <c r="H47" s="26"/>
      <c r="I47" s="26">
        <v>7.718958017445181</v>
      </c>
      <c r="J47" s="19"/>
      <c r="K47" s="19"/>
      <c r="L47" s="19"/>
      <c r="M47" s="19"/>
    </row>
    <row r="48" spans="2:13" s="12" customFormat="1" ht="15.75">
      <c r="B48" s="15" t="s">
        <v>153</v>
      </c>
      <c r="C48" s="15">
        <v>0</v>
      </c>
      <c r="D48" s="26"/>
      <c r="E48" s="15">
        <v>0</v>
      </c>
      <c r="F48" s="15"/>
      <c r="G48" s="15">
        <v>0</v>
      </c>
      <c r="H48" s="15"/>
      <c r="I48" s="15">
        <v>0</v>
      </c>
      <c r="J48" s="19"/>
      <c r="K48" s="19"/>
      <c r="L48" s="19"/>
      <c r="M48" s="19"/>
    </row>
    <row r="49" spans="2:13" s="12" customFormat="1" ht="15.75">
      <c r="B49" s="15"/>
      <c r="C49" s="15"/>
      <c r="D49" s="26"/>
      <c r="E49" s="15"/>
      <c r="F49" s="15"/>
      <c r="G49" s="15"/>
      <c r="H49" s="15"/>
      <c r="I49" s="15"/>
      <c r="J49" s="19"/>
      <c r="K49" s="19"/>
      <c r="L49" s="19"/>
      <c r="M49" s="19"/>
    </row>
    <row r="50" spans="2:13" s="12" customFormat="1" ht="15.75">
      <c r="B50" s="15" t="s">
        <v>134</v>
      </c>
      <c r="C50" s="15"/>
      <c r="D50" s="26"/>
      <c r="E50" s="15"/>
      <c r="F50" s="15"/>
      <c r="G50" s="15"/>
      <c r="H50" s="15"/>
      <c r="I50" s="15"/>
      <c r="J50" s="19"/>
      <c r="K50" s="19"/>
      <c r="L50" s="19"/>
      <c r="M50" s="19"/>
    </row>
    <row r="51" spans="2:13" s="12" customFormat="1" ht="15.75">
      <c r="B51" s="15"/>
      <c r="C51" s="15"/>
      <c r="D51" s="26"/>
      <c r="E51" s="15"/>
      <c r="F51" s="15"/>
      <c r="G51" s="15"/>
      <c r="H51" s="15"/>
      <c r="I51" s="15"/>
      <c r="J51" s="19"/>
      <c r="K51" s="19"/>
      <c r="L51" s="19"/>
      <c r="M51" s="19"/>
    </row>
    <row r="52" spans="2:13" s="12" customFormat="1" ht="15.75">
      <c r="B52" s="15"/>
      <c r="C52" s="29"/>
      <c r="D52" s="29"/>
      <c r="E52" s="29"/>
      <c r="F52" s="19"/>
      <c r="G52" s="19"/>
      <c r="H52" s="19"/>
      <c r="I52" s="19"/>
      <c r="J52" s="19"/>
      <c r="K52" s="19"/>
      <c r="L52" s="19"/>
      <c r="M52" s="19"/>
    </row>
    <row r="53" spans="2:13" s="12" customFormat="1" ht="15.75">
      <c r="B53" s="15" t="s">
        <v>135</v>
      </c>
      <c r="C53" s="29"/>
      <c r="D53" s="29"/>
      <c r="E53" s="29"/>
      <c r="F53" s="19"/>
      <c r="G53" s="19"/>
      <c r="H53" s="19"/>
      <c r="I53" s="19"/>
      <c r="J53" s="19"/>
      <c r="K53" s="19"/>
      <c r="L53" s="19"/>
      <c r="M53" s="19"/>
    </row>
    <row r="54" spans="2:13" s="12" customFormat="1" ht="15.75">
      <c r="B54" s="15" t="s">
        <v>28</v>
      </c>
      <c r="C54" s="29"/>
      <c r="D54" s="29"/>
      <c r="E54" s="29"/>
      <c r="F54" s="19"/>
      <c r="G54" s="19"/>
      <c r="H54" s="19"/>
      <c r="I54" s="19"/>
      <c r="J54" s="19"/>
      <c r="K54" s="19"/>
      <c r="L54" s="19"/>
      <c r="M54" s="19"/>
    </row>
    <row r="55" spans="2:13" s="12" customFormat="1" ht="15.75">
      <c r="B55" s="15"/>
      <c r="C55" s="29"/>
      <c r="D55" s="29"/>
      <c r="E55" s="29"/>
      <c r="F55" s="19"/>
      <c r="G55" s="19"/>
      <c r="H55" s="19"/>
      <c r="I55" s="19"/>
      <c r="J55" s="19"/>
      <c r="K55" s="19"/>
      <c r="L55" s="19"/>
      <c r="M55" s="19"/>
    </row>
    <row r="56" spans="2:13" s="12" customFormat="1" ht="15.75">
      <c r="B56" s="15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5.75">
      <c r="B57" s="15" t="s">
        <v>29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5.75">
      <c r="B58" s="15" t="s">
        <v>136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5.75"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5.7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5.75">
      <c r="B61" s="1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5.75">
      <c r="B62" s="15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5.75">
      <c r="B63" s="15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ht="15.75">
      <c r="B64" s="15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</sheetData>
  <printOptions/>
  <pageMargins left="0.75" right="0.75" top="1" bottom="1" header="0.5" footer="0.5"/>
  <pageSetup horizontalDpi="600" verticalDpi="600" orientation="portrait" paperSize="9" scale="69" r:id="rId1"/>
  <headerFooter alignWithMargins="0">
    <oddFooter>&amp;C1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view="pageBreakPreview" zoomScale="60" zoomScaleNormal="75" workbookViewId="0" topLeftCell="A4">
      <selection activeCell="B48" sqref="B48"/>
    </sheetView>
  </sheetViews>
  <sheetFormatPr defaultColWidth="9.140625" defaultRowHeight="12.75"/>
  <cols>
    <col min="1" max="1" width="9.140625" style="30" customWidth="1"/>
    <col min="2" max="2" width="36.140625" style="30" customWidth="1"/>
    <col min="3" max="4" width="9.140625" style="30" customWidth="1"/>
    <col min="5" max="5" width="19.57421875" style="30" customWidth="1"/>
    <col min="6" max="6" width="14.8515625" style="30" customWidth="1"/>
    <col min="7" max="7" width="22.140625" style="30" customWidth="1"/>
    <col min="8" max="8" width="9.140625" style="30" customWidth="1"/>
    <col min="9" max="9" width="21.421875" style="30" customWidth="1"/>
    <col min="10" max="10" width="14.140625" style="30" customWidth="1"/>
    <col min="11" max="16384" width="9.140625" style="30" customWidth="1"/>
  </cols>
  <sheetData>
    <row r="2" ht="15">
      <c r="A2" s="64" t="s">
        <v>2</v>
      </c>
    </row>
    <row r="3" ht="15">
      <c r="A3" s="64" t="s">
        <v>5</v>
      </c>
    </row>
    <row r="4" ht="15">
      <c r="A4" s="64" t="s">
        <v>6</v>
      </c>
    </row>
    <row r="5" ht="15">
      <c r="A5" s="64"/>
    </row>
    <row r="6" ht="15">
      <c r="A6" s="64" t="s">
        <v>80</v>
      </c>
    </row>
    <row r="7" ht="15">
      <c r="A7" s="64" t="s">
        <v>131</v>
      </c>
    </row>
    <row r="8" spans="1:7" ht="15">
      <c r="A8" s="6" t="s">
        <v>8</v>
      </c>
      <c r="E8" s="40"/>
      <c r="G8" s="40" t="s">
        <v>81</v>
      </c>
    </row>
    <row r="9" spans="5:7" ht="15">
      <c r="E9" s="65" t="s">
        <v>131</v>
      </c>
      <c r="F9" s="40"/>
      <c r="G9" s="65" t="s">
        <v>114</v>
      </c>
    </row>
    <row r="10" spans="5:7" ht="15">
      <c r="E10" s="40" t="s">
        <v>13</v>
      </c>
      <c r="F10" s="40"/>
      <c r="G10" s="40" t="s">
        <v>13</v>
      </c>
    </row>
    <row r="12" spans="2:7" ht="15">
      <c r="B12" s="64" t="s">
        <v>82</v>
      </c>
      <c r="E12" s="61">
        <v>30885.952</v>
      </c>
      <c r="F12" s="61"/>
      <c r="G12" s="66">
        <v>23441</v>
      </c>
    </row>
    <row r="13" spans="2:7" s="12" customFormat="1" ht="15">
      <c r="B13" s="8"/>
      <c r="E13" s="66"/>
      <c r="F13" s="66"/>
      <c r="G13" s="66"/>
    </row>
    <row r="14" spans="2:7" s="12" customFormat="1" ht="15">
      <c r="B14" s="8" t="s">
        <v>83</v>
      </c>
      <c r="E14" s="66">
        <v>869.634</v>
      </c>
      <c r="F14" s="66"/>
      <c r="G14" s="66">
        <v>889</v>
      </c>
    </row>
    <row r="15" spans="2:7" s="12" customFormat="1" ht="15">
      <c r="B15" s="8"/>
      <c r="E15" s="66"/>
      <c r="F15" s="66"/>
      <c r="G15" s="66"/>
    </row>
    <row r="16" spans="2:7" s="12" customFormat="1" ht="15">
      <c r="B16" s="8" t="s">
        <v>84</v>
      </c>
      <c r="E16" s="67"/>
      <c r="F16" s="66"/>
      <c r="G16" s="67"/>
    </row>
    <row r="17" spans="5:10" s="12" customFormat="1" ht="15">
      <c r="E17" s="68"/>
      <c r="F17" s="66"/>
      <c r="G17" s="68"/>
      <c r="I17" s="69"/>
      <c r="J17" s="69"/>
    </row>
    <row r="18" spans="2:10" s="12" customFormat="1" ht="15">
      <c r="B18" s="12" t="s">
        <v>32</v>
      </c>
      <c r="E18" s="70">
        <v>24047</v>
      </c>
      <c r="F18" s="66"/>
      <c r="G18" s="68">
        <v>21872</v>
      </c>
      <c r="H18" s="71"/>
      <c r="I18" s="69"/>
      <c r="J18" s="69"/>
    </row>
    <row r="19" spans="2:10" s="12" customFormat="1" ht="15">
      <c r="B19" s="12" t="s">
        <v>85</v>
      </c>
      <c r="E19" s="70">
        <v>8759.24</v>
      </c>
      <c r="F19" s="66"/>
      <c r="G19" s="68">
        <v>18096.576999999997</v>
      </c>
      <c r="I19" s="69"/>
      <c r="J19" s="69"/>
    </row>
    <row r="20" spans="2:10" s="12" customFormat="1" ht="15">
      <c r="B20" s="12" t="s">
        <v>122</v>
      </c>
      <c r="E20" s="68">
        <v>50</v>
      </c>
      <c r="F20" s="66"/>
      <c r="G20" s="68">
        <v>0</v>
      </c>
      <c r="I20" s="69"/>
      <c r="J20" s="69"/>
    </row>
    <row r="21" spans="5:10" s="12" customFormat="1" ht="15">
      <c r="E21" s="72">
        <f>SUM(E18:E20)</f>
        <v>32856.24</v>
      </c>
      <c r="F21" s="66"/>
      <c r="G21" s="72">
        <v>39968.577</v>
      </c>
      <c r="I21" s="69"/>
      <c r="J21" s="69"/>
    </row>
    <row r="22" spans="5:10" s="12" customFormat="1" ht="15">
      <c r="E22" s="66"/>
      <c r="F22" s="66"/>
      <c r="G22" s="66"/>
      <c r="I22" s="69"/>
      <c r="J22" s="69"/>
    </row>
    <row r="23" spans="2:10" s="12" customFormat="1" ht="15">
      <c r="B23" s="8" t="s">
        <v>86</v>
      </c>
      <c r="E23" s="66"/>
      <c r="F23" s="66"/>
      <c r="G23" s="66"/>
      <c r="I23" s="69"/>
      <c r="J23" s="69"/>
    </row>
    <row r="24" spans="2:10" s="12" customFormat="1" ht="15">
      <c r="B24" s="12" t="s">
        <v>87</v>
      </c>
      <c r="E24" s="73">
        <v>8154</v>
      </c>
      <c r="F24" s="66"/>
      <c r="G24" s="74">
        <v>6127</v>
      </c>
      <c r="H24" s="71"/>
      <c r="I24" s="69"/>
      <c r="J24" s="69"/>
    </row>
    <row r="25" spans="2:10" s="12" customFormat="1" ht="15" hidden="1">
      <c r="B25" s="12" t="s">
        <v>88</v>
      </c>
      <c r="E25" s="70">
        <v>0</v>
      </c>
      <c r="F25" s="66"/>
      <c r="G25" s="68">
        <v>0</v>
      </c>
      <c r="H25" s="71"/>
      <c r="I25" s="69"/>
      <c r="J25" s="69"/>
    </row>
    <row r="26" spans="2:10" s="12" customFormat="1" ht="15">
      <c r="B26" s="12" t="s">
        <v>1</v>
      </c>
      <c r="E26" s="70">
        <v>722</v>
      </c>
      <c r="F26" s="66"/>
      <c r="G26" s="68">
        <v>1543</v>
      </c>
      <c r="I26" s="69"/>
      <c r="J26" s="69"/>
    </row>
    <row r="27" spans="2:10" s="12" customFormat="1" ht="15">
      <c r="B27" s="12" t="s">
        <v>88</v>
      </c>
      <c r="E27" s="68">
        <v>927</v>
      </c>
      <c r="F27" s="66"/>
      <c r="G27" s="68"/>
      <c r="I27" s="69"/>
      <c r="J27" s="69"/>
    </row>
    <row r="28" spans="5:10" s="12" customFormat="1" ht="15">
      <c r="E28" s="72">
        <f>SUM(E24:E27)</f>
        <v>9803</v>
      </c>
      <c r="F28" s="66"/>
      <c r="G28" s="72">
        <v>7670</v>
      </c>
      <c r="I28" s="69"/>
      <c r="J28" s="69"/>
    </row>
    <row r="29" spans="5:10" s="12" customFormat="1" ht="15">
      <c r="E29" s="66"/>
      <c r="F29" s="66"/>
      <c r="G29" s="66"/>
      <c r="I29" s="69"/>
      <c r="J29" s="69"/>
    </row>
    <row r="30" spans="2:10" s="12" customFormat="1" ht="15">
      <c r="B30" s="8" t="s">
        <v>89</v>
      </c>
      <c r="E30" s="61">
        <f>E21-E28</f>
        <v>23053.239999999998</v>
      </c>
      <c r="F30" s="66"/>
      <c r="G30" s="66">
        <v>32298.576999999997</v>
      </c>
      <c r="H30" s="71"/>
      <c r="I30" s="69"/>
      <c r="J30" s="69"/>
    </row>
    <row r="31" spans="5:10" s="12" customFormat="1" ht="15">
      <c r="E31" s="66"/>
      <c r="F31" s="66"/>
      <c r="G31" s="66"/>
      <c r="I31" s="69"/>
      <c r="J31" s="69"/>
    </row>
    <row r="32" spans="5:10" s="12" customFormat="1" ht="15.75" thickBot="1">
      <c r="E32" s="75">
        <f>E12+E14+E30</f>
        <v>54808.826</v>
      </c>
      <c r="F32" s="66"/>
      <c r="G32" s="76">
        <v>56628.577</v>
      </c>
      <c r="I32" s="69"/>
      <c r="J32" s="69"/>
    </row>
    <row r="33" spans="5:10" s="12" customFormat="1" ht="15.75" thickTop="1">
      <c r="E33" s="66"/>
      <c r="F33" s="66"/>
      <c r="G33" s="66"/>
      <c r="I33" s="69"/>
      <c r="J33" s="69"/>
    </row>
    <row r="34" spans="2:10" s="12" customFormat="1" ht="15">
      <c r="B34" s="12" t="s">
        <v>90</v>
      </c>
      <c r="E34" s="66">
        <v>42934.5</v>
      </c>
      <c r="F34" s="66"/>
      <c r="G34" s="66">
        <v>42934.5</v>
      </c>
      <c r="I34" s="69"/>
      <c r="J34" s="69"/>
    </row>
    <row r="35" spans="2:9" s="12" customFormat="1" ht="15">
      <c r="B35" s="12" t="s">
        <v>31</v>
      </c>
      <c r="E35" s="61">
        <v>11874</v>
      </c>
      <c r="F35" s="66"/>
      <c r="G35" s="66">
        <v>13694</v>
      </c>
      <c r="I35" s="69"/>
    </row>
    <row r="36" spans="2:10" s="12" customFormat="1" ht="15.75" thickBot="1">
      <c r="B36" s="8" t="s">
        <v>91</v>
      </c>
      <c r="E36" s="76">
        <f>SUM(E34:E35)</f>
        <v>54808.5</v>
      </c>
      <c r="F36" s="66"/>
      <c r="G36" s="76">
        <v>56628.5</v>
      </c>
      <c r="I36" s="69"/>
      <c r="J36" s="66"/>
    </row>
    <row r="37" spans="5:10" s="12" customFormat="1" ht="15.75" thickTop="1">
      <c r="E37" s="66"/>
      <c r="F37" s="66"/>
      <c r="G37" s="66"/>
      <c r="I37" s="69"/>
      <c r="J37" s="69"/>
    </row>
    <row r="38" spans="2:10" s="12" customFormat="1" ht="15">
      <c r="B38" s="12" t="s">
        <v>138</v>
      </c>
      <c r="E38" s="77">
        <v>128</v>
      </c>
      <c r="F38" s="66"/>
      <c r="G38" s="66">
        <v>132.16061675342675</v>
      </c>
      <c r="I38" s="69"/>
      <c r="J38" s="69"/>
    </row>
    <row r="39" spans="9:10" s="12" customFormat="1" ht="15">
      <c r="I39" s="69"/>
      <c r="J39" s="69"/>
    </row>
    <row r="40" spans="2:10" s="12" customFormat="1" ht="15">
      <c r="B40" s="12" t="s">
        <v>92</v>
      </c>
      <c r="I40" s="69"/>
      <c r="J40" s="69"/>
    </row>
    <row r="41" spans="2:10" s="12" customFormat="1" ht="15">
      <c r="B41" s="12" t="s">
        <v>115</v>
      </c>
      <c r="I41" s="69"/>
      <c r="J41" s="69"/>
    </row>
    <row r="42" spans="2:10" s="12" customFormat="1" ht="15">
      <c r="B42" s="12" t="s">
        <v>137</v>
      </c>
      <c r="I42" s="69"/>
      <c r="J42" s="69"/>
    </row>
    <row r="43" spans="9:10" s="12" customFormat="1" ht="15">
      <c r="I43" s="69"/>
      <c r="J43" s="69"/>
    </row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</sheetData>
  <printOptions/>
  <pageMargins left="0.75" right="0.75" top="1" bottom="1" header="0.5" footer="0.5"/>
  <pageSetup horizontalDpi="600" verticalDpi="600" orientation="portrait" paperSize="9" scale="6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60" zoomScaleNormal="75" workbookViewId="0" topLeftCell="A24">
      <selection activeCell="B49" sqref="B49"/>
    </sheetView>
  </sheetViews>
  <sheetFormatPr defaultColWidth="9.140625" defaultRowHeight="12.75"/>
  <cols>
    <col min="1" max="1" width="47.00390625" style="60" customWidth="1"/>
    <col min="2" max="2" width="18.140625" style="79" customWidth="1"/>
    <col min="3" max="3" width="3.7109375" style="80" customWidth="1"/>
    <col min="4" max="4" width="9.7109375" style="79" customWidth="1"/>
    <col min="5" max="5" width="3.7109375" style="80" customWidth="1"/>
    <col min="6" max="6" width="13.8515625" style="79" bestFit="1" customWidth="1"/>
    <col min="7" max="7" width="3.140625" style="80" customWidth="1"/>
    <col min="8" max="8" width="10.421875" style="79" bestFit="1" customWidth="1"/>
    <col min="9" max="9" width="18.00390625" style="81" customWidth="1"/>
    <col min="10" max="10" width="7.00390625" style="81" customWidth="1"/>
    <col min="11" max="11" width="11.00390625" style="81" bestFit="1" customWidth="1"/>
    <col min="12" max="16384" width="9.140625" style="81" customWidth="1"/>
  </cols>
  <sheetData>
    <row r="1" ht="15.75">
      <c r="A1" s="78"/>
    </row>
    <row r="2" ht="15.75">
      <c r="A2" s="82" t="s">
        <v>2</v>
      </c>
    </row>
    <row r="3" ht="15.75">
      <c r="A3" s="82" t="s">
        <v>5</v>
      </c>
    </row>
    <row r="4" ht="15.75">
      <c r="A4" s="82" t="s">
        <v>6</v>
      </c>
    </row>
    <row r="6" ht="15.75">
      <c r="A6" s="83" t="s">
        <v>141</v>
      </c>
    </row>
    <row r="7" spans="1:4" ht="15.75">
      <c r="A7" s="82" t="s">
        <v>127</v>
      </c>
      <c r="B7" s="80"/>
      <c r="D7" s="80"/>
    </row>
    <row r="8" spans="1:4" ht="15.75">
      <c r="A8" s="6" t="s">
        <v>143</v>
      </c>
      <c r="B8" s="80"/>
      <c r="D8" s="80"/>
    </row>
    <row r="9" ht="15.75">
      <c r="D9" s="84" t="s">
        <v>93</v>
      </c>
    </row>
    <row r="10" spans="4:6" ht="15.75">
      <c r="D10" s="84" t="s">
        <v>94</v>
      </c>
      <c r="F10" s="84" t="s">
        <v>94</v>
      </c>
    </row>
    <row r="11" spans="2:8" ht="15.75">
      <c r="B11" s="85"/>
      <c r="C11" s="86"/>
      <c r="D11" s="84" t="s">
        <v>95</v>
      </c>
      <c r="E11" s="86"/>
      <c r="F11" s="84"/>
      <c r="G11" s="86"/>
      <c r="H11" s="85"/>
    </row>
    <row r="12" spans="2:8" ht="15.75">
      <c r="B12" s="84" t="s">
        <v>96</v>
      </c>
      <c r="C12" s="86"/>
      <c r="D12" s="84" t="s">
        <v>97</v>
      </c>
      <c r="E12" s="86"/>
      <c r="F12" s="84" t="s">
        <v>98</v>
      </c>
      <c r="G12" s="86"/>
      <c r="H12" s="85"/>
    </row>
    <row r="13" spans="2:8" ht="15.75">
      <c r="B13" s="84" t="s">
        <v>99</v>
      </c>
      <c r="C13" s="86"/>
      <c r="D13" s="84" t="s">
        <v>100</v>
      </c>
      <c r="E13" s="86"/>
      <c r="F13" s="84" t="s">
        <v>101</v>
      </c>
      <c r="G13" s="86"/>
      <c r="H13" s="84" t="s">
        <v>102</v>
      </c>
    </row>
    <row r="14" spans="1:8" ht="15.75">
      <c r="A14" s="82"/>
      <c r="B14" s="84" t="s">
        <v>35</v>
      </c>
      <c r="C14" s="86"/>
      <c r="D14" s="84" t="s">
        <v>35</v>
      </c>
      <c r="E14" s="86"/>
      <c r="F14" s="84" t="s">
        <v>35</v>
      </c>
      <c r="G14" s="86"/>
      <c r="H14" s="84" t="s">
        <v>35</v>
      </c>
    </row>
    <row r="15" ht="15.75" hidden="1">
      <c r="A15" s="82" t="s">
        <v>112</v>
      </c>
    </row>
    <row r="16" spans="1:8" ht="15.75" hidden="1">
      <c r="A16" s="60" t="s">
        <v>104</v>
      </c>
      <c r="B16" s="79">
        <v>42935</v>
      </c>
      <c r="D16" s="79">
        <v>-248</v>
      </c>
      <c r="F16" s="79">
        <v>13942</v>
      </c>
      <c r="H16" s="79">
        <v>56629</v>
      </c>
    </row>
    <row r="17" spans="1:8" ht="15.75" hidden="1">
      <c r="A17" s="60" t="s">
        <v>105</v>
      </c>
      <c r="B17" s="87">
        <v>0</v>
      </c>
      <c r="D17" s="87">
        <v>0</v>
      </c>
      <c r="F17" s="93">
        <v>0</v>
      </c>
      <c r="H17" s="87">
        <v>0</v>
      </c>
    </row>
    <row r="18" spans="1:9" ht="15.75">
      <c r="A18" s="82" t="s">
        <v>139</v>
      </c>
      <c r="B18" s="80">
        <v>42935</v>
      </c>
      <c r="D18" s="80">
        <v>-248</v>
      </c>
      <c r="F18" s="80">
        <v>13942</v>
      </c>
      <c r="H18" s="79">
        <v>56629</v>
      </c>
      <c r="I18" s="89"/>
    </row>
    <row r="19" spans="1:9" ht="15.75">
      <c r="A19" s="60" t="s">
        <v>118</v>
      </c>
      <c r="B19" s="79">
        <v>0</v>
      </c>
      <c r="D19" s="79">
        <v>0</v>
      </c>
      <c r="F19" s="79">
        <v>2266.9475930000003</v>
      </c>
      <c r="H19" s="79">
        <v>2266.9475930000003</v>
      </c>
      <c r="I19" s="89"/>
    </row>
    <row r="20" spans="1:9" ht="15.75">
      <c r="A20" s="60" t="s">
        <v>120</v>
      </c>
      <c r="B20" s="79">
        <v>0</v>
      </c>
      <c r="D20" s="79">
        <v>0</v>
      </c>
      <c r="F20" s="17">
        <v>-3091</v>
      </c>
      <c r="H20" s="79">
        <v>-3091</v>
      </c>
      <c r="I20" s="79"/>
    </row>
    <row r="21" spans="1:9" ht="15.75">
      <c r="A21" s="60" t="s">
        <v>151</v>
      </c>
      <c r="F21" s="17">
        <v>-927</v>
      </c>
      <c r="H21" s="79">
        <f>F21</f>
        <v>-927</v>
      </c>
      <c r="I21" s="79"/>
    </row>
    <row r="22" spans="1:9" ht="15.75">
      <c r="A22" s="60" t="s">
        <v>108</v>
      </c>
      <c r="I22" s="79"/>
    </row>
    <row r="23" ht="15.75">
      <c r="A23" s="60" t="s">
        <v>109</v>
      </c>
    </row>
    <row r="24" ht="15.75">
      <c r="A24" s="60" t="s">
        <v>140</v>
      </c>
    </row>
    <row r="25" spans="1:8" ht="15.75">
      <c r="A25" s="60" t="s">
        <v>110</v>
      </c>
      <c r="B25" s="80">
        <v>0</v>
      </c>
      <c r="D25" s="94">
        <v>-69</v>
      </c>
      <c r="F25" s="80">
        <v>0</v>
      </c>
      <c r="H25" s="79">
        <v>-69</v>
      </c>
    </row>
    <row r="26" spans="1:11" ht="15.75">
      <c r="A26" s="82" t="s">
        <v>130</v>
      </c>
      <c r="B26" s="88">
        <v>42935</v>
      </c>
      <c r="D26" s="88">
        <v>-317</v>
      </c>
      <c r="F26" s="88">
        <f>SUM(F18:F25)</f>
        <v>12190.947593</v>
      </c>
      <c r="H26" s="88">
        <f>SUM(H18:H25)</f>
        <v>54808.947593</v>
      </c>
      <c r="I26" s="89"/>
      <c r="K26" s="89"/>
    </row>
    <row r="27" spans="2:8" ht="15.75">
      <c r="B27" s="80"/>
      <c r="D27" s="80"/>
      <c r="F27" s="80"/>
      <c r="H27" s="80"/>
    </row>
    <row r="28" ht="15.75">
      <c r="A28" s="83"/>
    </row>
    <row r="29" ht="15.75">
      <c r="A29" s="83" t="s">
        <v>141</v>
      </c>
    </row>
    <row r="30" ht="15.75">
      <c r="A30" s="82" t="s">
        <v>128</v>
      </c>
    </row>
    <row r="31" ht="15.75">
      <c r="A31" s="95" t="s">
        <v>142</v>
      </c>
    </row>
    <row r="32" spans="1:4" ht="15.75">
      <c r="A32" s="82"/>
      <c r="D32" s="84" t="s">
        <v>93</v>
      </c>
    </row>
    <row r="33" spans="1:6" ht="15.75">
      <c r="A33" s="82"/>
      <c r="C33" s="90"/>
      <c r="D33" s="84" t="s">
        <v>94</v>
      </c>
      <c r="F33" s="84" t="s">
        <v>94</v>
      </c>
    </row>
    <row r="34" spans="1:8" ht="15.75">
      <c r="A34" s="82"/>
      <c r="B34" s="85"/>
      <c r="C34" s="86"/>
      <c r="D34" s="84" t="s">
        <v>95</v>
      </c>
      <c r="E34" s="86"/>
      <c r="F34" s="85"/>
      <c r="G34" s="86"/>
      <c r="H34" s="85"/>
    </row>
    <row r="35" spans="1:8" ht="15.75">
      <c r="A35" s="82"/>
      <c r="B35" s="85" t="s">
        <v>96</v>
      </c>
      <c r="C35" s="86"/>
      <c r="D35" s="84" t="s">
        <v>97</v>
      </c>
      <c r="E35" s="86"/>
      <c r="F35" s="84" t="s">
        <v>98</v>
      </c>
      <c r="G35" s="86"/>
      <c r="H35" s="85"/>
    </row>
    <row r="36" spans="1:8" ht="15.75">
      <c r="A36" s="82"/>
      <c r="B36" s="85" t="s">
        <v>99</v>
      </c>
      <c r="C36" s="86"/>
      <c r="D36" s="84" t="s">
        <v>100</v>
      </c>
      <c r="E36" s="86"/>
      <c r="F36" s="84" t="s">
        <v>101</v>
      </c>
      <c r="G36" s="86"/>
      <c r="H36" s="84" t="s">
        <v>102</v>
      </c>
    </row>
    <row r="37" spans="1:8" ht="15.75">
      <c r="A37" s="82"/>
      <c r="B37" s="84" t="s">
        <v>35</v>
      </c>
      <c r="C37" s="91"/>
      <c r="D37" s="84" t="s">
        <v>35</v>
      </c>
      <c r="E37" s="91"/>
      <c r="F37" s="84" t="s">
        <v>35</v>
      </c>
      <c r="G37" s="91"/>
      <c r="H37" s="84" t="s">
        <v>35</v>
      </c>
    </row>
    <row r="38" ht="15.75">
      <c r="A38" s="82" t="s">
        <v>103</v>
      </c>
    </row>
    <row r="39" spans="1:9" ht="15.75">
      <c r="A39" s="60" t="s">
        <v>104</v>
      </c>
      <c r="B39" s="79">
        <v>42935</v>
      </c>
      <c r="D39" s="79">
        <v>-205</v>
      </c>
      <c r="F39" s="79">
        <v>10179</v>
      </c>
      <c r="H39" s="79">
        <v>52909</v>
      </c>
      <c r="I39" s="79"/>
    </row>
    <row r="40" spans="1:9" ht="15.75">
      <c r="A40" s="60" t="s">
        <v>144</v>
      </c>
      <c r="B40" s="87">
        <v>0</v>
      </c>
      <c r="D40" s="87">
        <v>0</v>
      </c>
      <c r="F40" s="87">
        <v>814</v>
      </c>
      <c r="H40" s="87">
        <v>814</v>
      </c>
      <c r="I40" s="79"/>
    </row>
    <row r="41" spans="1:9" ht="15.75">
      <c r="A41" s="82" t="s">
        <v>106</v>
      </c>
      <c r="B41" s="80">
        <v>42935</v>
      </c>
      <c r="D41" s="80">
        <v>-205</v>
      </c>
      <c r="F41" s="80">
        <v>10993</v>
      </c>
      <c r="H41" s="80">
        <v>53723</v>
      </c>
      <c r="I41" s="79"/>
    </row>
    <row r="42" spans="1:9" ht="15.75">
      <c r="A42" s="60" t="s">
        <v>107</v>
      </c>
      <c r="B42" s="79">
        <v>0</v>
      </c>
      <c r="D42" s="79">
        <v>0</v>
      </c>
      <c r="F42" s="79">
        <v>3314</v>
      </c>
      <c r="H42" s="79">
        <v>3314</v>
      </c>
      <c r="I42" s="79"/>
    </row>
    <row r="43" spans="1:9" ht="15.75">
      <c r="A43" s="60" t="s">
        <v>120</v>
      </c>
      <c r="B43" s="79">
        <v>0</v>
      </c>
      <c r="D43" s="79">
        <v>0</v>
      </c>
      <c r="F43" s="79">
        <v>-3709</v>
      </c>
      <c r="H43" s="79">
        <v>-3709</v>
      </c>
      <c r="I43" s="79"/>
    </row>
    <row r="44" spans="1:9" ht="15.75">
      <c r="A44" s="60" t="s">
        <v>121</v>
      </c>
      <c r="B44" s="79">
        <v>0</v>
      </c>
      <c r="D44" s="79">
        <v>0</v>
      </c>
      <c r="F44" s="79">
        <v>-1545</v>
      </c>
      <c r="H44" s="79">
        <v>-1545</v>
      </c>
      <c r="I44" s="79"/>
    </row>
    <row r="45" spans="1:9" ht="15.75">
      <c r="A45" s="60" t="s">
        <v>108</v>
      </c>
      <c r="I45" s="79"/>
    </row>
    <row r="46" spans="1:9" ht="15.75">
      <c r="A46" s="60" t="s">
        <v>109</v>
      </c>
      <c r="I46" s="79"/>
    </row>
    <row r="47" spans="1:9" ht="15.75">
      <c r="A47" s="60" t="s">
        <v>140</v>
      </c>
      <c r="I47" s="79"/>
    </row>
    <row r="48" spans="1:9" ht="15.75">
      <c r="A48" s="60" t="s">
        <v>110</v>
      </c>
      <c r="B48" s="80">
        <f>-B48</f>
        <v>0</v>
      </c>
      <c r="D48" s="80">
        <v>-26</v>
      </c>
      <c r="F48" s="80">
        <v>0</v>
      </c>
      <c r="H48" s="80">
        <v>-26</v>
      </c>
      <c r="I48" s="79"/>
    </row>
    <row r="49" spans="1:11" ht="15.75">
      <c r="A49" s="82" t="s">
        <v>129</v>
      </c>
      <c r="B49" s="88">
        <v>42935</v>
      </c>
      <c r="D49" s="88">
        <v>-231</v>
      </c>
      <c r="F49" s="88">
        <v>9053</v>
      </c>
      <c r="H49" s="88">
        <v>51757</v>
      </c>
      <c r="K49" s="79"/>
    </row>
    <row r="52" ht="15.75">
      <c r="A52" s="60" t="s">
        <v>111</v>
      </c>
    </row>
    <row r="53" ht="15.75">
      <c r="A53" s="60" t="s">
        <v>117</v>
      </c>
    </row>
    <row r="54" ht="15.75">
      <c r="A54" s="60" t="s">
        <v>78</v>
      </c>
    </row>
  </sheetData>
  <printOptions/>
  <pageMargins left="0.75" right="0.75" top="1" bottom="1" header="0.5" footer="0.5"/>
  <pageSetup horizontalDpi="600" verticalDpi="600" orientation="portrait" paperSize="9" scale="67" r:id="rId1"/>
  <headerFooter alignWithMargins="0">
    <oddFooter>&amp;C3</oddFooter>
  </headerFooter>
  <colBreaks count="1" manualBreakCount="1">
    <brk id="9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60" zoomScaleNormal="75" workbookViewId="0" topLeftCell="A25">
      <selection activeCell="E27" sqref="E27"/>
    </sheetView>
  </sheetViews>
  <sheetFormatPr defaultColWidth="9.140625" defaultRowHeight="12.75"/>
  <cols>
    <col min="1" max="1" width="58.00390625" style="31" customWidth="1"/>
    <col min="2" max="2" width="9.140625" style="3" customWidth="1"/>
    <col min="3" max="3" width="15.28125" style="3" customWidth="1"/>
    <col min="4" max="4" width="12.7109375" style="1" customWidth="1"/>
    <col min="5" max="5" width="8.00390625" style="3" customWidth="1"/>
    <col min="6" max="6" width="19.00390625" style="3" customWidth="1"/>
    <col min="7" max="7" width="8.7109375" style="3" hidden="1" customWidth="1"/>
    <col min="8" max="9" width="0" style="32" hidden="1" customWidth="1"/>
    <col min="10" max="13" width="0" style="3" hidden="1" customWidth="1"/>
    <col min="14" max="16384" width="9.140625" style="3" customWidth="1"/>
  </cols>
  <sheetData>
    <row r="1" spans="1:5" ht="15.75">
      <c r="A1" s="35" t="s">
        <v>2</v>
      </c>
      <c r="D1" s="34"/>
      <c r="E1" s="33"/>
    </row>
    <row r="2" spans="1:5" ht="15.75">
      <c r="A2" s="35" t="s">
        <v>5</v>
      </c>
      <c r="D2" s="34"/>
      <c r="E2" s="33"/>
    </row>
    <row r="3" spans="1:5" ht="15.75">
      <c r="A3" s="35" t="s">
        <v>6</v>
      </c>
      <c r="D3" s="34"/>
      <c r="E3" s="33"/>
    </row>
    <row r="4" spans="4:5" ht="12.75">
      <c r="D4" s="34"/>
      <c r="E4" s="33"/>
    </row>
    <row r="5" spans="1:9" s="30" customFormat="1" ht="15">
      <c r="A5" s="36" t="s">
        <v>33</v>
      </c>
      <c r="D5" s="37"/>
      <c r="F5" s="38"/>
      <c r="H5" s="39"/>
      <c r="I5" s="39"/>
    </row>
    <row r="6" spans="1:9" s="30" customFormat="1" ht="15">
      <c r="A6" s="36" t="s">
        <v>124</v>
      </c>
      <c r="H6" s="39"/>
      <c r="I6" s="39"/>
    </row>
    <row r="7" spans="1:9" s="30" customFormat="1" ht="15">
      <c r="A7" s="6" t="s">
        <v>34</v>
      </c>
      <c r="F7" s="40"/>
      <c r="H7" s="39"/>
      <c r="I7" s="39"/>
    </row>
    <row r="8" spans="4:9" s="30" customFormat="1" ht="15">
      <c r="D8" s="41" t="s">
        <v>119</v>
      </c>
      <c r="F8" s="42" t="s">
        <v>119</v>
      </c>
      <c r="H8" s="39"/>
      <c r="I8" s="39"/>
    </row>
    <row r="9" spans="1:9" s="30" customFormat="1" ht="15">
      <c r="A9" s="36"/>
      <c r="D9" s="41" t="s">
        <v>132</v>
      </c>
      <c r="F9" s="38" t="s">
        <v>126</v>
      </c>
      <c r="H9" s="39"/>
      <c r="I9" s="39"/>
    </row>
    <row r="10" spans="1:9" s="30" customFormat="1" ht="15">
      <c r="A10" s="43"/>
      <c r="D10" s="41" t="s">
        <v>35</v>
      </c>
      <c r="E10" s="44"/>
      <c r="F10" s="42" t="s">
        <v>35</v>
      </c>
      <c r="H10" s="39"/>
      <c r="I10" s="39"/>
    </row>
    <row r="11" spans="1:9" s="30" customFormat="1" ht="15">
      <c r="A11" s="45" t="s">
        <v>36</v>
      </c>
      <c r="B11" s="46"/>
      <c r="C11" s="46"/>
      <c r="H11" s="39"/>
      <c r="I11" s="39"/>
    </row>
    <row r="12" spans="1:9" s="30" customFormat="1" ht="15">
      <c r="A12" s="47" t="s">
        <v>37</v>
      </c>
      <c r="B12" s="48"/>
      <c r="C12" s="48"/>
      <c r="D12" s="49">
        <v>3286.0450000000005</v>
      </c>
      <c r="F12" s="50">
        <v>4582</v>
      </c>
      <c r="H12" s="39"/>
      <c r="I12" s="39"/>
    </row>
    <row r="13" spans="1:9" s="30" customFormat="1" ht="15">
      <c r="A13" s="47"/>
      <c r="B13" s="48"/>
      <c r="C13" s="48"/>
      <c r="D13" s="50"/>
      <c r="F13" s="50"/>
      <c r="H13" s="39"/>
      <c r="I13" s="39"/>
    </row>
    <row r="14" spans="1:9" s="30" customFormat="1" ht="15">
      <c r="A14" s="47" t="s">
        <v>38</v>
      </c>
      <c r="B14" s="48"/>
      <c r="C14" s="48"/>
      <c r="D14" s="50"/>
      <c r="F14" s="50"/>
      <c r="H14" s="39"/>
      <c r="I14" s="39"/>
    </row>
    <row r="15" spans="1:9" s="30" customFormat="1" ht="15">
      <c r="A15" s="47" t="s">
        <v>39</v>
      </c>
      <c r="B15" s="48"/>
      <c r="C15" s="48"/>
      <c r="D15" s="50">
        <v>930.6491799999999</v>
      </c>
      <c r="F15" s="50">
        <v>1466</v>
      </c>
      <c r="H15" s="39"/>
      <c r="I15" s="39"/>
    </row>
    <row r="16" spans="1:9" s="30" customFormat="1" ht="15">
      <c r="A16" s="47" t="s">
        <v>40</v>
      </c>
      <c r="B16" s="48"/>
      <c r="C16" s="48"/>
      <c r="D16" s="50">
        <v>-175.27961000000002</v>
      </c>
      <c r="F16" s="50">
        <v>-213</v>
      </c>
      <c r="H16" s="39"/>
      <c r="I16" s="39"/>
    </row>
    <row r="17" spans="1:9" s="30" customFormat="1" ht="15">
      <c r="A17" s="47" t="s">
        <v>41</v>
      </c>
      <c r="B17" s="48"/>
      <c r="C17" s="48"/>
      <c r="D17" s="50">
        <v>0</v>
      </c>
      <c r="F17" s="50">
        <v>2</v>
      </c>
      <c r="H17" s="39"/>
      <c r="I17" s="39"/>
    </row>
    <row r="18" spans="1:9" s="30" customFormat="1" ht="15" hidden="1">
      <c r="A18" s="47" t="s">
        <v>42</v>
      </c>
      <c r="B18" s="48"/>
      <c r="C18" s="48"/>
      <c r="D18" s="50">
        <v>0</v>
      </c>
      <c r="F18" s="50">
        <v>0</v>
      </c>
      <c r="H18" s="39"/>
      <c r="I18" s="39"/>
    </row>
    <row r="19" spans="1:9" s="30" customFormat="1" ht="15">
      <c r="A19" s="47" t="s">
        <v>43</v>
      </c>
      <c r="B19" s="48"/>
      <c r="C19" s="48"/>
      <c r="D19" s="51">
        <v>390.46726</v>
      </c>
      <c r="F19" s="51">
        <v>452</v>
      </c>
      <c r="H19" s="39"/>
      <c r="I19" s="39"/>
    </row>
    <row r="20" spans="1:9" s="30" customFormat="1" ht="15" hidden="1">
      <c r="A20" s="47" t="s">
        <v>44</v>
      </c>
      <c r="B20" s="48"/>
      <c r="C20" s="48"/>
      <c r="D20" s="51">
        <v>0</v>
      </c>
      <c r="F20" s="51">
        <v>0</v>
      </c>
      <c r="H20" s="39"/>
      <c r="I20" s="39"/>
    </row>
    <row r="21" spans="1:9" s="30" customFormat="1" ht="15" hidden="1">
      <c r="A21" s="47" t="s">
        <v>45</v>
      </c>
      <c r="B21" s="48"/>
      <c r="C21" s="48"/>
      <c r="D21" s="51"/>
      <c r="F21" s="51"/>
      <c r="H21" s="39"/>
      <c r="I21" s="39"/>
    </row>
    <row r="22" spans="1:9" s="30" customFormat="1" ht="15">
      <c r="A22" s="47" t="s">
        <v>145</v>
      </c>
      <c r="B22" s="48"/>
      <c r="C22" s="48"/>
      <c r="D22" s="50">
        <v>0</v>
      </c>
      <c r="F22" s="50">
        <v>-34</v>
      </c>
      <c r="H22" s="39"/>
      <c r="I22" s="39"/>
    </row>
    <row r="23" spans="1:9" s="30" customFormat="1" ht="15" hidden="1">
      <c r="A23" s="47" t="s">
        <v>46</v>
      </c>
      <c r="B23" s="48"/>
      <c r="C23" s="48"/>
      <c r="D23" s="50">
        <v>0</v>
      </c>
      <c r="F23" s="50">
        <v>0</v>
      </c>
      <c r="H23" s="39"/>
      <c r="I23" s="39"/>
    </row>
    <row r="24" spans="1:9" s="30" customFormat="1" ht="15" hidden="1">
      <c r="A24" s="47" t="s">
        <v>47</v>
      </c>
      <c r="B24" s="48"/>
      <c r="C24" s="48"/>
      <c r="D24" s="50">
        <v>0</v>
      </c>
      <c r="F24" s="50">
        <v>0</v>
      </c>
      <c r="H24" s="39"/>
      <c r="I24" s="39"/>
    </row>
    <row r="25" spans="1:9" s="30" customFormat="1" ht="15">
      <c r="A25" s="47"/>
      <c r="B25" s="48"/>
      <c r="C25" s="48"/>
      <c r="D25" s="50"/>
      <c r="F25" s="50"/>
      <c r="H25" s="39"/>
      <c r="I25" s="39"/>
    </row>
    <row r="26" spans="1:9" s="30" customFormat="1" ht="15">
      <c r="A26" s="47" t="s">
        <v>48</v>
      </c>
      <c r="B26" s="48"/>
      <c r="C26" s="48"/>
      <c r="D26" s="52">
        <v>4431.88183</v>
      </c>
      <c r="E26" s="52"/>
      <c r="F26" s="52">
        <v>6255</v>
      </c>
      <c r="H26" s="39"/>
      <c r="I26" s="39"/>
    </row>
    <row r="27" spans="1:9" s="30" customFormat="1" ht="15">
      <c r="A27" s="47"/>
      <c r="B27" s="48"/>
      <c r="C27" s="48"/>
      <c r="D27" s="50"/>
      <c r="F27" s="50"/>
      <c r="H27" s="39"/>
      <c r="I27" s="39"/>
    </row>
    <row r="28" spans="1:9" s="30" customFormat="1" ht="15">
      <c r="A28" s="47" t="s">
        <v>146</v>
      </c>
      <c r="B28" s="48"/>
      <c r="C28" s="48"/>
      <c r="D28" s="49">
        <v>-2613.7995799999994</v>
      </c>
      <c r="F28" s="49">
        <v>-742</v>
      </c>
      <c r="H28" s="39" t="s">
        <v>49</v>
      </c>
      <c r="I28" s="39"/>
    </row>
    <row r="29" spans="1:9" s="30" customFormat="1" ht="15">
      <c r="A29" s="47" t="s">
        <v>147</v>
      </c>
      <c r="B29" s="48"/>
      <c r="C29" s="48"/>
      <c r="D29" s="49">
        <v>-5.758580000000075</v>
      </c>
      <c r="F29" s="49">
        <v>32</v>
      </c>
      <c r="H29" s="39"/>
      <c r="I29" s="39"/>
    </row>
    <row r="30" spans="1:9" s="30" customFormat="1" ht="15">
      <c r="A30" s="47" t="s">
        <v>148</v>
      </c>
      <c r="B30" s="48"/>
      <c r="C30" s="48"/>
      <c r="D30" s="49">
        <v>2046.3620000000003</v>
      </c>
      <c r="F30" s="49">
        <v>18</v>
      </c>
      <c r="H30" s="39" t="s">
        <v>50</v>
      </c>
      <c r="I30" s="39"/>
    </row>
    <row r="31" spans="1:9" s="30" customFormat="1" ht="15" hidden="1">
      <c r="A31" s="47" t="s">
        <v>79</v>
      </c>
      <c r="B31" s="48"/>
      <c r="C31" s="48"/>
      <c r="D31" s="49">
        <v>0</v>
      </c>
      <c r="F31" s="49">
        <v>0</v>
      </c>
      <c r="H31" s="39" t="s">
        <v>51</v>
      </c>
      <c r="I31" s="39"/>
    </row>
    <row r="32" spans="1:9" s="30" customFormat="1" ht="15">
      <c r="A32" s="47"/>
      <c r="B32" s="48"/>
      <c r="C32" s="48"/>
      <c r="D32" s="50"/>
      <c r="F32" s="49"/>
      <c r="H32" s="39"/>
      <c r="I32" s="39"/>
    </row>
    <row r="33" spans="1:9" s="30" customFormat="1" ht="15">
      <c r="A33" s="47" t="s">
        <v>52</v>
      </c>
      <c r="B33" s="48"/>
      <c r="C33" s="50"/>
      <c r="D33" s="52">
        <v>3857.6856700000008</v>
      </c>
      <c r="E33" s="52"/>
      <c r="F33" s="52">
        <v>5563</v>
      </c>
      <c r="H33" s="39"/>
      <c r="I33" s="39"/>
    </row>
    <row r="34" spans="1:9" s="30" customFormat="1" ht="15">
      <c r="A34" s="47"/>
      <c r="B34" s="48"/>
      <c r="C34" s="53"/>
      <c r="D34" s="50"/>
      <c r="F34" s="50"/>
      <c r="H34" s="39"/>
      <c r="I34" s="39"/>
    </row>
    <row r="35" spans="1:7" s="12" customFormat="1" ht="15">
      <c r="A35" s="54" t="s">
        <v>30</v>
      </c>
      <c r="B35" s="55"/>
      <c r="C35" s="55"/>
      <c r="D35" s="49">
        <v>-1787.31</v>
      </c>
      <c r="F35" s="49">
        <v>-1349</v>
      </c>
      <c r="G35" s="56" t="s">
        <v>53</v>
      </c>
    </row>
    <row r="36" spans="1:9" s="30" customFormat="1" ht="15">
      <c r="A36" s="47" t="s">
        <v>54</v>
      </c>
      <c r="B36" s="48"/>
      <c r="C36" s="48"/>
      <c r="D36" s="50">
        <v>0</v>
      </c>
      <c r="F36" s="50">
        <v>-2</v>
      </c>
      <c r="H36" s="39"/>
      <c r="I36" s="39"/>
    </row>
    <row r="37" spans="1:9" s="30" customFormat="1" ht="15">
      <c r="A37" s="47"/>
      <c r="B37" s="48"/>
      <c r="C37" s="48"/>
      <c r="D37" s="50"/>
      <c r="F37" s="50"/>
      <c r="H37" s="39"/>
      <c r="I37" s="39"/>
    </row>
    <row r="38" spans="1:9" s="30" customFormat="1" ht="15">
      <c r="A38" s="47" t="s">
        <v>55</v>
      </c>
      <c r="B38" s="48"/>
      <c r="C38" s="48"/>
      <c r="D38" s="52">
        <v>2071.375670000001</v>
      </c>
      <c r="F38" s="52">
        <v>4212</v>
      </c>
      <c r="H38" s="39"/>
      <c r="I38" s="39"/>
    </row>
    <row r="39" spans="1:9" s="30" customFormat="1" ht="15">
      <c r="A39" s="47"/>
      <c r="B39" s="48"/>
      <c r="C39" s="48"/>
      <c r="D39" s="50"/>
      <c r="F39" s="50"/>
      <c r="H39" s="39"/>
      <c r="I39" s="39"/>
    </row>
    <row r="40" spans="1:9" s="30" customFormat="1" ht="15">
      <c r="A40" s="45" t="s">
        <v>56</v>
      </c>
      <c r="B40" s="46"/>
      <c r="C40" s="48"/>
      <c r="D40" s="50"/>
      <c r="F40" s="50"/>
      <c r="H40" s="39"/>
      <c r="I40" s="39"/>
    </row>
    <row r="41" spans="1:9" s="30" customFormat="1" ht="15">
      <c r="A41" s="45"/>
      <c r="B41" s="46"/>
      <c r="C41" s="48"/>
      <c r="D41" s="50"/>
      <c r="F41" s="50"/>
      <c r="H41" s="39"/>
      <c r="I41" s="39"/>
    </row>
    <row r="42" spans="1:9" s="30" customFormat="1" ht="15">
      <c r="A42" s="47" t="s">
        <v>122</v>
      </c>
      <c r="B42" s="46"/>
      <c r="C42" s="48"/>
      <c r="D42" s="50">
        <v>-50</v>
      </c>
      <c r="F42" s="50">
        <v>0</v>
      </c>
      <c r="H42" s="39"/>
      <c r="I42" s="39"/>
    </row>
    <row r="43" spans="1:9" s="30" customFormat="1" ht="15">
      <c r="A43" s="47" t="s">
        <v>57</v>
      </c>
      <c r="B43" s="46"/>
      <c r="C43" s="48"/>
      <c r="D43" s="50">
        <v>175.27961000000002</v>
      </c>
      <c r="F43" s="50">
        <v>213</v>
      </c>
      <c r="H43" s="39"/>
      <c r="I43" s="39"/>
    </row>
    <row r="44" spans="1:9" s="12" customFormat="1" ht="15">
      <c r="A44" s="54" t="s">
        <v>58</v>
      </c>
      <c r="B44" s="55"/>
      <c r="C44" s="55"/>
      <c r="D44" s="49">
        <v>-8374.377342324</v>
      </c>
      <c r="F44" s="49">
        <v>-1020</v>
      </c>
      <c r="G44" s="12" t="s">
        <v>59</v>
      </c>
      <c r="H44" s="24"/>
      <c r="I44" s="24"/>
    </row>
    <row r="45" spans="1:9" s="30" customFormat="1" ht="15">
      <c r="A45" s="47" t="s">
        <v>60</v>
      </c>
      <c r="B45" s="48"/>
      <c r="C45" s="48"/>
      <c r="D45" s="50">
        <v>0</v>
      </c>
      <c r="F45" s="50">
        <v>34</v>
      </c>
      <c r="G45" s="39" t="s">
        <v>61</v>
      </c>
      <c r="H45" s="39"/>
      <c r="I45" s="39"/>
    </row>
    <row r="46" spans="1:9" s="30" customFormat="1" ht="15">
      <c r="A46" s="47"/>
      <c r="B46" s="48"/>
      <c r="C46" s="48"/>
      <c r="D46" s="50"/>
      <c r="F46" s="50"/>
      <c r="H46" s="39"/>
      <c r="I46" s="39"/>
    </row>
    <row r="47" spans="1:9" s="30" customFormat="1" ht="15">
      <c r="A47" s="47" t="s">
        <v>149</v>
      </c>
      <c r="B47" s="48"/>
      <c r="C47" s="48"/>
      <c r="D47" s="52">
        <v>-8249.097732324</v>
      </c>
      <c r="F47" s="52">
        <v>-773</v>
      </c>
      <c r="H47" s="39"/>
      <c r="I47" s="39"/>
    </row>
    <row r="48" spans="1:9" s="30" customFormat="1" ht="15">
      <c r="A48" s="47"/>
      <c r="B48" s="48"/>
      <c r="C48" s="48"/>
      <c r="D48" s="50"/>
      <c r="F48" s="50"/>
      <c r="H48" s="92"/>
      <c r="I48" s="39"/>
    </row>
    <row r="49" spans="1:9" s="30" customFormat="1" ht="15">
      <c r="A49" s="45" t="s">
        <v>62</v>
      </c>
      <c r="B49" s="46"/>
      <c r="C49" s="48"/>
      <c r="D49" s="50"/>
      <c r="F49" s="50"/>
      <c r="H49" s="39"/>
      <c r="I49" s="39"/>
    </row>
    <row r="50" spans="1:9" s="30" customFormat="1" ht="15">
      <c r="A50" s="45"/>
      <c r="B50" s="46"/>
      <c r="C50" s="48"/>
      <c r="D50" s="50"/>
      <c r="F50" s="50"/>
      <c r="H50" s="39"/>
      <c r="I50" s="39"/>
    </row>
    <row r="51" spans="1:9" s="30" customFormat="1" ht="15" hidden="1">
      <c r="A51" s="47" t="s">
        <v>63</v>
      </c>
      <c r="B51" s="48"/>
      <c r="C51" s="48"/>
      <c r="D51" s="50">
        <v>0</v>
      </c>
      <c r="F51" s="50">
        <v>0</v>
      </c>
      <c r="H51" s="39"/>
      <c r="I51" s="39"/>
    </row>
    <row r="52" spans="1:9" s="30" customFormat="1" ht="15" hidden="1">
      <c r="A52" s="47" t="s">
        <v>64</v>
      </c>
      <c r="B52" s="48"/>
      <c r="C52" s="48"/>
      <c r="D52" s="50">
        <v>0</v>
      </c>
      <c r="F52" s="50">
        <v>0</v>
      </c>
      <c r="H52" s="39"/>
      <c r="I52" s="39"/>
    </row>
    <row r="53" spans="1:9" s="30" customFormat="1" ht="15">
      <c r="A53" s="47" t="s">
        <v>65</v>
      </c>
      <c r="B53" s="48"/>
      <c r="C53" s="48"/>
      <c r="D53" s="49">
        <v>-3091.2839</v>
      </c>
      <c r="F53" s="50">
        <v>0</v>
      </c>
      <c r="H53" s="39"/>
      <c r="I53" s="39"/>
    </row>
    <row r="54" spans="1:9" s="30" customFormat="1" ht="15">
      <c r="A54" s="47" t="s">
        <v>66</v>
      </c>
      <c r="B54" s="48"/>
      <c r="C54" s="48"/>
      <c r="D54" s="50">
        <v>0</v>
      </c>
      <c r="F54" s="50">
        <v>-2</v>
      </c>
      <c r="H54" s="39"/>
      <c r="I54" s="39"/>
    </row>
    <row r="55" spans="1:9" s="30" customFormat="1" ht="15" hidden="1">
      <c r="A55" s="47" t="s">
        <v>67</v>
      </c>
      <c r="B55" s="48"/>
      <c r="C55" s="48"/>
      <c r="D55" s="51">
        <v>0</v>
      </c>
      <c r="F55" s="51">
        <v>0</v>
      </c>
      <c r="H55" s="39"/>
      <c r="I55" s="39"/>
    </row>
    <row r="56" spans="1:9" s="30" customFormat="1" ht="15" hidden="1">
      <c r="A56" s="47" t="s">
        <v>68</v>
      </c>
      <c r="B56" s="48"/>
      <c r="C56" s="48"/>
      <c r="D56" s="50">
        <v>0</v>
      </c>
      <c r="F56" s="50">
        <v>0</v>
      </c>
      <c r="H56" s="39"/>
      <c r="I56" s="39"/>
    </row>
    <row r="57" spans="1:9" s="30" customFormat="1" ht="15">
      <c r="A57" s="47"/>
      <c r="B57" s="48"/>
      <c r="C57" s="48"/>
      <c r="D57" s="50"/>
      <c r="F57" s="50"/>
      <c r="H57" s="39"/>
      <c r="I57" s="39"/>
    </row>
    <row r="58" spans="1:9" s="30" customFormat="1" ht="15">
      <c r="A58" s="47" t="s">
        <v>69</v>
      </c>
      <c r="B58" s="48"/>
      <c r="C58" s="48"/>
      <c r="D58" s="52">
        <v>-3091.2839</v>
      </c>
      <c r="F58" s="52">
        <v>-2</v>
      </c>
      <c r="H58" s="39"/>
      <c r="I58" s="39"/>
    </row>
    <row r="59" spans="1:9" s="30" customFormat="1" ht="15">
      <c r="A59" s="47"/>
      <c r="B59" s="48"/>
      <c r="C59" s="53"/>
      <c r="D59" s="57">
        <v>0</v>
      </c>
      <c r="F59" s="50"/>
      <c r="H59" s="39"/>
      <c r="I59" s="39"/>
    </row>
    <row r="60" spans="1:9" s="30" customFormat="1" ht="15">
      <c r="A60" s="47" t="s">
        <v>150</v>
      </c>
      <c r="B60" s="48"/>
      <c r="C60" s="57"/>
      <c r="D60" s="57">
        <v>-9269.005962324</v>
      </c>
      <c r="F60" s="57">
        <v>3437</v>
      </c>
      <c r="H60" s="50">
        <v>-150</v>
      </c>
      <c r="I60" s="49">
        <v>-515</v>
      </c>
    </row>
    <row r="61" spans="1:9" s="30" customFormat="1" ht="15">
      <c r="A61" s="47" t="s">
        <v>113</v>
      </c>
      <c r="B61" s="48"/>
      <c r="C61" s="48"/>
      <c r="D61" s="71">
        <v>-69</v>
      </c>
      <c r="F61" s="57">
        <v>0</v>
      </c>
      <c r="H61" s="50"/>
      <c r="I61" s="49"/>
    </row>
    <row r="62" spans="1:9" s="30" customFormat="1" ht="15">
      <c r="A62" s="47" t="s">
        <v>70</v>
      </c>
      <c r="B62" s="48"/>
      <c r="C62" s="48"/>
      <c r="D62" s="50">
        <v>18097</v>
      </c>
      <c r="F62" s="50">
        <v>15068</v>
      </c>
      <c r="G62" s="30" t="s">
        <v>71</v>
      </c>
      <c r="H62" s="39"/>
      <c r="I62" s="39"/>
    </row>
    <row r="63" spans="1:9" s="30" customFormat="1" ht="15">
      <c r="A63" s="47"/>
      <c r="B63" s="48"/>
      <c r="C63" s="48"/>
      <c r="D63" s="50"/>
      <c r="F63" s="50"/>
      <c r="H63" s="39"/>
      <c r="I63" s="39"/>
    </row>
    <row r="64" spans="1:9" s="30" customFormat="1" ht="15">
      <c r="A64" s="45" t="s">
        <v>133</v>
      </c>
      <c r="B64" s="46"/>
      <c r="C64" s="48"/>
      <c r="D64" s="58">
        <v>8758.994037676</v>
      </c>
      <c r="F64" s="58">
        <v>18505</v>
      </c>
      <c r="H64" s="39"/>
      <c r="I64" s="39"/>
    </row>
    <row r="65" spans="1:9" s="30" customFormat="1" ht="15">
      <c r="A65" s="47"/>
      <c r="B65" s="48"/>
      <c r="C65" s="48"/>
      <c r="D65" s="50"/>
      <c r="F65" s="50"/>
      <c r="H65" s="39"/>
      <c r="I65" s="39"/>
    </row>
    <row r="66" spans="1:9" s="30" customFormat="1" ht="15">
      <c r="A66" s="47"/>
      <c r="B66" s="48"/>
      <c r="C66" s="48"/>
      <c r="D66" s="50"/>
      <c r="F66" s="50"/>
      <c r="H66" s="39"/>
      <c r="I66" s="39"/>
    </row>
    <row r="67" spans="1:9" s="30" customFormat="1" ht="15">
      <c r="A67" s="47" t="s">
        <v>72</v>
      </c>
      <c r="B67" s="48"/>
      <c r="C67" s="48"/>
      <c r="D67" s="50">
        <v>2858.211</v>
      </c>
      <c r="F67" s="50">
        <v>3167</v>
      </c>
      <c r="H67" s="39"/>
      <c r="I67" s="39"/>
    </row>
    <row r="68" spans="1:9" s="30" customFormat="1" ht="15">
      <c r="A68" s="47" t="s">
        <v>73</v>
      </c>
      <c r="B68" s="48"/>
      <c r="C68" s="48"/>
      <c r="D68" s="50">
        <v>5901.029</v>
      </c>
      <c r="F68" s="50">
        <v>15338</v>
      </c>
      <c r="G68" s="30" t="s">
        <v>74</v>
      </c>
      <c r="H68" s="39"/>
      <c r="I68" s="39"/>
    </row>
    <row r="69" spans="1:9" s="30" customFormat="1" ht="15" hidden="1">
      <c r="A69" s="47" t="s">
        <v>75</v>
      </c>
      <c r="B69" s="48"/>
      <c r="C69" s="48"/>
      <c r="D69" s="50">
        <v>0</v>
      </c>
      <c r="F69" s="50">
        <v>0</v>
      </c>
      <c r="H69" s="39"/>
      <c r="I69" s="39"/>
    </row>
    <row r="70" spans="1:9" s="30" customFormat="1" ht="15">
      <c r="A70" s="45" t="s">
        <v>76</v>
      </c>
      <c r="B70" s="46"/>
      <c r="C70" s="48"/>
      <c r="D70" s="58">
        <v>8759.24</v>
      </c>
      <c r="F70" s="58">
        <v>18505</v>
      </c>
      <c r="H70" s="39"/>
      <c r="I70" s="39"/>
    </row>
    <row r="71" spans="1:9" s="30" customFormat="1" ht="15">
      <c r="A71" s="47"/>
      <c r="B71" s="48"/>
      <c r="C71" s="48"/>
      <c r="D71" s="59"/>
      <c r="F71" s="59"/>
      <c r="H71" s="39"/>
      <c r="I71" s="39"/>
    </row>
    <row r="72" spans="1:9" s="30" customFormat="1" ht="15">
      <c r="A72" s="47"/>
      <c r="B72" s="48"/>
      <c r="C72" s="48"/>
      <c r="D72" s="57"/>
      <c r="H72" s="39"/>
      <c r="I72" s="39"/>
    </row>
    <row r="73" spans="1:9" s="30" customFormat="1" ht="15.75">
      <c r="A73" s="60" t="s">
        <v>77</v>
      </c>
      <c r="D73" s="61"/>
      <c r="F73" s="61"/>
      <c r="H73" s="39"/>
      <c r="I73" s="39"/>
    </row>
    <row r="74" spans="1:9" s="30" customFormat="1" ht="15.75">
      <c r="A74" s="60" t="s">
        <v>116</v>
      </c>
      <c r="D74" s="61"/>
      <c r="F74" s="61"/>
      <c r="H74" s="39"/>
      <c r="I74" s="39"/>
    </row>
    <row r="75" spans="1:9" s="30" customFormat="1" ht="15.75">
      <c r="A75" s="60" t="s">
        <v>78</v>
      </c>
      <c r="D75" s="61"/>
      <c r="F75" s="61"/>
      <c r="H75" s="39"/>
      <c r="I75" s="39"/>
    </row>
    <row r="76" spans="1:9" s="30" customFormat="1" ht="15">
      <c r="A76" s="43"/>
      <c r="D76" s="61"/>
      <c r="F76" s="43"/>
      <c r="H76" s="39"/>
      <c r="I76" s="39"/>
    </row>
    <row r="77" spans="1:9" s="30" customFormat="1" ht="15">
      <c r="A77" s="43"/>
      <c r="C77" s="57"/>
      <c r="D77" s="61">
        <v>0.2459623239992652</v>
      </c>
      <c r="F77" s="61">
        <v>0</v>
      </c>
      <c r="H77" s="39"/>
      <c r="I77" s="39"/>
    </row>
    <row r="78" spans="4:6" ht="15">
      <c r="D78" s="50"/>
      <c r="E78" s="62"/>
      <c r="F78" s="50"/>
    </row>
    <row r="79" ht="12.75">
      <c r="F79" s="63"/>
    </row>
  </sheetData>
  <printOptions/>
  <pageMargins left="0.75" right="0.75" top="1" bottom="1" header="0.5" footer="0.5"/>
  <pageSetup horizontalDpi="600" verticalDpi="600" orientation="portrait" paperSize="9" scale="69" r:id="rId1"/>
  <headerFooter alignWithMargins="0">
    <oddFooter>&amp;C4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Abu Zahren Mohd Yusof</cp:lastModifiedBy>
  <cp:lastPrinted>2004-11-25T10:07:25Z</cp:lastPrinted>
  <dcterms:created xsi:type="dcterms:W3CDTF">2004-06-22T05:33:12Z</dcterms:created>
  <dcterms:modified xsi:type="dcterms:W3CDTF">2004-11-25T19:18:27Z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