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195" windowWidth="9690" windowHeight="5730" activeTab="3"/>
  </bookViews>
  <sheets>
    <sheet name="pl" sheetId="1" r:id="rId1"/>
    <sheet name="bsheet" sheetId="2" r:id="rId2"/>
    <sheet name="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<sst xmlns="http://schemas.openxmlformats.org/spreadsheetml/2006/main" count="171" uniqueCount="129">
  <si>
    <t>MAXBIZ CORPORATION BERHAD  (Co No : 587870-T)</t>
  </si>
  <si>
    <t>Condensed Consolidated Balance Sheets</t>
  </si>
  <si>
    <t xml:space="preserve">AS AT </t>
  </si>
  <si>
    <t>AS AT</t>
  </si>
  <si>
    <t>CURRENT</t>
  </si>
  <si>
    <t>PRECEDING</t>
  </si>
  <si>
    <t>FINANCIAL</t>
  </si>
  <si>
    <t>YEAR ENDED</t>
  </si>
  <si>
    <t>(UNAUDITED)</t>
  </si>
  <si>
    <t>(AUDITED)</t>
  </si>
  <si>
    <t>(RM'000)</t>
  </si>
  <si>
    <t>Non-Current Assets</t>
  </si>
  <si>
    <t>-</t>
  </si>
  <si>
    <t>Property, plant and equipment</t>
  </si>
  <si>
    <t>Intangible assets</t>
  </si>
  <si>
    <t>Current Assets</t>
  </si>
  <si>
    <t>Inventories</t>
  </si>
  <si>
    <t>Trade and other receivables</t>
  </si>
  <si>
    <t>Cash and bank balances</t>
  </si>
  <si>
    <t>Current Liabilities</t>
  </si>
  <si>
    <t>Trade and other payables</t>
  </si>
  <si>
    <t>Short term borrowings</t>
  </si>
  <si>
    <t>Provision for taxation</t>
  </si>
  <si>
    <t>Dividend payable</t>
  </si>
  <si>
    <t>Share Capital</t>
  </si>
  <si>
    <t>Reserves</t>
  </si>
  <si>
    <t>Total equity attributable to shareholders of the Company</t>
  </si>
  <si>
    <t>Minority interest</t>
  </si>
  <si>
    <t xml:space="preserve">Total equity </t>
  </si>
  <si>
    <t>Long term borrowings</t>
  </si>
  <si>
    <t>Deferred taxation</t>
  </si>
  <si>
    <t>Net assets per share (RM)</t>
  </si>
  <si>
    <t>(The Condensed Consolidated Balance Sheets should be read in conjunction with the</t>
  </si>
  <si>
    <t>explanatory notes attached to the quarterly financial statements)</t>
  </si>
  <si>
    <t xml:space="preserve">Note -  There are no comparative figures for the preceding year corresponding quarter as the Group </t>
  </si>
  <si>
    <t xml:space="preserve">           was formed on 7 October 2004.</t>
  </si>
  <si>
    <t>Individual Quarter</t>
  </si>
  <si>
    <t>Cumulative Quarter</t>
  </si>
  <si>
    <t>Current Year Quarter</t>
  </si>
  <si>
    <t>Preceding Year Corresponding Period</t>
  </si>
  <si>
    <t>Current Year Todate</t>
  </si>
  <si>
    <t>Revenue</t>
  </si>
  <si>
    <t>Cost of sales</t>
  </si>
  <si>
    <t>Other operating income</t>
  </si>
  <si>
    <t>Operating expenses</t>
  </si>
  <si>
    <t>Finance cost</t>
  </si>
  <si>
    <t>Taxation</t>
  </si>
  <si>
    <t>Attributable to:</t>
  </si>
  <si>
    <t>Shareholders of the Company</t>
  </si>
  <si>
    <t>EPS - Basic (sen)</t>
  </si>
  <si>
    <t>EPS - Diluted (sen)</t>
  </si>
  <si>
    <t>(The Condensed Consolidated Income Statements should be read in conjunction with the</t>
  </si>
  <si>
    <t>Minority Interest</t>
  </si>
  <si>
    <t>Total</t>
  </si>
  <si>
    <t>Net loss for the period</t>
  </si>
  <si>
    <t xml:space="preserve">(The Condensed Consolidated Statement of Changes in Equity should be read in </t>
  </si>
  <si>
    <t>and the accompanying explanatory notes attached to the quarterly financial statements.)</t>
  </si>
  <si>
    <t>Condensed Consolidated Cash Flow Statement</t>
  </si>
  <si>
    <t>Current Year</t>
  </si>
  <si>
    <t>Preceding Year</t>
  </si>
  <si>
    <t>To Date</t>
  </si>
  <si>
    <t>Corresponding Period</t>
  </si>
  <si>
    <t>CASH FLOWS FROM OPERATING ACTIVITIES</t>
  </si>
  <si>
    <t>Adjustments for :</t>
  </si>
  <si>
    <t>- Non-cash items</t>
  </si>
  <si>
    <t>- Non-operating items</t>
  </si>
  <si>
    <t>Operating profit before working capital changes</t>
  </si>
  <si>
    <t>Changes in working capital</t>
  </si>
  <si>
    <t>- Net changes in current assets</t>
  </si>
  <si>
    <t>- Net changes in current liabilities</t>
  </si>
  <si>
    <t>Cash generated from operations</t>
  </si>
  <si>
    <t>Interest paid</t>
  </si>
  <si>
    <t>Tax paid</t>
  </si>
  <si>
    <t>Net cash generated from operating activities</t>
  </si>
  <si>
    <t>CASH FLOWS FROM INVESTING ACTIVITIES</t>
  </si>
  <si>
    <t>Purchase of property, plant and equipment</t>
  </si>
  <si>
    <t>Interest received</t>
  </si>
  <si>
    <t>Net cash used in investing activities</t>
  </si>
  <si>
    <t>CASH FLOWS FROM FINANCING ACTIVITIES</t>
  </si>
  <si>
    <t>Repayment of short term borrowings</t>
  </si>
  <si>
    <t>CASH AND CASH EQUIVALENTS AT END OF PERIOD</t>
  </si>
  <si>
    <t>Cash and cash equivalents comprise :</t>
  </si>
  <si>
    <t>(The Condensed Consolidated Cash Flow Statements should be read in conjunction with the</t>
  </si>
  <si>
    <t xml:space="preserve">Unaudited Condensed Consolidated Income Statements </t>
  </si>
  <si>
    <t>Gross profit</t>
  </si>
  <si>
    <t>(Loss)/profit before taxation</t>
  </si>
  <si>
    <t>END OF</t>
  </si>
  <si>
    <t>QUARTER</t>
  </si>
  <si>
    <t>Investment in unquoted share</t>
  </si>
  <si>
    <t>Total non-current assets</t>
  </si>
  <si>
    <t>Total current assets</t>
  </si>
  <si>
    <t>Total assets</t>
  </si>
  <si>
    <t>Equity and Liabilities</t>
  </si>
  <si>
    <t>Non-Current Liabilities</t>
  </si>
  <si>
    <t>Total non-current Liabilities</t>
  </si>
  <si>
    <t>Total current liabilities</t>
  </si>
  <si>
    <t>Total equity and liabilities</t>
  </si>
  <si>
    <t>Unaudited Condensed Consolidated Statements of Changes in Equity</t>
  </si>
  <si>
    <t>Retained Profits/</t>
  </si>
  <si>
    <t>(Accumulated losses)</t>
  </si>
  <si>
    <t>Net profit for the period</t>
  </si>
  <si>
    <t>At 1 January 2007</t>
  </si>
  <si>
    <t>Net loss attributable to deconsolidation of a subsidiary</t>
  </si>
  <si>
    <t>Net effect on deconsolidation of a subsidiary (Note a)</t>
  </si>
  <si>
    <t>Repayment of hire-purchase</t>
  </si>
  <si>
    <t>NET INCREASE/(DECREASE) IN CASH AND CASH EQUIVALENTS</t>
  </si>
  <si>
    <t>Note a -</t>
  </si>
  <si>
    <t>Net effect on deconsolidation of a subsidiary</t>
  </si>
  <si>
    <t>Current assets</t>
  </si>
  <si>
    <t>Curent liabilities</t>
  </si>
  <si>
    <t>Cost of investment</t>
  </si>
  <si>
    <t>Net cash used in financing activities</t>
  </si>
  <si>
    <t>(Loss) for the period</t>
  </si>
  <si>
    <t>Drawdown of short term borrowings (excluding OD)</t>
  </si>
  <si>
    <t>CASH AND CASH EQUIVALENTS AT BEGINNING</t>
  </si>
  <si>
    <t xml:space="preserve"> OF PERIOD</t>
  </si>
  <si>
    <t>audited financial statements for the year ended 31 December 2007 and the accompanying</t>
  </si>
  <si>
    <t>31/12/07</t>
  </si>
  <si>
    <t>At 1 January 2008</t>
  </si>
  <si>
    <t>conjuction with the audited financial statements for the year ended 31 December 2007</t>
  </si>
  <si>
    <t>For the third quarter ended 30 September 2008</t>
  </si>
  <si>
    <t>30/09/2008</t>
  </si>
  <si>
    <t>30/09/2007</t>
  </si>
  <si>
    <t>30/09/08</t>
  </si>
  <si>
    <t>As at 30 September 2008</t>
  </si>
  <si>
    <t xml:space="preserve">For the period ended 30 September 2008 </t>
  </si>
  <si>
    <t>At 30 September 2007</t>
  </si>
  <si>
    <t>At 30 September 2008</t>
  </si>
  <si>
    <t>As at 30 September 2008 (UNAUDITED)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</si>
</sst>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00000"/>
  </numFmts>
  <fonts count="10">
    <font>
      <sz val="8"/>
      <name val="Arial Black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 quotePrefix="1">
      <alignment horizontal="center"/>
    </xf>
    <xf numFmtId="0" fontId="1" fillId="0" borderId="0" xfId="0" applyFont="1" applyFill="1" applyAlignment="1" quotePrefix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37" fontId="1" fillId="0" borderId="0" xfId="0" applyNumberFormat="1" applyFont="1" applyFill="1" applyBorder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 quotePrefix="1">
      <alignment horizontal="right"/>
    </xf>
    <xf numFmtId="0" fontId="5" fillId="0" borderId="0" xfId="0" applyFont="1" applyAlignment="1">
      <alignment/>
    </xf>
    <xf numFmtId="169" fontId="4" fillId="0" borderId="0" xfId="0" applyNumberFormat="1" applyFont="1" applyAlignment="1">
      <alignment horizontal="center"/>
    </xf>
    <xf numFmtId="38" fontId="4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left"/>
    </xf>
    <xf numFmtId="169" fontId="4" fillId="0" borderId="1" xfId="0" applyNumberFormat="1" applyFont="1" applyBorder="1" applyAlignment="1">
      <alignment horizontal="center"/>
    </xf>
    <xf numFmtId="169" fontId="4" fillId="0" borderId="0" xfId="0" applyNumberFormat="1" applyFont="1" applyBorder="1" applyAlignment="1">
      <alignment horizontal="center"/>
    </xf>
    <xf numFmtId="169" fontId="1" fillId="0" borderId="0" xfId="0" applyNumberFormat="1" applyFont="1" applyAlignment="1">
      <alignment horizontal="center"/>
    </xf>
    <xf numFmtId="0" fontId="5" fillId="0" borderId="0" xfId="0" applyFont="1" applyFill="1" applyAlignment="1">
      <alignment/>
    </xf>
    <xf numFmtId="169" fontId="4" fillId="0" borderId="0" xfId="0" applyNumberFormat="1" applyFont="1" applyFill="1" applyAlignment="1">
      <alignment horizontal="center"/>
    </xf>
    <xf numFmtId="169" fontId="4" fillId="0" borderId="1" xfId="0" applyNumberFormat="1" applyFont="1" applyFill="1" applyBorder="1" applyAlignment="1">
      <alignment horizontal="center"/>
    </xf>
    <xf numFmtId="16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4" fillId="0" borderId="2" xfId="0" applyNumberFormat="1" applyFont="1" applyFill="1" applyBorder="1" applyAlignment="1">
      <alignment horizontal="center"/>
    </xf>
    <xf numFmtId="169" fontId="4" fillId="0" borderId="0" xfId="0" applyNumberFormat="1" applyFont="1" applyFill="1" applyBorder="1" applyAlignment="1">
      <alignment horizontal="center"/>
    </xf>
    <xf numFmtId="169" fontId="4" fillId="0" borderId="0" xfId="0" applyNumberFormat="1" applyFont="1" applyFill="1" applyAlignment="1">
      <alignment horizontal="right"/>
    </xf>
    <xf numFmtId="37" fontId="4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172" fontId="4" fillId="0" borderId="0" xfId="15" applyNumberFormat="1" applyFont="1" applyAlignment="1">
      <alignment/>
    </xf>
    <xf numFmtId="0" fontId="4" fillId="0" borderId="0" xfId="0" applyFont="1" applyBorder="1" applyAlignment="1">
      <alignment/>
    </xf>
    <xf numFmtId="15" fontId="4" fillId="0" borderId="0" xfId="0" applyNumberFormat="1" applyFont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72" fontId="4" fillId="0" borderId="0" xfId="15" applyNumberFormat="1" applyFont="1" applyBorder="1" applyAlignment="1">
      <alignment/>
    </xf>
    <xf numFmtId="0" fontId="2" fillId="0" borderId="0" xfId="0" applyFont="1" applyAlignment="1">
      <alignment horizontal="left"/>
    </xf>
    <xf numFmtId="172" fontId="4" fillId="0" borderId="0" xfId="15" applyNumberFormat="1" applyFont="1" applyAlignment="1">
      <alignment horizontal="center"/>
    </xf>
    <xf numFmtId="172" fontId="4" fillId="0" borderId="0" xfId="15" applyNumberFormat="1" applyFont="1" applyBorder="1" applyAlignment="1">
      <alignment horizontal="center"/>
    </xf>
    <xf numFmtId="172" fontId="4" fillId="0" borderId="2" xfId="15" applyNumberFormat="1" applyFont="1" applyBorder="1" applyAlignment="1">
      <alignment horizontal="center"/>
    </xf>
    <xf numFmtId="172" fontId="4" fillId="0" borderId="0" xfId="15" applyNumberFormat="1" applyFont="1" applyAlignment="1" quotePrefix="1">
      <alignment horizontal="center"/>
    </xf>
    <xf numFmtId="172" fontId="4" fillId="0" borderId="0" xfId="15" applyNumberFormat="1" applyFont="1" applyBorder="1" applyAlignment="1" quotePrefix="1">
      <alignment horizontal="center"/>
    </xf>
    <xf numFmtId="172" fontId="4" fillId="0" borderId="2" xfId="15" applyNumberFormat="1" applyFont="1" applyBorder="1" applyAlignment="1" quotePrefix="1">
      <alignment horizontal="center"/>
    </xf>
    <xf numFmtId="172" fontId="4" fillId="0" borderId="2" xfId="15" applyNumberFormat="1" applyFont="1" applyBorder="1" applyAlignment="1">
      <alignment/>
    </xf>
    <xf numFmtId="172" fontId="1" fillId="0" borderId="2" xfId="15" applyNumberFormat="1" applyFont="1" applyBorder="1" applyAlignment="1">
      <alignment/>
    </xf>
    <xf numFmtId="172" fontId="1" fillId="0" borderId="0" xfId="15" applyNumberFormat="1" applyFont="1" applyBorder="1" applyAlignment="1">
      <alignment/>
    </xf>
    <xf numFmtId="172" fontId="1" fillId="0" borderId="1" xfId="15" applyNumberFormat="1" applyFont="1" applyBorder="1" applyAlignment="1">
      <alignment/>
    </xf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 horizontal="center" vertical="justify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 quotePrefix="1">
      <alignment horizontal="center" vertical="justify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Continuous"/>
    </xf>
    <xf numFmtId="0" fontId="4" fillId="0" borderId="0" xfId="0" applyFont="1" applyAlignment="1" quotePrefix="1">
      <alignment horizontal="center"/>
    </xf>
    <xf numFmtId="169" fontId="4" fillId="0" borderId="0" xfId="0" applyNumberFormat="1" applyFont="1" applyAlignment="1">
      <alignment horizontal="right"/>
    </xf>
    <xf numFmtId="169" fontId="4" fillId="0" borderId="0" xfId="0" applyNumberFormat="1" applyFont="1" applyBorder="1" applyAlignment="1">
      <alignment horizontal="right"/>
    </xf>
    <xf numFmtId="14" fontId="4" fillId="0" borderId="0" xfId="0" applyNumberFormat="1" applyFont="1" applyAlignment="1">
      <alignment horizontal="right"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2" xfId="0" applyNumberFormat="1" applyFont="1" applyFill="1" applyBorder="1" applyAlignment="1">
      <alignment/>
    </xf>
    <xf numFmtId="37" fontId="4" fillId="0" borderId="3" xfId="0" applyNumberFormat="1" applyFont="1" applyFill="1" applyBorder="1" applyAlignment="1">
      <alignment/>
    </xf>
    <xf numFmtId="171" fontId="4" fillId="0" borderId="0" xfId="15" applyFont="1" applyFill="1" applyAlignment="1">
      <alignment horizontal="right"/>
    </xf>
    <xf numFmtId="171" fontId="4" fillId="0" borderId="0" xfId="15" applyFont="1" applyFill="1" applyBorder="1" applyAlignment="1">
      <alignment horizontal="right"/>
    </xf>
    <xf numFmtId="39" fontId="4" fillId="0" borderId="4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 horizontal="center"/>
    </xf>
    <xf numFmtId="169" fontId="4" fillId="0" borderId="0" xfId="0" applyNumberFormat="1" applyFont="1" applyAlignment="1">
      <alignment horizontal="centerContinuous"/>
    </xf>
    <xf numFmtId="169" fontId="4" fillId="0" borderId="0" xfId="0" applyNumberFormat="1" applyFont="1" applyBorder="1" applyAlignment="1">
      <alignment horizontal="centerContinuous"/>
    </xf>
    <xf numFmtId="14" fontId="4" fillId="0" borderId="0" xfId="0" applyNumberFormat="1" applyFont="1" applyAlignment="1" quotePrefix="1">
      <alignment horizontal="right"/>
    </xf>
    <xf numFmtId="0" fontId="4" fillId="0" borderId="0" xfId="0" applyFont="1" applyFill="1" applyAlignment="1" quotePrefix="1">
      <alignment horizontal="right"/>
    </xf>
    <xf numFmtId="171" fontId="4" fillId="0" borderId="0" xfId="15" applyNumberFormat="1" applyFont="1" applyAlignment="1">
      <alignment horizontal="center"/>
    </xf>
    <xf numFmtId="9" fontId="4" fillId="0" borderId="0" xfId="19" applyFont="1" applyAlignment="1">
      <alignment horizontal="center"/>
    </xf>
    <xf numFmtId="172" fontId="4" fillId="0" borderId="0" xfId="15" applyNumberFormat="1" applyFont="1" applyFill="1" applyAlignment="1">
      <alignment/>
    </xf>
    <xf numFmtId="172" fontId="4" fillId="0" borderId="0" xfId="15" applyNumberFormat="1" applyFont="1" applyFill="1" applyBorder="1" applyAlignment="1">
      <alignment/>
    </xf>
    <xf numFmtId="9" fontId="5" fillId="0" borderId="0" xfId="19" applyFont="1" applyFill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Fill="1" applyAlignment="1" quotePrefix="1">
      <alignment horizontal="center"/>
    </xf>
    <xf numFmtId="0" fontId="6" fillId="0" borderId="0" xfId="0" applyFont="1" applyAlignment="1" quotePrefix="1">
      <alignment horizontal="center"/>
    </xf>
    <xf numFmtId="15" fontId="6" fillId="0" borderId="0" xfId="0" applyNumberFormat="1" applyFont="1" applyFill="1" applyAlignment="1" quotePrefix="1">
      <alignment horizontal="center"/>
    </xf>
    <xf numFmtId="15" fontId="0" fillId="0" borderId="0" xfId="0" applyNumberFormat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justify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172" fontId="7" fillId="0" borderId="0" xfId="15" applyNumberFormat="1" applyFont="1" applyFill="1" applyAlignment="1">
      <alignment horizontal="center" vertical="top" wrapText="1"/>
    </xf>
    <xf numFmtId="0" fontId="7" fillId="0" borderId="0" xfId="0" applyFont="1" applyAlignment="1" quotePrefix="1">
      <alignment horizontal="justify" vertical="top" wrapText="1"/>
    </xf>
    <xf numFmtId="172" fontId="7" fillId="0" borderId="0" xfId="15" applyNumberFormat="1" applyFont="1" applyAlignment="1">
      <alignment/>
    </xf>
    <xf numFmtId="172" fontId="7" fillId="0" borderId="2" xfId="15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Fill="1" applyAlignment="1" quotePrefix="1">
      <alignment horizontal="justify" vertical="top" wrapText="1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172" fontId="7" fillId="0" borderId="1" xfId="15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72" fontId="7" fillId="0" borderId="0" xfId="15" applyNumberFormat="1" applyFont="1" applyFill="1" applyBorder="1" applyAlignment="1">
      <alignment horizontal="center" vertical="top" wrapText="1"/>
    </xf>
    <xf numFmtId="37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right"/>
    </xf>
    <xf numFmtId="172" fontId="7" fillId="0" borderId="0" xfId="0" applyNumberFormat="1" applyFont="1" applyFill="1" applyAlignment="1">
      <alignment horizontal="center"/>
    </xf>
    <xf numFmtId="0" fontId="9" fillId="0" borderId="0" xfId="0" applyFont="1" applyAlignment="1" quotePrefix="1">
      <alignment/>
    </xf>
    <xf numFmtId="0" fontId="6" fillId="0" borderId="0" xfId="0" applyFont="1" applyFill="1" applyAlignment="1" quotePrefix="1">
      <alignment/>
    </xf>
    <xf numFmtId="0" fontId="6" fillId="0" borderId="0" xfId="0" applyFont="1" applyFill="1" applyAlignment="1">
      <alignment/>
    </xf>
    <xf numFmtId="170" fontId="7" fillId="0" borderId="0" xfId="17" applyFont="1" applyAlignment="1">
      <alignment horizontal="justify" vertical="top" wrapText="1"/>
    </xf>
    <xf numFmtId="9" fontId="7" fillId="0" borderId="0" xfId="19" applyFont="1" applyAlignment="1">
      <alignment horizontal="justify" vertical="top" wrapText="1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 quotePrefix="1">
      <alignment horizontal="center"/>
    </xf>
    <xf numFmtId="169" fontId="4" fillId="0" borderId="4" xfId="0" applyNumberFormat="1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169" fontId="7" fillId="0" borderId="0" xfId="0" applyNumberFormat="1" applyFont="1" applyFill="1" applyAlignment="1">
      <alignment horizontal="right"/>
    </xf>
    <xf numFmtId="169" fontId="7" fillId="0" borderId="3" xfId="0" applyNumberFormat="1" applyFont="1" applyFill="1" applyBorder="1" applyAlignment="1">
      <alignment horizontal="right"/>
    </xf>
    <xf numFmtId="172" fontId="7" fillId="0" borderId="0" xfId="15" applyNumberFormat="1" applyFont="1" applyFill="1" applyAlignment="1">
      <alignment horizontal="center" vertical="center" wrapText="1"/>
    </xf>
    <xf numFmtId="172" fontId="7" fillId="0" borderId="2" xfId="15" applyNumberFormat="1" applyFont="1" applyFill="1" applyBorder="1" applyAlignment="1">
      <alignment horizontal="center" vertical="center" wrapText="1"/>
    </xf>
    <xf numFmtId="172" fontId="7" fillId="0" borderId="0" xfId="15" applyNumberFormat="1" applyFont="1" applyAlignment="1">
      <alignment vertical="center"/>
    </xf>
    <xf numFmtId="172" fontId="7" fillId="0" borderId="1" xfId="15" applyNumberFormat="1" applyFont="1" applyFill="1" applyBorder="1" applyAlignment="1">
      <alignment horizontal="center" vertical="center" wrapText="1"/>
    </xf>
    <xf numFmtId="172" fontId="7" fillId="0" borderId="0" xfId="15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37" fontId="0" fillId="0" borderId="0" xfId="0" applyNumberFormat="1" applyAlignment="1">
      <alignment horizontal="right" vertical="center"/>
    </xf>
    <xf numFmtId="37" fontId="7" fillId="0" borderId="0" xfId="0" applyNumberFormat="1" applyFont="1" applyAlignment="1">
      <alignment horizontal="right" vertical="center"/>
    </xf>
    <xf numFmtId="37" fontId="7" fillId="0" borderId="0" xfId="0" applyNumberFormat="1" applyFont="1" applyFill="1" applyAlignment="1">
      <alignment horizontal="right" vertical="center"/>
    </xf>
    <xf numFmtId="37" fontId="7" fillId="0" borderId="3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workbookViewId="0" topLeftCell="A1">
      <selection activeCell="F24" sqref="F24"/>
    </sheetView>
  </sheetViews>
  <sheetFormatPr defaultColWidth="9.140625" defaultRowHeight="12.75"/>
  <cols>
    <col min="1" max="1" width="36.28125" style="7" customWidth="1"/>
    <col min="2" max="2" width="11.28125" style="7" bestFit="1" customWidth="1"/>
    <col min="3" max="3" width="1.7109375" style="7" customWidth="1"/>
    <col min="4" max="4" width="12.8515625" style="7" customWidth="1"/>
    <col min="5" max="5" width="1.7109375" style="7" customWidth="1"/>
    <col min="6" max="6" width="11.28125" style="7" bestFit="1" customWidth="1"/>
    <col min="7" max="7" width="1.7109375" style="7" customWidth="1"/>
    <col min="8" max="8" width="12.8515625" style="7" customWidth="1"/>
    <col min="9" max="16384" width="9.140625" style="7" customWidth="1"/>
  </cols>
  <sheetData>
    <row r="1" spans="1:7" ht="12.75">
      <c r="A1" s="11" t="s">
        <v>0</v>
      </c>
      <c r="B1" s="11"/>
      <c r="C1" s="11"/>
      <c r="D1" s="11"/>
      <c r="E1" s="11"/>
      <c r="F1" s="11"/>
      <c r="G1" s="11"/>
    </row>
    <row r="3" ht="12.75">
      <c r="A3" s="1" t="s">
        <v>83</v>
      </c>
    </row>
    <row r="4" ht="12.75">
      <c r="A4" s="1" t="s">
        <v>120</v>
      </c>
    </row>
    <row r="6" spans="2:8" ht="12.75">
      <c r="B6" s="2"/>
      <c r="C6" s="3" t="s">
        <v>36</v>
      </c>
      <c r="D6" s="2"/>
      <c r="E6" s="2"/>
      <c r="F6" s="4"/>
      <c r="G6" s="5" t="s">
        <v>37</v>
      </c>
      <c r="H6" s="2"/>
    </row>
    <row r="7" spans="2:8" ht="38.25">
      <c r="B7" s="50" t="s">
        <v>38</v>
      </c>
      <c r="C7" s="51"/>
      <c r="D7" s="52" t="s">
        <v>39</v>
      </c>
      <c r="E7" s="53"/>
      <c r="F7" s="50" t="s">
        <v>40</v>
      </c>
      <c r="G7" s="54"/>
      <c r="H7" s="52" t="s">
        <v>39</v>
      </c>
    </row>
    <row r="8" spans="2:8" ht="12.75">
      <c r="B8" s="33" t="s">
        <v>121</v>
      </c>
      <c r="C8" s="34"/>
      <c r="D8" s="33" t="s">
        <v>122</v>
      </c>
      <c r="E8" s="55"/>
      <c r="F8" s="33" t="s">
        <v>121</v>
      </c>
      <c r="G8" s="34"/>
      <c r="H8" s="33" t="s">
        <v>122</v>
      </c>
    </row>
    <row r="9" spans="2:8" ht="12.75">
      <c r="B9" s="33" t="s">
        <v>10</v>
      </c>
      <c r="C9" s="34"/>
      <c r="D9" s="33" t="s">
        <v>10</v>
      </c>
      <c r="E9" s="55"/>
      <c r="F9" s="14" t="s">
        <v>10</v>
      </c>
      <c r="G9" s="57"/>
      <c r="H9" s="115" t="s">
        <v>10</v>
      </c>
    </row>
    <row r="10" spans="2:8" ht="12.75">
      <c r="B10" s="6"/>
      <c r="C10" s="35"/>
      <c r="D10" s="6"/>
      <c r="E10" s="53"/>
      <c r="F10" s="6"/>
      <c r="G10" s="53"/>
      <c r="H10" s="6"/>
    </row>
    <row r="11" spans="1:8" ht="12.75">
      <c r="A11" s="7" t="s">
        <v>41</v>
      </c>
      <c r="B11" s="74">
        <v>1707</v>
      </c>
      <c r="C11" s="75"/>
      <c r="D11" s="74">
        <v>7375</v>
      </c>
      <c r="E11" s="74"/>
      <c r="F11" s="74">
        <v>5078</v>
      </c>
      <c r="G11" s="74"/>
      <c r="H11" s="74">
        <v>21661</v>
      </c>
    </row>
    <row r="12" spans="2:8" ht="12.75">
      <c r="B12" s="59"/>
      <c r="C12" s="60"/>
      <c r="D12" s="59"/>
      <c r="E12" s="60"/>
      <c r="F12" s="59"/>
      <c r="G12" s="60"/>
      <c r="H12" s="59"/>
    </row>
    <row r="13" spans="1:8" ht="12.75">
      <c r="A13" s="7" t="s">
        <v>42</v>
      </c>
      <c r="B13" s="59">
        <v>-2713</v>
      </c>
      <c r="C13" s="60"/>
      <c r="D13" s="59">
        <v>-6613</v>
      </c>
      <c r="E13" s="60"/>
      <c r="F13" s="59">
        <v>-8118</v>
      </c>
      <c r="G13" s="60"/>
      <c r="H13" s="59">
        <v>-19390</v>
      </c>
    </row>
    <row r="14" spans="2:8" ht="12.75">
      <c r="B14" s="61"/>
      <c r="C14" s="60"/>
      <c r="D14" s="61"/>
      <c r="E14" s="60"/>
      <c r="F14" s="61"/>
      <c r="G14" s="60"/>
      <c r="H14" s="61"/>
    </row>
    <row r="15" spans="1:8" ht="12.75">
      <c r="A15" s="7" t="s">
        <v>84</v>
      </c>
      <c r="B15" s="59">
        <f>SUM(B11:B13)</f>
        <v>-1006</v>
      </c>
      <c r="C15" s="60"/>
      <c r="D15" s="59">
        <v>762</v>
      </c>
      <c r="E15" s="60"/>
      <c r="F15" s="59">
        <f>SUM(F11:F13)</f>
        <v>-3040</v>
      </c>
      <c r="G15" s="60"/>
      <c r="H15" s="59">
        <v>2271</v>
      </c>
    </row>
    <row r="16" spans="2:8" ht="12.75">
      <c r="B16" s="59"/>
      <c r="C16" s="60"/>
      <c r="D16" s="59"/>
      <c r="E16" s="60"/>
      <c r="F16" s="59"/>
      <c r="G16" s="60"/>
      <c r="H16" s="59"/>
    </row>
    <row r="17" spans="1:8" ht="12.75">
      <c r="A17" s="7" t="s">
        <v>43</v>
      </c>
      <c r="B17" s="59">
        <v>180</v>
      </c>
      <c r="C17" s="60"/>
      <c r="D17" s="59">
        <v>169</v>
      </c>
      <c r="E17" s="60"/>
      <c r="F17" s="59">
        <v>559</v>
      </c>
      <c r="G17" s="60"/>
      <c r="H17" s="59">
        <v>474</v>
      </c>
    </row>
    <row r="18" spans="1:8" ht="12.75">
      <c r="A18" s="7" t="s">
        <v>44</v>
      </c>
      <c r="B18" s="60">
        <v>-680</v>
      </c>
      <c r="C18" s="60"/>
      <c r="D18" s="60">
        <v>-804</v>
      </c>
      <c r="E18" s="60"/>
      <c r="F18" s="60">
        <v>-2062</v>
      </c>
      <c r="G18" s="60"/>
      <c r="H18" s="60">
        <v>-23293</v>
      </c>
    </row>
    <row r="19" spans="1:8" ht="12.75">
      <c r="A19" s="7" t="s">
        <v>45</v>
      </c>
      <c r="B19" s="60">
        <v>-281</v>
      </c>
      <c r="C19" s="60"/>
      <c r="D19" s="60">
        <v>-153</v>
      </c>
      <c r="E19" s="60"/>
      <c r="F19" s="60">
        <v>-842</v>
      </c>
      <c r="G19" s="60"/>
      <c r="H19" s="60">
        <v>-461</v>
      </c>
    </row>
    <row r="20" spans="2:9" ht="12.75">
      <c r="B20" s="61"/>
      <c r="C20" s="60"/>
      <c r="D20" s="61"/>
      <c r="E20" s="60"/>
      <c r="F20" s="61"/>
      <c r="G20" s="60"/>
      <c r="H20" s="61"/>
      <c r="I20" s="29"/>
    </row>
    <row r="21" spans="1:8" ht="12.75">
      <c r="A21" s="7" t="s">
        <v>85</v>
      </c>
      <c r="B21" s="60">
        <f>SUM(B15:B20)</f>
        <v>-1787</v>
      </c>
      <c r="C21" s="60"/>
      <c r="D21" s="60">
        <v>-26</v>
      </c>
      <c r="E21" s="60"/>
      <c r="F21" s="60">
        <f>SUM(F15:F20)</f>
        <v>-5385</v>
      </c>
      <c r="G21" s="60"/>
      <c r="H21" s="60">
        <v>-21009</v>
      </c>
    </row>
    <row r="22" spans="1:8" ht="12.75">
      <c r="A22" s="8"/>
      <c r="B22" s="9"/>
      <c r="C22" s="9"/>
      <c r="D22" s="9"/>
      <c r="E22" s="9"/>
      <c r="F22" s="9"/>
      <c r="G22" s="9"/>
      <c r="H22" s="9"/>
    </row>
    <row r="23" spans="1:8" ht="12.75">
      <c r="A23" s="8" t="s">
        <v>46</v>
      </c>
      <c r="B23" s="59">
        <v>-33</v>
      </c>
      <c r="C23" s="60"/>
      <c r="D23" s="59">
        <v>-132</v>
      </c>
      <c r="E23" s="60"/>
      <c r="F23" s="59">
        <v>351</v>
      </c>
      <c r="G23" s="60"/>
      <c r="H23" s="59">
        <v>-345</v>
      </c>
    </row>
    <row r="24" spans="2:8" ht="12.75">
      <c r="B24" s="61"/>
      <c r="C24" s="60"/>
      <c r="D24" s="61"/>
      <c r="E24" s="60"/>
      <c r="F24" s="61"/>
      <c r="G24" s="60"/>
      <c r="H24" s="61"/>
    </row>
    <row r="25" spans="1:8" ht="13.5" thickBot="1">
      <c r="A25" s="8" t="s">
        <v>112</v>
      </c>
      <c r="B25" s="62">
        <f>SUM(B21:B24)</f>
        <v>-1820</v>
      </c>
      <c r="C25" s="60"/>
      <c r="D25" s="62">
        <v>-158</v>
      </c>
      <c r="E25" s="60"/>
      <c r="F25" s="62">
        <f>SUM(F21:F24)</f>
        <v>-5034</v>
      </c>
      <c r="G25" s="60"/>
      <c r="H25" s="62">
        <v>-21354</v>
      </c>
    </row>
    <row r="26" spans="1:8" ht="13.5" thickTop="1">
      <c r="A26" s="8"/>
      <c r="B26" s="9"/>
      <c r="C26" s="9"/>
      <c r="D26" s="9"/>
      <c r="E26" s="9"/>
      <c r="F26" s="9"/>
      <c r="G26" s="9"/>
      <c r="H26" s="9"/>
    </row>
    <row r="27" spans="1:8" ht="12.75">
      <c r="A27" s="8" t="s">
        <v>47</v>
      </c>
      <c r="B27" s="59"/>
      <c r="C27" s="60"/>
      <c r="D27" s="59"/>
      <c r="E27" s="60"/>
      <c r="F27" s="59"/>
      <c r="G27" s="60"/>
      <c r="H27" s="59"/>
    </row>
    <row r="28" spans="1:8" ht="12.75">
      <c r="A28" s="8" t="s">
        <v>48</v>
      </c>
      <c r="B28" s="59">
        <f>B25</f>
        <v>-1820</v>
      </c>
      <c r="C28" s="60"/>
      <c r="D28" s="59">
        <v>-158</v>
      </c>
      <c r="E28" s="60"/>
      <c r="F28" s="59">
        <f>F25</f>
        <v>-5034</v>
      </c>
      <c r="G28" s="60"/>
      <c r="H28" s="59">
        <v>-21354</v>
      </c>
    </row>
    <row r="29" spans="1:8" s="29" customFormat="1" ht="12.75">
      <c r="A29" s="29" t="s">
        <v>27</v>
      </c>
      <c r="B29" s="63">
        <v>0</v>
      </c>
      <c r="C29" s="64"/>
      <c r="D29" s="63">
        <v>0</v>
      </c>
      <c r="E29" s="64"/>
      <c r="F29" s="63">
        <v>0</v>
      </c>
      <c r="G29" s="64"/>
      <c r="H29" s="63">
        <v>0</v>
      </c>
    </row>
    <row r="30" spans="2:8" s="29" customFormat="1" ht="12.75">
      <c r="B30" s="61"/>
      <c r="C30" s="60"/>
      <c r="D30" s="61"/>
      <c r="E30" s="60"/>
      <c r="F30" s="61"/>
      <c r="G30" s="60"/>
      <c r="H30" s="61"/>
    </row>
    <row r="31" spans="1:8" s="29" customFormat="1" ht="13.5" thickBot="1">
      <c r="A31" s="30" t="s">
        <v>112</v>
      </c>
      <c r="B31" s="62">
        <f>SUM(B28:B30)</f>
        <v>-1820</v>
      </c>
      <c r="C31" s="60"/>
      <c r="D31" s="62">
        <v>-158</v>
      </c>
      <c r="E31" s="60"/>
      <c r="F31" s="62">
        <f>SUM(F28:F30)</f>
        <v>-5034</v>
      </c>
      <c r="G31" s="60"/>
      <c r="H31" s="62">
        <v>-21354</v>
      </c>
    </row>
    <row r="32" spans="1:9" ht="13.5" thickTop="1">
      <c r="A32" s="36"/>
      <c r="B32" s="36"/>
      <c r="C32" s="36"/>
      <c r="D32" s="36"/>
      <c r="E32" s="36"/>
      <c r="F32" s="36"/>
      <c r="G32" s="36"/>
      <c r="H32" s="36"/>
      <c r="I32" s="36"/>
    </row>
    <row r="33" spans="1:9" ht="13.5" thickBot="1">
      <c r="A33" s="7" t="s">
        <v>49</v>
      </c>
      <c r="B33" s="65">
        <v>-1.28</v>
      </c>
      <c r="C33" s="66"/>
      <c r="D33" s="65">
        <v>-0.11</v>
      </c>
      <c r="E33" s="66"/>
      <c r="F33" s="65">
        <v>-3.54</v>
      </c>
      <c r="G33" s="66"/>
      <c r="H33" s="65">
        <v>-15.01</v>
      </c>
      <c r="I33" s="66"/>
    </row>
    <row r="34" spans="2:9" ht="13.5" thickTop="1">
      <c r="B34" s="67"/>
      <c r="C34" s="66"/>
      <c r="D34" s="67"/>
      <c r="E34" s="66"/>
      <c r="F34" s="67"/>
      <c r="G34" s="66"/>
      <c r="H34" s="67"/>
      <c r="I34" s="67"/>
    </row>
    <row r="35" spans="1:9" ht="13.5" thickBot="1">
      <c r="A35" s="7" t="s">
        <v>50</v>
      </c>
      <c r="B35" s="65">
        <v>-0.93</v>
      </c>
      <c r="C35" s="66"/>
      <c r="D35" s="65">
        <v>-0.0766925165</v>
      </c>
      <c r="E35" s="66"/>
      <c r="F35" s="65">
        <v>-2.54</v>
      </c>
      <c r="G35" s="66"/>
      <c r="H35" s="65">
        <v>-12.92</v>
      </c>
      <c r="I35" s="66"/>
    </row>
    <row r="36" ht="13.5" thickTop="1">
      <c r="I36" s="32"/>
    </row>
    <row r="37" spans="1:7" ht="12.75">
      <c r="A37" s="7" t="s">
        <v>51</v>
      </c>
      <c r="C37" s="32"/>
      <c r="E37" s="32"/>
      <c r="G37" s="32"/>
    </row>
    <row r="38" spans="1:7" ht="12.75">
      <c r="A38" s="10" t="s">
        <v>116</v>
      </c>
      <c r="C38" s="32"/>
      <c r="E38" s="32"/>
      <c r="G38" s="32"/>
    </row>
    <row r="39" spans="1:7" ht="12.75">
      <c r="A39" s="8" t="s">
        <v>33</v>
      </c>
      <c r="E39" s="32"/>
      <c r="G39" s="32"/>
    </row>
    <row r="40" spans="1:7" ht="12.75">
      <c r="A40" s="8"/>
      <c r="E40" s="32"/>
      <c r="G40" s="32"/>
    </row>
    <row r="41" spans="5:7" ht="12.75">
      <c r="E41" s="32"/>
      <c r="G41" s="3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showGridLines="0" workbookViewId="0" topLeftCell="A1">
      <selection activeCell="D40" sqref="D40"/>
    </sheetView>
  </sheetViews>
  <sheetFormatPr defaultColWidth="9.140625" defaultRowHeight="12.75"/>
  <cols>
    <col min="1" max="1" width="3.28125" style="7" customWidth="1"/>
    <col min="2" max="2" width="9.140625" style="7" customWidth="1"/>
    <col min="3" max="3" width="39.421875" style="7" customWidth="1"/>
    <col min="4" max="4" width="14.57421875" style="14" bestFit="1" customWidth="1"/>
    <col min="5" max="5" width="3.7109375" style="18" customWidth="1"/>
    <col min="6" max="6" width="14.140625" style="14" customWidth="1"/>
    <col min="7" max="16384" width="9.140625" style="7" customWidth="1"/>
  </cols>
  <sheetData>
    <row r="1" spans="1:6" ht="12.75">
      <c r="A1" s="11" t="s">
        <v>0</v>
      </c>
      <c r="B1" s="11"/>
      <c r="C1" s="11"/>
      <c r="D1" s="11"/>
      <c r="E1" s="11"/>
      <c r="F1" s="116"/>
    </row>
    <row r="2" ht="7.5" customHeight="1">
      <c r="A2" s="11"/>
    </row>
    <row r="3" ht="12.75">
      <c r="A3" s="1" t="s">
        <v>1</v>
      </c>
    </row>
    <row r="4" ht="12.75">
      <c r="A4" s="1" t="s">
        <v>124</v>
      </c>
    </row>
    <row r="5" spans="4:6" ht="10.5" customHeight="1">
      <c r="D5" s="68"/>
      <c r="E5" s="69"/>
      <c r="F5" s="68"/>
    </row>
    <row r="6" spans="4:6" ht="12.75">
      <c r="D6" s="56" t="s">
        <v>2</v>
      </c>
      <c r="E6" s="57"/>
      <c r="F6" s="58" t="s">
        <v>3</v>
      </c>
    </row>
    <row r="7" spans="4:6" ht="12.75">
      <c r="D7" s="56" t="s">
        <v>86</v>
      </c>
      <c r="E7" s="57"/>
      <c r="F7" s="58" t="s">
        <v>5</v>
      </c>
    </row>
    <row r="8" spans="4:6" ht="12.75">
      <c r="D8" s="56" t="s">
        <v>4</v>
      </c>
      <c r="E8" s="57"/>
      <c r="F8" s="58" t="s">
        <v>6</v>
      </c>
    </row>
    <row r="9" spans="4:6" ht="12.75">
      <c r="D9" s="56" t="s">
        <v>87</v>
      </c>
      <c r="E9" s="57"/>
      <c r="F9" s="58" t="s">
        <v>7</v>
      </c>
    </row>
    <row r="10" spans="4:6" ht="12.75">
      <c r="D10" s="70" t="s">
        <v>123</v>
      </c>
      <c r="E10" s="57"/>
      <c r="F10" s="70" t="s">
        <v>117</v>
      </c>
    </row>
    <row r="11" spans="4:6" ht="12.75">
      <c r="D11" s="56" t="s">
        <v>8</v>
      </c>
      <c r="E11" s="57"/>
      <c r="F11" s="58" t="s">
        <v>9</v>
      </c>
    </row>
    <row r="12" spans="4:6" ht="12.75">
      <c r="D12" s="12" t="s">
        <v>10</v>
      </c>
      <c r="E12" s="57"/>
      <c r="F12" s="12" t="s">
        <v>10</v>
      </c>
    </row>
    <row r="13" spans="1:6" ht="12.75">
      <c r="A13" s="8" t="s">
        <v>11</v>
      </c>
      <c r="D13" s="6"/>
      <c r="E13" s="57"/>
      <c r="F13" s="117"/>
    </row>
    <row r="14" spans="4:6" ht="8.25" customHeight="1">
      <c r="D14" s="6"/>
      <c r="E14" s="57"/>
      <c r="F14" s="117"/>
    </row>
    <row r="15" spans="1:6" ht="12.75">
      <c r="A15" s="71" t="s">
        <v>12</v>
      </c>
      <c r="B15" s="13" t="s">
        <v>13</v>
      </c>
      <c r="D15" s="14">
        <v>58588</v>
      </c>
      <c r="F15" s="14">
        <v>63021</v>
      </c>
    </row>
    <row r="16" spans="1:6" ht="12.75">
      <c r="A16" s="71" t="s">
        <v>12</v>
      </c>
      <c r="B16" s="13" t="s">
        <v>14</v>
      </c>
      <c r="D16" s="15">
        <v>40843</v>
      </c>
      <c r="F16" s="14">
        <v>40843</v>
      </c>
    </row>
    <row r="17" spans="1:6" ht="12.75">
      <c r="A17" s="71" t="s">
        <v>12</v>
      </c>
      <c r="B17" s="13" t="s">
        <v>88</v>
      </c>
      <c r="D17" s="15">
        <v>47110</v>
      </c>
      <c r="F17" s="14">
        <v>47110</v>
      </c>
    </row>
    <row r="18" spans="1:6" ht="12.75">
      <c r="A18" s="16" t="s">
        <v>89</v>
      </c>
      <c r="D18" s="17">
        <f>SUM(D15:D17)</f>
        <v>146541</v>
      </c>
      <c r="F18" s="17">
        <v>150974</v>
      </c>
    </row>
    <row r="19" spans="4:6" ht="9" customHeight="1">
      <c r="D19" s="18"/>
      <c r="F19" s="18"/>
    </row>
    <row r="20" spans="1:4" ht="12.75">
      <c r="A20" s="8" t="s">
        <v>15</v>
      </c>
      <c r="D20" s="19"/>
    </row>
    <row r="21" ht="12.75">
      <c r="D21" s="19"/>
    </row>
    <row r="22" spans="1:6" s="25" customFormat="1" ht="12.75">
      <c r="A22" s="71" t="s">
        <v>12</v>
      </c>
      <c r="B22" s="20" t="s">
        <v>16</v>
      </c>
      <c r="D22" s="21">
        <v>809</v>
      </c>
      <c r="E22" s="27"/>
      <c r="F22" s="21">
        <v>873</v>
      </c>
    </row>
    <row r="23" spans="1:6" s="25" customFormat="1" ht="12.75">
      <c r="A23" s="71" t="s">
        <v>12</v>
      </c>
      <c r="B23" s="20" t="s">
        <v>17</v>
      </c>
      <c r="D23" s="27">
        <v>8750</v>
      </c>
      <c r="E23" s="27"/>
      <c r="F23" s="21">
        <v>9685</v>
      </c>
    </row>
    <row r="24" spans="1:6" s="25" customFormat="1" ht="12.75">
      <c r="A24" s="71" t="s">
        <v>12</v>
      </c>
      <c r="B24" s="20" t="s">
        <v>18</v>
      </c>
      <c r="D24" s="21">
        <v>179</v>
      </c>
      <c r="E24" s="27"/>
      <c r="F24" s="21">
        <v>398</v>
      </c>
    </row>
    <row r="25" spans="1:6" s="25" customFormat="1" ht="12.75">
      <c r="A25" s="8" t="s">
        <v>90</v>
      </c>
      <c r="D25" s="22">
        <f>SUM(D22:D24)</f>
        <v>9738</v>
      </c>
      <c r="E25" s="27"/>
      <c r="F25" s="22">
        <v>10956</v>
      </c>
    </row>
    <row r="26" spans="4:6" s="25" customFormat="1" ht="8.25" customHeight="1">
      <c r="D26" s="119"/>
      <c r="E26" s="27"/>
      <c r="F26" s="27"/>
    </row>
    <row r="27" spans="1:6" s="25" customFormat="1" ht="13.5" thickBot="1">
      <c r="A27" s="24" t="s">
        <v>91</v>
      </c>
      <c r="D27" s="118">
        <f>D18+D25</f>
        <v>156279</v>
      </c>
      <c r="E27" s="27"/>
      <c r="F27" s="118">
        <v>161930</v>
      </c>
    </row>
    <row r="28" spans="4:6" s="25" customFormat="1" ht="9" customHeight="1" thickTop="1">
      <c r="D28" s="23"/>
      <c r="E28" s="27"/>
      <c r="F28" s="21"/>
    </row>
    <row r="29" spans="1:6" s="25" customFormat="1" ht="12.75">
      <c r="A29" s="24" t="s">
        <v>92</v>
      </c>
      <c r="D29" s="23"/>
      <c r="E29" s="27"/>
      <c r="F29" s="21"/>
    </row>
    <row r="30" spans="4:6" s="25" customFormat="1" ht="8.25" customHeight="1">
      <c r="D30" s="23"/>
      <c r="E30" s="27"/>
      <c r="F30" s="21"/>
    </row>
    <row r="31" spans="1:6" s="25" customFormat="1" ht="12.75">
      <c r="A31" s="71" t="s">
        <v>12</v>
      </c>
      <c r="B31" s="25" t="s">
        <v>24</v>
      </c>
      <c r="D31" s="21">
        <v>142231</v>
      </c>
      <c r="E31" s="27"/>
      <c r="F31" s="21">
        <v>142231</v>
      </c>
    </row>
    <row r="32" spans="1:6" s="25" customFormat="1" ht="12.75">
      <c r="A32" s="71" t="s">
        <v>12</v>
      </c>
      <c r="B32" s="25" t="s">
        <v>25</v>
      </c>
      <c r="D32" s="26">
        <v>-29852</v>
      </c>
      <c r="E32" s="27"/>
      <c r="F32" s="26">
        <v>-24818</v>
      </c>
    </row>
    <row r="33" spans="1:6" s="25" customFormat="1" ht="12.75">
      <c r="A33" s="24" t="s">
        <v>26</v>
      </c>
      <c r="B33" s="20"/>
      <c r="D33" s="27">
        <f>SUM(D31:D32)</f>
        <v>112379</v>
      </c>
      <c r="E33" s="27"/>
      <c r="F33" s="27">
        <v>117413</v>
      </c>
    </row>
    <row r="34" spans="1:6" s="25" customFormat="1" ht="12.75">
      <c r="A34" s="71" t="s">
        <v>12</v>
      </c>
      <c r="B34" s="25" t="s">
        <v>27</v>
      </c>
      <c r="D34" s="26">
        <v>0</v>
      </c>
      <c r="F34" s="26">
        <v>0</v>
      </c>
    </row>
    <row r="35" spans="1:6" s="25" customFormat="1" ht="12.75">
      <c r="A35" s="16" t="s">
        <v>28</v>
      </c>
      <c r="D35" s="22">
        <f>SUM(D33:D34)</f>
        <v>112379</v>
      </c>
      <c r="F35" s="22">
        <v>117413</v>
      </c>
    </row>
    <row r="36" spans="2:6" s="25" customFormat="1" ht="8.25" customHeight="1">
      <c r="B36" s="20"/>
      <c r="D36" s="27"/>
      <c r="E36" s="27"/>
      <c r="F36" s="27"/>
    </row>
    <row r="37" spans="1:6" s="25" customFormat="1" ht="12.75">
      <c r="A37" s="8" t="s">
        <v>93</v>
      </c>
      <c r="B37" s="20"/>
      <c r="D37" s="27"/>
      <c r="E37" s="27"/>
      <c r="F37" s="27"/>
    </row>
    <row r="38" spans="2:6" s="25" customFormat="1" ht="8.25" customHeight="1">
      <c r="B38" s="20"/>
      <c r="D38" s="27"/>
      <c r="E38" s="27"/>
      <c r="F38" s="27"/>
    </row>
    <row r="39" spans="1:6" s="25" customFormat="1" ht="12.75">
      <c r="A39" s="71" t="s">
        <v>12</v>
      </c>
      <c r="B39" s="25" t="s">
        <v>29</v>
      </c>
      <c r="D39" s="21">
        <v>13570</v>
      </c>
      <c r="E39" s="27"/>
      <c r="F39" s="21">
        <v>15908</v>
      </c>
    </row>
    <row r="40" spans="1:6" ht="12.75">
      <c r="A40" s="71" t="s">
        <v>12</v>
      </c>
      <c r="B40" s="7" t="s">
        <v>30</v>
      </c>
      <c r="D40" s="14">
        <v>3592</v>
      </c>
      <c r="F40" s="14">
        <v>4042</v>
      </c>
    </row>
    <row r="41" spans="1:6" ht="12.75">
      <c r="A41" s="16" t="s">
        <v>94</v>
      </c>
      <c r="D41" s="17">
        <f>SUM(D39:D40)</f>
        <v>17162</v>
      </c>
      <c r="F41" s="17">
        <v>19950</v>
      </c>
    </row>
    <row r="42" spans="2:6" s="25" customFormat="1" ht="8.25" customHeight="1">
      <c r="B42" s="20"/>
      <c r="D42" s="27"/>
      <c r="E42" s="27"/>
      <c r="F42" s="27"/>
    </row>
    <row r="43" spans="1:6" s="25" customFormat="1" ht="12.75">
      <c r="A43" s="24" t="s">
        <v>19</v>
      </c>
      <c r="D43" s="23"/>
      <c r="E43" s="27"/>
      <c r="F43" s="21"/>
    </row>
    <row r="44" spans="4:6" s="25" customFormat="1" ht="12.75">
      <c r="D44" s="23"/>
      <c r="E44" s="27"/>
      <c r="F44" s="21"/>
    </row>
    <row r="45" spans="1:6" s="25" customFormat="1" ht="12.75">
      <c r="A45" s="71" t="s">
        <v>12</v>
      </c>
      <c r="B45" s="20" t="s">
        <v>20</v>
      </c>
      <c r="D45" s="21">
        <v>18080</v>
      </c>
      <c r="E45" s="27"/>
      <c r="F45" s="21">
        <v>16009</v>
      </c>
    </row>
    <row r="46" spans="1:6" s="25" customFormat="1" ht="12.75">
      <c r="A46" s="71" t="s">
        <v>12</v>
      </c>
      <c r="B46" s="20" t="s">
        <v>21</v>
      </c>
      <c r="D46" s="21">
        <v>3000</v>
      </c>
      <c r="E46" s="27"/>
      <c r="F46" s="21">
        <v>3000</v>
      </c>
    </row>
    <row r="47" spans="1:6" s="25" customFormat="1" ht="12.75">
      <c r="A47" s="71" t="s">
        <v>12</v>
      </c>
      <c r="B47" s="20" t="s">
        <v>22</v>
      </c>
      <c r="D47" s="28">
        <v>5658</v>
      </c>
      <c r="E47" s="27"/>
      <c r="F47" s="21">
        <v>5558</v>
      </c>
    </row>
    <row r="48" spans="1:6" s="25" customFormat="1" ht="12.75" hidden="1">
      <c r="A48" s="71" t="s">
        <v>12</v>
      </c>
      <c r="B48" s="20" t="s">
        <v>23</v>
      </c>
      <c r="D48" s="23"/>
      <c r="E48" s="27"/>
      <c r="F48" s="21">
        <v>0</v>
      </c>
    </row>
    <row r="49" spans="1:6" s="25" customFormat="1" ht="12.75">
      <c r="A49" s="24" t="s">
        <v>95</v>
      </c>
      <c r="B49" s="20"/>
      <c r="D49" s="22">
        <f>SUM(D45:D48)</f>
        <v>26738</v>
      </c>
      <c r="E49" s="27"/>
      <c r="F49" s="22">
        <v>24567</v>
      </c>
    </row>
    <row r="50" spans="2:6" s="25" customFormat="1" ht="8.25" customHeight="1">
      <c r="B50" s="76"/>
      <c r="D50" s="27"/>
      <c r="E50" s="27"/>
      <c r="F50" s="27"/>
    </row>
    <row r="51" spans="1:6" s="25" customFormat="1" ht="13.5" thickBot="1">
      <c r="A51" s="16" t="s">
        <v>96</v>
      </c>
      <c r="B51" s="20"/>
      <c r="D51" s="118">
        <f>D35+D41+D49</f>
        <v>156279</v>
      </c>
      <c r="E51" s="27"/>
      <c r="F51" s="118">
        <v>161930</v>
      </c>
    </row>
    <row r="52" spans="4:6" ht="9" customHeight="1" thickTop="1">
      <c r="D52" s="18"/>
      <c r="F52" s="18">
        <v>0</v>
      </c>
    </row>
    <row r="53" spans="1:6" ht="12.75">
      <c r="A53" s="7" t="s">
        <v>31</v>
      </c>
      <c r="D53" s="72">
        <v>0.8</v>
      </c>
      <c r="F53" s="72">
        <v>0.8255092068536395</v>
      </c>
    </row>
    <row r="54" ht="8.25" customHeight="1"/>
    <row r="55" spans="1:6" ht="12.75">
      <c r="A55" s="10" t="s">
        <v>32</v>
      </c>
      <c r="C55" s="32"/>
      <c r="D55" s="53"/>
      <c r="F55" s="73"/>
    </row>
    <row r="56" spans="1:5" ht="12.75">
      <c r="A56" s="8" t="s">
        <v>116</v>
      </c>
      <c r="D56" s="53"/>
      <c r="E56" s="14"/>
    </row>
    <row r="57" ht="12.75">
      <c r="A57" s="8" t="s">
        <v>33</v>
      </c>
    </row>
    <row r="59" ht="12.75" hidden="1">
      <c r="A59" s="36" t="s">
        <v>34</v>
      </c>
    </row>
    <row r="60" ht="12.75" hidden="1">
      <c r="A60" s="36" t="s">
        <v>35</v>
      </c>
    </row>
  </sheetData>
  <printOptions/>
  <pageMargins left="0.75" right="0.75" top="0.26" bottom="0.73" header="0.13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D21" sqref="D21"/>
    </sheetView>
  </sheetViews>
  <sheetFormatPr defaultColWidth="9.140625" defaultRowHeight="12.75"/>
  <cols>
    <col min="1" max="1" width="37.421875" style="7" customWidth="1"/>
    <col min="2" max="2" width="12.140625" style="31" customWidth="1"/>
    <col min="3" max="3" width="1.28515625" style="31" customWidth="1"/>
    <col min="4" max="4" width="19.421875" style="31" customWidth="1"/>
    <col min="5" max="5" width="1.28515625" style="31" customWidth="1"/>
    <col min="6" max="6" width="14.421875" style="31" customWidth="1"/>
    <col min="7" max="7" width="1.28515625" style="31" customWidth="1"/>
    <col min="8" max="8" width="12.140625" style="31" customWidth="1"/>
    <col min="9" max="9" width="6.00390625" style="7" customWidth="1"/>
    <col min="10" max="16384" width="9.140625" style="7" customWidth="1"/>
  </cols>
  <sheetData>
    <row r="1" spans="1:8" ht="12.75">
      <c r="A1" s="11" t="s">
        <v>0</v>
      </c>
      <c r="B1" s="11"/>
      <c r="C1" s="11"/>
      <c r="D1" s="11"/>
      <c r="E1" s="11"/>
      <c r="F1" s="11"/>
      <c r="G1" s="11"/>
      <c r="H1" s="11"/>
    </row>
    <row r="2" spans="3:7" ht="12.75">
      <c r="C2" s="37"/>
      <c r="E2" s="37"/>
      <c r="F2" s="37"/>
      <c r="G2" s="37"/>
    </row>
    <row r="3" spans="1:8" ht="12.75">
      <c r="A3" s="38" t="s">
        <v>97</v>
      </c>
      <c r="B3" s="38"/>
      <c r="C3" s="38"/>
      <c r="D3" s="38"/>
      <c r="E3" s="38"/>
      <c r="F3" s="38"/>
      <c r="G3" s="38"/>
      <c r="H3" s="38"/>
    </row>
    <row r="4" spans="1:8" ht="12.75">
      <c r="A4" s="1" t="s">
        <v>125</v>
      </c>
      <c r="B4" s="38"/>
      <c r="C4" s="38"/>
      <c r="D4" s="38"/>
      <c r="E4" s="38"/>
      <c r="F4" s="38"/>
      <c r="G4" s="38"/>
      <c r="H4" s="38"/>
    </row>
    <row r="5" spans="3:7" ht="12.75">
      <c r="C5" s="37"/>
      <c r="E5" s="37"/>
      <c r="F5" s="37"/>
      <c r="G5" s="37"/>
    </row>
    <row r="6" spans="3:7" ht="12.75">
      <c r="C6" s="37"/>
      <c r="E6" s="37"/>
      <c r="F6" s="37"/>
      <c r="G6" s="37"/>
    </row>
    <row r="7" spans="3:7" ht="12.75">
      <c r="C7" s="37"/>
      <c r="E7" s="37"/>
      <c r="F7" s="37"/>
      <c r="G7" s="37"/>
    </row>
    <row r="8" spans="2:8" ht="12.75">
      <c r="B8" s="39"/>
      <c r="C8" s="40"/>
      <c r="D8" s="39"/>
      <c r="E8" s="40"/>
      <c r="F8" s="40"/>
      <c r="G8" s="40"/>
      <c r="H8" s="39"/>
    </row>
    <row r="9" spans="2:8" ht="12.75">
      <c r="B9" s="39"/>
      <c r="C9" s="40"/>
      <c r="D9" s="40" t="s">
        <v>98</v>
      </c>
      <c r="E9" s="40"/>
      <c r="F9" s="40"/>
      <c r="G9" s="40"/>
      <c r="H9" s="39"/>
    </row>
    <row r="10" spans="2:8" ht="12.75">
      <c r="B10" s="41" t="s">
        <v>24</v>
      </c>
      <c r="C10" s="40"/>
      <c r="D10" s="41" t="s">
        <v>99</v>
      </c>
      <c r="E10" s="40"/>
      <c r="F10" s="41" t="s">
        <v>52</v>
      </c>
      <c r="G10" s="40"/>
      <c r="H10" s="41" t="s">
        <v>53</v>
      </c>
    </row>
    <row r="11" spans="2:8" ht="12.75">
      <c r="B11" s="6" t="s">
        <v>10</v>
      </c>
      <c r="C11" s="35"/>
      <c r="D11" s="6" t="s">
        <v>10</v>
      </c>
      <c r="E11" s="35"/>
      <c r="F11" s="35"/>
      <c r="G11" s="35"/>
      <c r="H11" s="6" t="s">
        <v>10</v>
      </c>
    </row>
    <row r="12" spans="2:8" ht="12.75">
      <c r="B12" s="42"/>
      <c r="C12" s="43"/>
      <c r="D12" s="42"/>
      <c r="E12" s="43"/>
      <c r="F12" s="43"/>
      <c r="G12" s="43"/>
      <c r="H12" s="42"/>
    </row>
    <row r="13" spans="1:8" ht="12.75">
      <c r="A13" s="7" t="s">
        <v>101</v>
      </c>
      <c r="B13" s="42">
        <v>142231</v>
      </c>
      <c r="C13" s="43"/>
      <c r="D13" s="42">
        <v>2414</v>
      </c>
      <c r="E13" s="43"/>
      <c r="F13" s="43">
        <v>0</v>
      </c>
      <c r="G13" s="43"/>
      <c r="H13" s="42">
        <f>SUM(B13:F13)</f>
        <v>144645</v>
      </c>
    </row>
    <row r="14" spans="1:8" ht="25.5">
      <c r="A14" s="49" t="s">
        <v>102</v>
      </c>
      <c r="B14" s="42">
        <v>0</v>
      </c>
      <c r="C14" s="43"/>
      <c r="D14" s="42">
        <v>-5287</v>
      </c>
      <c r="E14" s="43"/>
      <c r="F14" s="43">
        <v>0</v>
      </c>
      <c r="G14" s="43"/>
      <c r="H14" s="42">
        <f>SUM(B14:F14)</f>
        <v>-5287</v>
      </c>
    </row>
    <row r="15" spans="1:8" ht="12.75">
      <c r="A15" s="7" t="s">
        <v>100</v>
      </c>
      <c r="B15" s="42">
        <v>0</v>
      </c>
      <c r="C15" s="43"/>
      <c r="D15" s="42">
        <v>-21354</v>
      </c>
      <c r="E15" s="43"/>
      <c r="F15" s="43">
        <v>0</v>
      </c>
      <c r="G15" s="43"/>
      <c r="H15" s="42">
        <f>SUM(B15:F15)</f>
        <v>-21354</v>
      </c>
    </row>
    <row r="16" spans="1:8" ht="12.75">
      <c r="A16" s="32"/>
      <c r="B16" s="44"/>
      <c r="C16" s="43"/>
      <c r="D16" s="44"/>
      <c r="E16" s="43"/>
      <c r="F16" s="44"/>
      <c r="G16" s="43"/>
      <c r="H16" s="45"/>
    </row>
    <row r="17" spans="1:8" ht="12.75">
      <c r="A17" s="7" t="s">
        <v>126</v>
      </c>
      <c r="B17" s="46">
        <f>SUM(B13:B16)</f>
        <v>142231</v>
      </c>
      <c r="C17" s="47"/>
      <c r="D17" s="46">
        <f>SUM(D13:D16)</f>
        <v>-24227</v>
      </c>
      <c r="E17" s="47"/>
      <c r="F17" s="48">
        <v>0</v>
      </c>
      <c r="G17" s="47"/>
      <c r="H17" s="46">
        <f>SUM(H13:H16)</f>
        <v>118004</v>
      </c>
    </row>
    <row r="18" spans="2:8" ht="12.75">
      <c r="B18" s="42"/>
      <c r="C18" s="43"/>
      <c r="D18" s="42"/>
      <c r="E18" s="43"/>
      <c r="F18" s="43"/>
      <c r="G18" s="43"/>
      <c r="H18" s="42"/>
    </row>
    <row r="19" spans="1:8" ht="12.75">
      <c r="A19" s="7" t="s">
        <v>118</v>
      </c>
      <c r="B19" s="42">
        <v>142231</v>
      </c>
      <c r="C19" s="43"/>
      <c r="D19" s="42">
        <v>-24818</v>
      </c>
      <c r="E19" s="43"/>
      <c r="F19" s="43">
        <v>0</v>
      </c>
      <c r="G19" s="43"/>
      <c r="H19" s="42">
        <f>SUM(B19:F19)</f>
        <v>117413</v>
      </c>
    </row>
    <row r="20" spans="1:8" ht="12.75">
      <c r="A20" s="7" t="s">
        <v>54</v>
      </c>
      <c r="B20" s="42">
        <v>0</v>
      </c>
      <c r="C20" s="43"/>
      <c r="D20" s="42">
        <v>-5034</v>
      </c>
      <c r="E20" s="43"/>
      <c r="F20" s="43">
        <v>0</v>
      </c>
      <c r="G20" s="43"/>
      <c r="H20" s="42">
        <f>SUM(B20:F20)</f>
        <v>-5034</v>
      </c>
    </row>
    <row r="21" spans="1:8" ht="12.75">
      <c r="A21" s="32"/>
      <c r="B21" s="44"/>
      <c r="C21" s="43"/>
      <c r="D21" s="44"/>
      <c r="E21" s="43"/>
      <c r="F21" s="44"/>
      <c r="G21" s="43"/>
      <c r="H21" s="45"/>
    </row>
    <row r="22" spans="1:8" ht="12.75">
      <c r="A22" s="7" t="s">
        <v>127</v>
      </c>
      <c r="B22" s="46">
        <f>SUM(B19:B21)</f>
        <v>142231</v>
      </c>
      <c r="C22" s="47"/>
      <c r="D22" s="46">
        <f>SUM(D19:D21)</f>
        <v>-29852</v>
      </c>
      <c r="E22" s="47"/>
      <c r="F22" s="48">
        <v>0</v>
      </c>
      <c r="G22" s="47"/>
      <c r="H22" s="46">
        <f>SUM(H19:H21)</f>
        <v>112379</v>
      </c>
    </row>
    <row r="24" ht="12.75" customHeight="1"/>
    <row r="25" ht="12.75" customHeight="1"/>
    <row r="26" ht="12.75" customHeight="1" hidden="1"/>
    <row r="27" ht="12.75" hidden="1">
      <c r="D27" s="31">
        <v>-51</v>
      </c>
    </row>
    <row r="28" ht="12.75">
      <c r="A28" s="7" t="s">
        <v>55</v>
      </c>
    </row>
    <row r="29" ht="12.75">
      <c r="A29" s="7" t="s">
        <v>119</v>
      </c>
    </row>
    <row r="30" ht="12.75">
      <c r="A30" s="7" t="s">
        <v>56</v>
      </c>
    </row>
  </sheetData>
  <printOptions/>
  <pageMargins left="0.4" right="0.31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showGridLines="0" tabSelected="1" workbookViewId="0" topLeftCell="A1">
      <selection activeCell="C17" sqref="C17"/>
    </sheetView>
  </sheetViews>
  <sheetFormatPr defaultColWidth="9.140625" defaultRowHeight="12.75"/>
  <cols>
    <col min="1" max="1" width="3.421875" style="78" customWidth="1"/>
    <col min="2" max="2" width="53.8515625" style="78" customWidth="1"/>
    <col min="3" max="3" width="13.7109375" style="79" customWidth="1"/>
    <col min="4" max="4" width="7.57421875" style="78" customWidth="1"/>
    <col min="5" max="5" width="13.7109375" style="78" customWidth="1"/>
    <col min="6" max="16384" width="9.140625" style="78" customWidth="1"/>
  </cols>
  <sheetData>
    <row r="1" spans="1:6" ht="11.25" customHeight="1">
      <c r="A1" s="77" t="s">
        <v>0</v>
      </c>
      <c r="B1" s="77"/>
      <c r="C1" s="77"/>
      <c r="D1" s="77"/>
      <c r="E1" s="77"/>
      <c r="F1" s="77"/>
    </row>
    <row r="2" ht="11.25" customHeight="1"/>
    <row r="3" spans="1:2" ht="11.25" customHeight="1">
      <c r="A3" s="80" t="s">
        <v>57</v>
      </c>
      <c r="B3" s="80"/>
    </row>
    <row r="4" spans="1:2" ht="11.25" customHeight="1">
      <c r="A4" s="80" t="s">
        <v>128</v>
      </c>
      <c r="B4" s="80"/>
    </row>
    <row r="5" spans="1:2" ht="11.25" customHeight="1">
      <c r="A5" s="80"/>
      <c r="B5" s="80"/>
    </row>
    <row r="6" spans="3:5" ht="11.25" customHeight="1">
      <c r="C6" s="81"/>
      <c r="E6" s="82"/>
    </row>
    <row r="7" spans="3:5" ht="11.25" customHeight="1">
      <c r="C7" s="83" t="s">
        <v>58</v>
      </c>
      <c r="E7" s="84" t="s">
        <v>59</v>
      </c>
    </row>
    <row r="8" spans="3:5" ht="11.25" customHeight="1">
      <c r="C8" s="85" t="s">
        <v>60</v>
      </c>
      <c r="E8" s="84" t="s">
        <v>61</v>
      </c>
    </row>
    <row r="9" spans="3:5" ht="11.25" customHeight="1">
      <c r="C9" s="86" t="s">
        <v>121</v>
      </c>
      <c r="D9" s="87"/>
      <c r="E9" s="86" t="s">
        <v>122</v>
      </c>
    </row>
    <row r="10" spans="3:5" ht="11.25" customHeight="1">
      <c r="C10" s="83" t="s">
        <v>10</v>
      </c>
      <c r="D10" s="88"/>
      <c r="E10" s="83" t="s">
        <v>10</v>
      </c>
    </row>
    <row r="11" spans="2:5" ht="11.25" customHeight="1">
      <c r="B11" s="89" t="s">
        <v>62</v>
      </c>
      <c r="C11" s="90"/>
      <c r="E11" s="90"/>
    </row>
    <row r="12" spans="2:5" ht="11.25" customHeight="1">
      <c r="B12" s="91"/>
      <c r="C12" s="90"/>
      <c r="E12" s="90"/>
    </row>
    <row r="13" spans="2:5" ht="11.25" customHeight="1">
      <c r="B13" s="91" t="s">
        <v>85</v>
      </c>
      <c r="C13" s="92">
        <v>-5385</v>
      </c>
      <c r="E13" s="122">
        <v>-21009</v>
      </c>
    </row>
    <row r="14" spans="2:5" ht="11.25" customHeight="1">
      <c r="B14" s="91"/>
      <c r="C14" s="92"/>
      <c r="E14" s="122"/>
    </row>
    <row r="15" spans="2:5" ht="11.25" customHeight="1">
      <c r="B15" s="91" t="s">
        <v>63</v>
      </c>
      <c r="C15" s="92"/>
      <c r="E15" s="122"/>
    </row>
    <row r="16" spans="2:5" ht="11.25" customHeight="1">
      <c r="B16" s="93" t="s">
        <v>64</v>
      </c>
      <c r="C16" s="92">
        <v>4002</v>
      </c>
      <c r="D16" s="94"/>
      <c r="E16" s="122">
        <v>25609</v>
      </c>
    </row>
    <row r="17" spans="2:5" ht="11.25" customHeight="1">
      <c r="B17" s="93" t="s">
        <v>65</v>
      </c>
      <c r="C17" s="95">
        <v>450</v>
      </c>
      <c r="D17" s="94"/>
      <c r="E17" s="123">
        <v>474</v>
      </c>
    </row>
    <row r="18" spans="2:5" ht="11.25" customHeight="1">
      <c r="B18" s="96" t="s">
        <v>66</v>
      </c>
      <c r="C18" s="94">
        <f>SUM(C13:C17)</f>
        <v>-933</v>
      </c>
      <c r="E18" s="124">
        <v>5074</v>
      </c>
    </row>
    <row r="19" spans="2:5" ht="11.25" customHeight="1">
      <c r="B19" s="96"/>
      <c r="C19" s="94"/>
      <c r="E19" s="124"/>
    </row>
    <row r="20" spans="2:5" ht="11.25" customHeight="1">
      <c r="B20" s="97" t="s">
        <v>67</v>
      </c>
      <c r="C20" s="94"/>
      <c r="E20" s="124"/>
    </row>
    <row r="21" spans="1:5" ht="11.25" customHeight="1">
      <c r="A21" s="98"/>
      <c r="B21" s="97" t="s">
        <v>68</v>
      </c>
      <c r="C21" s="92">
        <v>999</v>
      </c>
      <c r="E21" s="122">
        <v>-5406</v>
      </c>
    </row>
    <row r="22" spans="2:5" ht="11.25" customHeight="1">
      <c r="B22" s="97" t="s">
        <v>69</v>
      </c>
      <c r="C22" s="95">
        <v>-267</v>
      </c>
      <c r="E22" s="123">
        <v>2698</v>
      </c>
    </row>
    <row r="23" spans="1:5" ht="11.25" customHeight="1">
      <c r="A23" s="99"/>
      <c r="B23" s="96" t="s">
        <v>70</v>
      </c>
      <c r="C23" s="92">
        <f>SUM(C18:C22)</f>
        <v>-201</v>
      </c>
      <c r="E23" s="122">
        <v>2366</v>
      </c>
    </row>
    <row r="24" spans="1:5" ht="11.25" customHeight="1">
      <c r="A24" s="99"/>
      <c r="B24" s="96" t="s">
        <v>71</v>
      </c>
      <c r="C24" s="92">
        <v>-5</v>
      </c>
      <c r="E24" s="122">
        <v>0</v>
      </c>
    </row>
    <row r="25" spans="1:5" ht="11.25" customHeight="1">
      <c r="A25" s="100"/>
      <c r="B25" s="96" t="s">
        <v>72</v>
      </c>
      <c r="C25" s="92">
        <v>0</v>
      </c>
      <c r="E25" s="122">
        <v>0</v>
      </c>
    </row>
    <row r="26" spans="1:5" ht="11.25" customHeight="1">
      <c r="A26" s="99"/>
      <c r="B26" s="96" t="s">
        <v>73</v>
      </c>
      <c r="C26" s="101">
        <f>SUM(C23:C25)</f>
        <v>-206</v>
      </c>
      <c r="E26" s="125">
        <v>2366</v>
      </c>
    </row>
    <row r="27" spans="1:5" ht="11.25" customHeight="1">
      <c r="A27" s="99"/>
      <c r="B27" s="91"/>
      <c r="C27" s="92"/>
      <c r="E27" s="122"/>
    </row>
    <row r="28" spans="1:5" ht="11.25" customHeight="1">
      <c r="A28" s="99"/>
      <c r="B28" s="89" t="s">
        <v>74</v>
      </c>
      <c r="C28" s="92"/>
      <c r="E28" s="122"/>
    </row>
    <row r="29" spans="1:3" ht="11.25" customHeight="1">
      <c r="A29" s="99"/>
      <c r="B29" s="102" t="s">
        <v>103</v>
      </c>
      <c r="C29" s="92">
        <v>0</v>
      </c>
    </row>
    <row r="30" spans="1:5" ht="11.25" customHeight="1">
      <c r="A30" s="99"/>
      <c r="B30" s="113" t="s">
        <v>75</v>
      </c>
      <c r="C30" s="92">
        <v>-56</v>
      </c>
      <c r="E30" s="122">
        <v>-25</v>
      </c>
    </row>
    <row r="31" spans="1:5" ht="11.25" customHeight="1">
      <c r="A31" s="99"/>
      <c r="B31" s="96" t="s">
        <v>76</v>
      </c>
      <c r="C31" s="92">
        <v>0</v>
      </c>
      <c r="E31" s="122">
        <v>-2065</v>
      </c>
    </row>
    <row r="32" spans="1:5" ht="11.25" customHeight="1">
      <c r="A32" s="99"/>
      <c r="B32" s="96" t="s">
        <v>104</v>
      </c>
      <c r="C32" s="92">
        <v>-10</v>
      </c>
      <c r="E32" s="122">
        <v>0</v>
      </c>
    </row>
    <row r="33" spans="1:5" ht="11.25" customHeight="1">
      <c r="A33" s="99"/>
      <c r="B33" s="91" t="s">
        <v>77</v>
      </c>
      <c r="C33" s="101">
        <v>-13</v>
      </c>
      <c r="E33" s="125">
        <v>-2090</v>
      </c>
    </row>
    <row r="34" spans="1:5" ht="11.25" customHeight="1">
      <c r="A34" s="99"/>
      <c r="B34" s="91"/>
      <c r="C34" s="92"/>
      <c r="E34" s="122"/>
    </row>
    <row r="35" spans="1:5" ht="11.25" customHeight="1">
      <c r="A35" s="99"/>
      <c r="B35" s="89" t="s">
        <v>78</v>
      </c>
      <c r="C35" s="92"/>
      <c r="E35" s="122"/>
    </row>
    <row r="36" spans="1:5" ht="11.25" customHeight="1">
      <c r="A36" s="99"/>
      <c r="B36" s="91"/>
      <c r="C36" s="92"/>
      <c r="E36" s="122"/>
    </row>
    <row r="37" spans="1:5" ht="11.25" customHeight="1">
      <c r="A37" s="103"/>
      <c r="B37" s="91" t="s">
        <v>113</v>
      </c>
      <c r="C37" s="92">
        <v>0</v>
      </c>
      <c r="E37" s="122">
        <v>-19</v>
      </c>
    </row>
    <row r="38" spans="1:5" ht="11.25" customHeight="1">
      <c r="A38" s="104"/>
      <c r="B38" s="91" t="s">
        <v>79</v>
      </c>
      <c r="C38" s="92">
        <v>0</v>
      </c>
      <c r="E38" s="122">
        <v>0</v>
      </c>
    </row>
    <row r="39" spans="2:5" ht="11.25" customHeight="1">
      <c r="B39" s="91" t="s">
        <v>111</v>
      </c>
      <c r="C39" s="101">
        <v>0</v>
      </c>
      <c r="E39" s="125">
        <v>-19</v>
      </c>
    </row>
    <row r="40" spans="2:5" ht="11.25" customHeight="1">
      <c r="B40" s="91"/>
      <c r="C40" s="92"/>
      <c r="E40" s="126"/>
    </row>
    <row r="41" spans="2:5" ht="11.25" customHeight="1">
      <c r="B41" s="89" t="s">
        <v>105</v>
      </c>
      <c r="C41" s="92">
        <f>C26+C33+C39</f>
        <v>-219</v>
      </c>
      <c r="E41" s="122">
        <v>257</v>
      </c>
    </row>
    <row r="42" spans="2:5" ht="11.25" customHeight="1">
      <c r="B42" s="89" t="s">
        <v>114</v>
      </c>
      <c r="C42" s="92">
        <v>398</v>
      </c>
      <c r="E42" s="122">
        <v>233</v>
      </c>
    </row>
    <row r="43" spans="2:5" ht="11.25" customHeight="1">
      <c r="B43" s="89" t="s">
        <v>115</v>
      </c>
      <c r="C43" s="92"/>
      <c r="E43" s="122"/>
    </row>
    <row r="44" spans="2:5" ht="11.25" customHeight="1">
      <c r="B44" s="89" t="s">
        <v>80</v>
      </c>
      <c r="C44" s="101">
        <f>SUM(C41:C43)</f>
        <v>179</v>
      </c>
      <c r="E44" s="125">
        <v>490</v>
      </c>
    </row>
    <row r="45" spans="2:5" ht="11.25" customHeight="1">
      <c r="B45" s="91"/>
      <c r="C45" s="92"/>
      <c r="E45" s="126"/>
    </row>
    <row r="46" spans="2:5" ht="11.25" customHeight="1">
      <c r="B46" s="91" t="s">
        <v>81</v>
      </c>
      <c r="C46" s="92"/>
      <c r="E46" s="122"/>
    </row>
    <row r="47" spans="2:5" ht="11.25" customHeight="1">
      <c r="B47" s="91" t="s">
        <v>18</v>
      </c>
      <c r="C47" s="92">
        <v>179</v>
      </c>
      <c r="E47" s="122">
        <v>490</v>
      </c>
    </row>
    <row r="48" spans="2:5" ht="11.25" customHeight="1">
      <c r="B48" s="91"/>
      <c r="C48" s="101">
        <f>SUM(C47)</f>
        <v>179</v>
      </c>
      <c r="E48" s="125">
        <v>490</v>
      </c>
    </row>
    <row r="49" spans="2:5" ht="11.25" customHeight="1">
      <c r="B49" s="91"/>
      <c r="C49" s="105">
        <f>C44-C48</f>
        <v>0</v>
      </c>
      <c r="E49" s="126"/>
    </row>
    <row r="50" spans="2:5" ht="11.25" customHeight="1">
      <c r="B50" s="78" t="s">
        <v>106</v>
      </c>
      <c r="E50" s="127"/>
    </row>
    <row r="51" spans="2:5" ht="11.25" customHeight="1">
      <c r="B51" s="102" t="s">
        <v>107</v>
      </c>
      <c r="C51" s="106"/>
      <c r="E51" s="128"/>
    </row>
    <row r="52" spans="2:3" ht="11.25" customHeight="1">
      <c r="B52" s="102"/>
      <c r="C52" s="106"/>
    </row>
    <row r="53" spans="2:5" ht="11.25" customHeight="1">
      <c r="B53" s="107" t="s">
        <v>108</v>
      </c>
      <c r="C53" s="120">
        <v>0</v>
      </c>
      <c r="E53" s="129">
        <v>19359</v>
      </c>
    </row>
    <row r="54" spans="2:5" ht="11.25" customHeight="1">
      <c r="B54" s="107" t="s">
        <v>109</v>
      </c>
      <c r="C54" s="120">
        <v>0</v>
      </c>
      <c r="E54" s="130">
        <v>-7286</v>
      </c>
    </row>
    <row r="55" spans="2:5" ht="11.25" customHeight="1">
      <c r="B55" s="107" t="s">
        <v>13</v>
      </c>
      <c r="C55" s="120">
        <v>0</v>
      </c>
      <c r="E55" s="130">
        <v>40299</v>
      </c>
    </row>
    <row r="56" spans="2:5" ht="11.25" customHeight="1">
      <c r="B56" s="107" t="s">
        <v>110</v>
      </c>
      <c r="C56" s="120">
        <v>0</v>
      </c>
      <c r="E56" s="130">
        <v>-52397</v>
      </c>
    </row>
    <row r="57" spans="3:5" ht="11.25" customHeight="1">
      <c r="C57" s="120"/>
      <c r="E57" s="130"/>
    </row>
    <row r="58" spans="3:5" ht="11.25" customHeight="1" thickBot="1">
      <c r="C58" s="121">
        <f>SUM(C53:C57)</f>
        <v>0</v>
      </c>
      <c r="E58" s="131">
        <v>-25</v>
      </c>
    </row>
    <row r="59" ht="11.25" customHeight="1" thickTop="1">
      <c r="C59" s="108"/>
    </row>
    <row r="60" spans="2:3" ht="11.25" customHeight="1">
      <c r="B60" s="114"/>
      <c r="C60" s="109"/>
    </row>
    <row r="61" spans="2:3" ht="11.25" customHeight="1">
      <c r="B61" s="110" t="s">
        <v>82</v>
      </c>
      <c r="C61" s="111"/>
    </row>
    <row r="62" spans="2:3" ht="11.25" customHeight="1">
      <c r="B62" s="103" t="s">
        <v>116</v>
      </c>
      <c r="C62" s="112"/>
    </row>
    <row r="63" ht="11.25" customHeight="1">
      <c r="B63" s="103" t="s">
        <v>33</v>
      </c>
    </row>
    <row r="64" ht="11.25" customHeight="1">
      <c r="C64" s="109"/>
    </row>
    <row r="65" ht="11.25" customHeight="1"/>
  </sheetData>
  <printOptions/>
  <pageMargins left="0.36" right="0.24" top="0.34" bottom="0.5" header="0.17" footer="0.3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chew</dc:creator>
  <cp:keywords/>
  <dc:description/>
  <cp:lastModifiedBy>mandysim</cp:lastModifiedBy>
  <cp:lastPrinted>2008-11-28T07:46:29Z</cp:lastPrinted>
  <dcterms:created xsi:type="dcterms:W3CDTF">2007-02-20T09:18:31Z</dcterms:created>
  <dcterms:modified xsi:type="dcterms:W3CDTF">2008-11-28T07:47:16Z</dcterms:modified>
  <cp:category/>
  <cp:version/>
  <cp:contentType/>
  <cp:contentStatus/>
</cp:coreProperties>
</file>