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146" windowWidth="8085" windowHeight="6330" activeTab="3"/>
  </bookViews>
  <sheets>
    <sheet name="income" sheetId="1" r:id="rId1"/>
    <sheet name="bs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<sst xmlns="http://schemas.openxmlformats.org/spreadsheetml/2006/main" count="168" uniqueCount="127">
  <si>
    <t>MAXBIZ CORPORATION BERHAD  (Co No : 587870-T)</t>
  </si>
  <si>
    <t>Condensed Consolidated Statement of Changes in Equity</t>
  </si>
  <si>
    <t xml:space="preserve">Note </t>
  </si>
  <si>
    <t>Share Capital</t>
  </si>
  <si>
    <t>Total</t>
  </si>
  <si>
    <t>At 1 January 2005</t>
  </si>
  <si>
    <t xml:space="preserve">(The Condensed Consolidated Statement of Changes in Equity should be read in </t>
  </si>
  <si>
    <t xml:space="preserve">conjuction with the audited financial statements for the year ended 31 December 2004 </t>
  </si>
  <si>
    <t>and the accompanying explanatory notes attached to the quarterly financial statements.)</t>
  </si>
  <si>
    <t xml:space="preserve">Note -  There are no comparative figures for the preceding year corresponding quarter as the Group </t>
  </si>
  <si>
    <t xml:space="preserve">           was formed on 7 October 2004.</t>
  </si>
  <si>
    <t>Condensed Consolidated Cash Flow Statement</t>
  </si>
  <si>
    <t>ended</t>
  </si>
  <si>
    <t>CASH FLOWS FROM OPERATING ACTIVITIES</t>
  </si>
  <si>
    <t>Adjustments for :</t>
  </si>
  <si>
    <t>Depreciation</t>
  </si>
  <si>
    <t>Amortisation of goodwill</t>
  </si>
  <si>
    <t>Interest expense</t>
  </si>
  <si>
    <t>Interest income</t>
  </si>
  <si>
    <t>Operating profit before working capital changes</t>
  </si>
  <si>
    <t>(Increase) in receivables</t>
  </si>
  <si>
    <t>**</t>
  </si>
  <si>
    <t>Increase in payables</t>
  </si>
  <si>
    <t>Cash generated from operations</t>
  </si>
  <si>
    <t>Interest paid</t>
  </si>
  <si>
    <t>Tax paid</t>
  </si>
  <si>
    <t>*</t>
  </si>
  <si>
    <t>Net cash generated 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</si>
  <si>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</si>
  <si>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</si>
  <si>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</si>
  <si>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</si>
  <si>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</si>
  <si>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Payment of hire purchase liabilities</t>
  </si>
  <si>
    <t>Drawdown on short term borrowings (excluding OD)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</si>
  <si>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</si>
  <si>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</si>
  <si>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</si>
  <si>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</si>
  <si>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</si>
  <si>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</si>
  <si>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(The Condensed Consolidated Cash Flow Statement should be read in conjunction with the</t>
  </si>
  <si>
    <t>audited financial statements for the year ended 31 December 2004 and the accompanying</t>
  </si>
  <si>
    <t>explanatory notes attached to the quarterly financial statements)</t>
  </si>
  <si>
    <t>Condensed Consolidated Balance Sheets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</si>
  <si>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</si>
  <si>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</si>
  <si>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</si>
  <si>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</si>
  <si>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</si>
  <si>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</si>
  <si>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</si>
  <si>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ENDED</t>
  </si>
  <si>
    <t>(UNAUDITED)</t>
  </si>
  <si>
    <t>(AUDITED)</t>
  </si>
  <si>
    <t>Non-Current Assets</t>
  </si>
  <si>
    <t>-</t>
  </si>
  <si>
    <t>Property, plant &amp; equipment</t>
  </si>
  <si>
    <t>Investment property</t>
  </si>
  <si>
    <t>Investment in associated company</t>
  </si>
  <si>
    <t>Long term investments</t>
  </si>
  <si>
    <t xml:space="preserve">Goodwill </t>
  </si>
  <si>
    <t>Other long terms assets</t>
  </si>
  <si>
    <t>Current Assets</t>
  </si>
  <si>
    <t>Inventories</t>
  </si>
  <si>
    <t>Trade receivables</t>
  </si>
  <si>
    <t>Other receivables, deposits &amp; prepayments</t>
  </si>
  <si>
    <t>Current Liabilities</t>
  </si>
  <si>
    <t>Trade payables</t>
  </si>
  <si>
    <t>Other payables &amp; accruals</t>
  </si>
  <si>
    <t>Short term borrowings</t>
  </si>
  <si>
    <t>Provision for taxation</t>
  </si>
  <si>
    <t>Dividend payable</t>
  </si>
  <si>
    <t>Shareholders' Funds</t>
  </si>
  <si>
    <t>Foreign exchange reserves</t>
  </si>
  <si>
    <t>Hire purchase creditors</t>
  </si>
  <si>
    <t>Long term borrowings</t>
  </si>
  <si>
    <t>Deferred taxation</t>
  </si>
  <si>
    <t>Net tangible assets per share (RM)</t>
  </si>
  <si>
    <t>(The Condensed Consolidated Balance Sheet should be read in conjunction with the</t>
  </si>
  <si>
    <t xml:space="preserve"> audited financial statements for the year ended 31 December 2004 and the accompanying</t>
  </si>
  <si>
    <t xml:space="preserve">Condensed Consolidated Income Statements </t>
  </si>
  <si>
    <t>Cumulative Year-to-date for</t>
  </si>
  <si>
    <t>Revenue</t>
  </si>
  <si>
    <t>Cost of sales</t>
  </si>
  <si>
    <t>Gross profit</t>
  </si>
  <si>
    <t>Other operating income</t>
  </si>
  <si>
    <t>Other operating expenses</t>
  </si>
  <si>
    <t>Profit from operations</t>
  </si>
  <si>
    <t>Finance cost</t>
  </si>
  <si>
    <t>Taxation</t>
  </si>
  <si>
    <t>Minority interest</t>
  </si>
  <si>
    <t>EPS - Basic (sen)</t>
  </si>
  <si>
    <t>EPS - Diluted (sen)</t>
  </si>
  <si>
    <t>(The Condensed Consolidated Income Statements should be read in conjunction with the</t>
  </si>
  <si>
    <t>(Loss)/Profit before taxation</t>
  </si>
  <si>
    <t>(Loss)/Profit after taxation</t>
  </si>
  <si>
    <t>Net (loss)/profit for the period</t>
  </si>
  <si>
    <t>(RM'000)</t>
  </si>
  <si>
    <t xml:space="preserve">Goodwill on consolidation </t>
  </si>
  <si>
    <t>Retained Profits</t>
  </si>
  <si>
    <t>Retained profits</t>
  </si>
  <si>
    <t>31/12/2004</t>
  </si>
  <si>
    <t>Net current assets</t>
  </si>
  <si>
    <t>For the period ended 30 September 2005 (UNAUDITED)</t>
  </si>
  <si>
    <t>For the third quarter ended 30 September 2005 (UNAUDITED)</t>
  </si>
  <si>
    <t xml:space="preserve">9 months ended </t>
  </si>
  <si>
    <t>30/09/2005</t>
  </si>
  <si>
    <t>30/09/2004</t>
  </si>
  <si>
    <t>As at 30 September 2005 (UNAUDITED)</t>
  </si>
  <si>
    <t>9 months</t>
  </si>
  <si>
    <t>Loss on disposal of subsisdiary</t>
  </si>
  <si>
    <t>Purchase of subsisdiaries</t>
  </si>
  <si>
    <t xml:space="preserve">Share issuance </t>
  </si>
  <si>
    <t>Issuance of loan stock</t>
  </si>
  <si>
    <t>At 30 September 2005</t>
  </si>
  <si>
    <t xml:space="preserve">Current Quarter  </t>
  </si>
  <si>
    <t xml:space="preserve">Corresponding  Quarter  </t>
  </si>
  <si>
    <t>At 1 January 2004</t>
  </si>
  <si>
    <t>Issue of share capital</t>
  </si>
  <si>
    <t>Net Loss for the period</t>
  </si>
  <si>
    <t>Loss/Profit before taxation</t>
  </si>
  <si>
    <t>Decrease/(Increase) in inventories</t>
  </si>
  <si>
    <t>Net cash (used in)/from financing activities</t>
  </si>
  <si>
    <t xml:space="preserve">NET (DECREASE)/INCREASE IN CASH AND CASH </t>
  </si>
  <si>
    <t>Net profit for the period</t>
  </si>
  <si>
    <t>At 30 September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</si>
</sst>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164" fontId="0" fillId="0" borderId="0" xfId="15" applyNumberFormat="1" applyBorder="1" applyAlignment="1" quotePrefix="1">
      <alignment horizontal="center"/>
    </xf>
    <xf numFmtId="164" fontId="0" fillId="0" borderId="0" xfId="15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4" fontId="0" fillId="0" borderId="0" xfId="15" applyNumberFormat="1" applyFont="1" applyFill="1" applyAlignment="1">
      <alignment horizontal="center" vertical="top" wrapText="1"/>
    </xf>
    <xf numFmtId="164" fontId="0" fillId="0" borderId="0" xfId="15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164" fontId="0" fillId="0" borderId="1" xfId="1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2" xfId="1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Alignment="1" quotePrefix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 quotePrefix="1">
      <alignment horizontal="right"/>
    </xf>
    <xf numFmtId="0" fontId="4" fillId="0" borderId="0" xfId="0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164" fontId="0" fillId="0" borderId="0" xfId="15" applyNumberFormat="1" applyFill="1" applyAlignment="1">
      <alignment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3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9" fontId="0" fillId="0" borderId="0" xfId="19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Fill="1" applyBorder="1" applyAlignment="1">
      <alignment/>
    </xf>
    <xf numFmtId="39" fontId="0" fillId="0" borderId="4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0" fillId="0" borderId="2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1" xfId="0" applyNumberFormat="1" applyFill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6">
      <selection activeCell="H37" sqref="H37"/>
    </sheetView>
  </sheetViews>
  <sheetFormatPr defaultColWidth="9.140625" defaultRowHeight="12.75"/>
  <cols>
    <col min="1" max="1" width="31.00390625" style="0" customWidth="1"/>
    <col min="2" max="2" width="12.8515625" style="0" customWidth="1"/>
    <col min="3" max="3" width="1.7109375" style="0" customWidth="1"/>
    <col min="4" max="4" width="20.421875" style="0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3" ht="12.75">
      <c r="A3" s="4" t="s">
        <v>81</v>
      </c>
    </row>
    <row r="4" ht="12.75">
      <c r="A4" s="4" t="s">
        <v>105</v>
      </c>
    </row>
    <row r="6" spans="2:8" ht="12.75">
      <c r="B6" s="7" t="s">
        <v>116</v>
      </c>
      <c r="C6" s="71"/>
      <c r="D6" s="7" t="s">
        <v>117</v>
      </c>
      <c r="E6" s="70"/>
      <c r="F6" s="72" t="s">
        <v>82</v>
      </c>
      <c r="G6" s="70"/>
      <c r="H6" s="70"/>
    </row>
    <row r="7" spans="2:8" ht="12.75">
      <c r="B7" s="7" t="s">
        <v>12</v>
      </c>
      <c r="C7" s="74"/>
      <c r="D7" s="7" t="s">
        <v>12</v>
      </c>
      <c r="E7" s="7"/>
      <c r="F7" s="73" t="s">
        <v>106</v>
      </c>
      <c r="G7" s="75"/>
      <c r="H7" s="75"/>
    </row>
    <row r="8" spans="2:8" ht="12.75">
      <c r="B8" s="20" t="s">
        <v>107</v>
      </c>
      <c r="C8" s="21"/>
      <c r="D8" s="20" t="s">
        <v>108</v>
      </c>
      <c r="E8" s="76"/>
      <c r="F8" s="20" t="s">
        <v>107</v>
      </c>
      <c r="G8" s="21"/>
      <c r="H8" s="20" t="s">
        <v>108</v>
      </c>
    </row>
    <row r="9" spans="2:8" ht="12.75">
      <c r="B9" s="10" t="s">
        <v>98</v>
      </c>
      <c r="C9" s="47"/>
      <c r="D9" s="10" t="s">
        <v>98</v>
      </c>
      <c r="E9" s="7"/>
      <c r="F9" s="10" t="s">
        <v>98</v>
      </c>
      <c r="G9" s="47"/>
      <c r="H9" s="10" t="s">
        <v>98</v>
      </c>
    </row>
    <row r="10" spans="2:8" ht="12.75">
      <c r="B10" s="55"/>
      <c r="C10" s="77"/>
      <c r="D10" s="55"/>
      <c r="E10" s="55"/>
      <c r="F10" s="55"/>
      <c r="G10" s="55"/>
      <c r="H10" s="55"/>
    </row>
    <row r="11" spans="1:8" ht="12.75">
      <c r="A11" s="16" t="s">
        <v>83</v>
      </c>
      <c r="B11" s="78">
        <v>11251</v>
      </c>
      <c r="C11" s="79"/>
      <c r="D11" s="78">
        <v>17050</v>
      </c>
      <c r="E11" s="79"/>
      <c r="F11" s="78">
        <v>42000</v>
      </c>
      <c r="G11" s="79"/>
      <c r="H11" s="78">
        <v>52060</v>
      </c>
    </row>
    <row r="12" spans="1:8" ht="12.75">
      <c r="A12" s="16"/>
      <c r="B12" s="78"/>
      <c r="C12" s="79"/>
      <c r="D12" s="78"/>
      <c r="E12" s="79"/>
      <c r="F12" s="78"/>
      <c r="G12" s="79"/>
      <c r="H12" s="78"/>
    </row>
    <row r="13" spans="1:8" ht="12.75">
      <c r="A13" s="16" t="s">
        <v>84</v>
      </c>
      <c r="B13" s="80">
        <v>-10492</v>
      </c>
      <c r="C13" s="79"/>
      <c r="D13" s="80">
        <v>-11562</v>
      </c>
      <c r="E13" s="79"/>
      <c r="F13" s="80">
        <v>-36918</v>
      </c>
      <c r="G13" s="79"/>
      <c r="H13" s="80">
        <v>-38615</v>
      </c>
    </row>
    <row r="14" spans="1:8" ht="12.75">
      <c r="A14" s="16"/>
      <c r="B14" s="78"/>
      <c r="C14" s="79"/>
      <c r="D14" s="78"/>
      <c r="E14" s="79"/>
      <c r="F14" s="78"/>
      <c r="G14" s="79"/>
      <c r="H14" s="78"/>
    </row>
    <row r="15" spans="1:8" ht="12.75">
      <c r="A15" t="s">
        <v>85</v>
      </c>
      <c r="B15" s="78">
        <f>SUM(B11:B14)</f>
        <v>759</v>
      </c>
      <c r="C15" s="79"/>
      <c r="D15" s="78">
        <f>SUM(D11:D14)</f>
        <v>5488</v>
      </c>
      <c r="E15" s="79"/>
      <c r="F15" s="78">
        <f>SUM(F11:F14)</f>
        <v>5082</v>
      </c>
      <c r="G15" s="79"/>
      <c r="H15" s="78">
        <f>SUM(H11:H14)</f>
        <v>13445</v>
      </c>
    </row>
    <row r="16" spans="2:8" ht="12.75">
      <c r="B16" s="78"/>
      <c r="C16" s="79"/>
      <c r="D16" s="78"/>
      <c r="E16" s="79"/>
      <c r="F16" s="78"/>
      <c r="G16" s="79"/>
      <c r="H16" s="78"/>
    </row>
    <row r="17" spans="1:8" ht="12.75">
      <c r="A17" t="s">
        <v>86</v>
      </c>
      <c r="B17" s="78">
        <v>700</v>
      </c>
      <c r="C17" s="79"/>
      <c r="D17" s="78">
        <v>78</v>
      </c>
      <c r="E17" s="79"/>
      <c r="F17" s="78">
        <v>1099</v>
      </c>
      <c r="G17" s="79"/>
      <c r="H17" s="78">
        <v>249</v>
      </c>
    </row>
    <row r="18" spans="1:8" ht="12.75">
      <c r="A18" t="s">
        <v>87</v>
      </c>
      <c r="B18" s="80">
        <v>-1982</v>
      </c>
      <c r="C18" s="79"/>
      <c r="D18" s="80">
        <v>-2779</v>
      </c>
      <c r="E18" s="79"/>
      <c r="F18" s="80">
        <v>-5019</v>
      </c>
      <c r="G18" s="79"/>
      <c r="H18" s="80">
        <v>-4310</v>
      </c>
    </row>
    <row r="19" spans="2:8" ht="12.75">
      <c r="B19" s="79"/>
      <c r="C19" s="79"/>
      <c r="D19" s="79"/>
      <c r="E19" s="79"/>
      <c r="F19" s="79"/>
      <c r="G19" s="79"/>
      <c r="H19" s="79"/>
    </row>
    <row r="20" spans="1:8" ht="12.75">
      <c r="A20" t="s">
        <v>88</v>
      </c>
      <c r="B20" s="78">
        <f>SUM(B15:B19)</f>
        <v>-523</v>
      </c>
      <c r="C20" s="79"/>
      <c r="D20" s="78">
        <f>SUM(D15:D19)</f>
        <v>2787</v>
      </c>
      <c r="E20" s="79"/>
      <c r="F20" s="78">
        <f>SUM(F15:F19)</f>
        <v>1162</v>
      </c>
      <c r="G20" s="79"/>
      <c r="H20" s="78">
        <f>SUM(H15:H19)</f>
        <v>9384</v>
      </c>
    </row>
    <row r="21" spans="2:8" ht="12.75">
      <c r="B21" s="78"/>
      <c r="C21" s="79"/>
      <c r="D21" s="78"/>
      <c r="E21" s="79"/>
      <c r="F21" s="78"/>
      <c r="G21" s="79"/>
      <c r="H21" s="78"/>
    </row>
    <row r="22" spans="1:9" ht="12.75">
      <c r="A22" t="s">
        <v>89</v>
      </c>
      <c r="B22" s="80">
        <v>-1227</v>
      </c>
      <c r="C22" s="79"/>
      <c r="D22" s="80">
        <v>-76</v>
      </c>
      <c r="E22" s="79"/>
      <c r="F22" s="80">
        <v>-1530</v>
      </c>
      <c r="G22" s="79"/>
      <c r="H22" s="80">
        <v>-201</v>
      </c>
      <c r="I22" s="81"/>
    </row>
    <row r="23" spans="2:8" ht="12.75">
      <c r="B23" s="79"/>
      <c r="C23" s="79"/>
      <c r="D23" s="79"/>
      <c r="E23" s="79"/>
      <c r="F23" s="79"/>
      <c r="G23" s="79"/>
      <c r="H23" s="79"/>
    </row>
    <row r="24" spans="1:8" ht="12.75">
      <c r="A24" s="33" t="s">
        <v>95</v>
      </c>
      <c r="B24" s="82">
        <f>SUM(B20:B23)</f>
        <v>-1750</v>
      </c>
      <c r="C24" s="82"/>
      <c r="D24" s="82">
        <f>SUM(D20:D23)</f>
        <v>2711</v>
      </c>
      <c r="E24" s="82"/>
      <c r="F24" s="82">
        <f>SUM(F20:F23)</f>
        <v>-368</v>
      </c>
      <c r="G24" s="82"/>
      <c r="H24" s="82">
        <f>SUM(H20:H23)</f>
        <v>9183</v>
      </c>
    </row>
    <row r="25" spans="1:8" ht="12.75">
      <c r="A25" s="33"/>
      <c r="B25" s="78"/>
      <c r="C25" s="79"/>
      <c r="D25" s="78"/>
      <c r="E25" s="79"/>
      <c r="F25" s="78"/>
      <c r="G25" s="79"/>
      <c r="H25" s="78"/>
    </row>
    <row r="26" spans="1:8" ht="12.75">
      <c r="A26" s="16" t="s">
        <v>90</v>
      </c>
      <c r="B26" s="80">
        <v>40</v>
      </c>
      <c r="C26" s="79"/>
      <c r="D26" s="80">
        <v>-422</v>
      </c>
      <c r="E26" s="79"/>
      <c r="F26" s="80">
        <v>-720</v>
      </c>
      <c r="G26" s="79"/>
      <c r="H26" s="80">
        <v>-1266</v>
      </c>
    </row>
    <row r="27" spans="1:8" ht="12.75">
      <c r="A27" s="33"/>
      <c r="B27" s="78"/>
      <c r="C27" s="79"/>
      <c r="D27" s="78"/>
      <c r="E27" s="79"/>
      <c r="F27" s="78"/>
      <c r="G27" s="79"/>
      <c r="H27" s="78"/>
    </row>
    <row r="28" spans="1:8" ht="12.75">
      <c r="A28" s="33" t="s">
        <v>96</v>
      </c>
      <c r="B28" s="82">
        <f>SUM(B24:B27)</f>
        <v>-1710</v>
      </c>
      <c r="C28" s="82"/>
      <c r="D28" s="82">
        <f>SUM(D24:D27)</f>
        <v>2289</v>
      </c>
      <c r="E28" s="82"/>
      <c r="F28" s="82">
        <f>SUM(F24:F27)</f>
        <v>-1088</v>
      </c>
      <c r="G28" s="82"/>
      <c r="H28" s="82">
        <f>SUM(H24:H27)</f>
        <v>7917</v>
      </c>
    </row>
    <row r="29" spans="1:8" ht="12.75">
      <c r="A29" s="33"/>
      <c r="B29" s="78"/>
      <c r="C29" s="79"/>
      <c r="D29" s="78"/>
      <c r="E29" s="79"/>
      <c r="F29" s="78"/>
      <c r="G29" s="79"/>
      <c r="H29" s="78"/>
    </row>
    <row r="30" spans="1:8" ht="12.75">
      <c r="A30" s="16" t="s">
        <v>91</v>
      </c>
      <c r="B30" s="80">
        <v>0</v>
      </c>
      <c r="C30" s="79"/>
      <c r="D30" s="80">
        <v>0</v>
      </c>
      <c r="E30" s="79"/>
      <c r="F30" s="80">
        <v>0</v>
      </c>
      <c r="G30" s="79"/>
      <c r="H30" s="80">
        <v>0</v>
      </c>
    </row>
    <row r="31" spans="1:8" ht="12.75">
      <c r="A31" s="33"/>
      <c r="B31" s="78"/>
      <c r="C31" s="79"/>
      <c r="D31" s="78"/>
      <c r="E31" s="79"/>
      <c r="F31" s="78"/>
      <c r="G31" s="79"/>
      <c r="H31" s="78"/>
    </row>
    <row r="32" spans="1:8" ht="12.75">
      <c r="A32" s="33" t="s">
        <v>97</v>
      </c>
      <c r="B32" s="82">
        <f>SUM(B28:B31)</f>
        <v>-1710</v>
      </c>
      <c r="C32" s="82"/>
      <c r="D32" s="82">
        <f>SUM(D28:D31)</f>
        <v>2289</v>
      </c>
      <c r="E32" s="82"/>
      <c r="F32" s="82">
        <f>SUM(F28:F31)</f>
        <v>-1088</v>
      </c>
      <c r="G32" s="82"/>
      <c r="H32" s="82">
        <f>SUM(H28:H31)</f>
        <v>7917</v>
      </c>
    </row>
    <row r="33" spans="2:8" ht="12.75">
      <c r="B33" s="78"/>
      <c r="C33" s="79"/>
      <c r="D33" s="78"/>
      <c r="E33" s="79"/>
      <c r="F33" s="78"/>
      <c r="G33" s="79"/>
      <c r="H33" s="78"/>
    </row>
    <row r="34" spans="1:8" ht="13.5" thickBot="1">
      <c r="A34" t="s">
        <v>92</v>
      </c>
      <c r="B34" s="83">
        <v>-1.2</v>
      </c>
      <c r="C34" s="84"/>
      <c r="D34" s="83">
        <v>1.61</v>
      </c>
      <c r="E34" s="84"/>
      <c r="F34" s="83">
        <v>-0.77</v>
      </c>
      <c r="G34" s="84"/>
      <c r="H34" s="83">
        <v>5.57</v>
      </c>
    </row>
    <row r="35" spans="2:8" ht="13.5" thickTop="1">
      <c r="B35" s="85"/>
      <c r="C35" s="84"/>
      <c r="D35" s="85"/>
      <c r="E35" s="84"/>
      <c r="F35" s="85"/>
      <c r="G35" s="84"/>
      <c r="H35" s="85"/>
    </row>
    <row r="36" spans="1:8" ht="13.5" thickBot="1">
      <c r="A36" t="s">
        <v>93</v>
      </c>
      <c r="B36" s="83">
        <v>-1.02</v>
      </c>
      <c r="C36" s="84"/>
      <c r="D36" s="83">
        <v>6.72</v>
      </c>
      <c r="E36" s="84"/>
      <c r="F36" s="83">
        <v>-0.6</v>
      </c>
      <c r="G36" s="84"/>
      <c r="H36" s="83">
        <v>7.42</v>
      </c>
    </row>
    <row r="37" spans="3:7" ht="13.5" thickTop="1">
      <c r="C37" s="13"/>
      <c r="E37" s="13"/>
      <c r="G37" s="13"/>
    </row>
    <row r="38" spans="1:7" ht="12.75">
      <c r="A38" s="68" t="s">
        <v>94</v>
      </c>
      <c r="C38" s="13"/>
      <c r="E38" s="13"/>
      <c r="G38" s="13"/>
    </row>
    <row r="39" spans="1:7" ht="12.75">
      <c r="A39" s="33" t="s">
        <v>80</v>
      </c>
      <c r="E39" s="13"/>
      <c r="G39" s="13"/>
    </row>
    <row r="40" spans="1:7" ht="12.75">
      <c r="A40" s="33" t="s">
        <v>43</v>
      </c>
      <c r="E40" s="13"/>
      <c r="G40" s="13"/>
    </row>
    <row r="41" spans="5:7" ht="12.75">
      <c r="E41" s="13"/>
      <c r="G41" s="13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ht="12.75">
      <c r="A44" s="41"/>
    </row>
  </sheetData>
  <printOptions/>
  <pageMargins left="0.6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75" zoomScaleNormal="75" workbookViewId="0" topLeftCell="A1">
      <selection activeCell="A3" sqref="A3:A4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42" bestFit="1" customWidth="1"/>
    <col min="5" max="5" width="3.7109375" style="43" customWidth="1"/>
    <col min="6" max="6" width="14.140625" style="42" customWidth="1"/>
    <col min="8" max="8" width="14.00390625" style="1" bestFit="1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2" ht="12.75">
      <c r="A2" s="15"/>
    </row>
    <row r="3" ht="12.75">
      <c r="A3" s="4" t="s">
        <v>44</v>
      </c>
    </row>
    <row r="4" ht="12.75">
      <c r="A4" s="4" t="s">
        <v>109</v>
      </c>
    </row>
    <row r="5" spans="4:6" ht="12.75">
      <c r="D5" s="44"/>
      <c r="E5" s="45"/>
      <c r="F5" s="44"/>
    </row>
    <row r="6" spans="4:6" ht="12.75">
      <c r="D6" s="46" t="s">
        <v>45</v>
      </c>
      <c r="E6" s="47"/>
      <c r="F6" s="48" t="s">
        <v>46</v>
      </c>
    </row>
    <row r="7" spans="4:6" ht="12.75">
      <c r="D7" s="46" t="s">
        <v>47</v>
      </c>
      <c r="E7" s="47"/>
      <c r="F7" s="48" t="s">
        <v>48</v>
      </c>
    </row>
    <row r="8" spans="4:6" ht="12.75">
      <c r="D8" s="46" t="s">
        <v>49</v>
      </c>
      <c r="E8" s="47"/>
      <c r="F8" s="48" t="s">
        <v>50</v>
      </c>
    </row>
    <row r="9" spans="4:6" ht="12.75">
      <c r="D9" s="46" t="s">
        <v>51</v>
      </c>
      <c r="E9" s="47"/>
      <c r="F9" s="48" t="s">
        <v>52</v>
      </c>
    </row>
    <row r="10" spans="4:6" ht="12.75">
      <c r="D10" s="46" t="s">
        <v>53</v>
      </c>
      <c r="E10" s="47"/>
      <c r="F10" s="48" t="s">
        <v>54</v>
      </c>
    </row>
    <row r="11" spans="4:6" ht="12.75">
      <c r="D11" s="20" t="s">
        <v>107</v>
      </c>
      <c r="E11" s="21"/>
      <c r="F11" s="20" t="s">
        <v>102</v>
      </c>
    </row>
    <row r="12" spans="4:6" ht="12.75">
      <c r="D12" s="10" t="s">
        <v>98</v>
      </c>
      <c r="E12" s="47"/>
      <c r="F12" s="10" t="s">
        <v>98</v>
      </c>
    </row>
    <row r="13" spans="1:6" ht="12.75">
      <c r="A13" t="s">
        <v>55</v>
      </c>
      <c r="D13" s="10"/>
      <c r="E13" s="47"/>
      <c r="F13" s="10"/>
    </row>
    <row r="14" spans="1:6" ht="12.75">
      <c r="A14" s="49" t="s">
        <v>56</v>
      </c>
      <c r="B14" s="50" t="s">
        <v>57</v>
      </c>
      <c r="D14" s="51">
        <v>102523</v>
      </c>
      <c r="F14" s="42">
        <v>101783</v>
      </c>
    </row>
    <row r="15" spans="1:6" ht="12.75" hidden="1">
      <c r="A15" s="49" t="s">
        <v>56</v>
      </c>
      <c r="B15" s="50" t="s">
        <v>58</v>
      </c>
      <c r="D15" s="52">
        <v>0</v>
      </c>
      <c r="F15" s="42">
        <v>0</v>
      </c>
    </row>
    <row r="16" spans="2:6" ht="12.75" hidden="1">
      <c r="B16" s="50" t="s">
        <v>59</v>
      </c>
      <c r="D16" s="52">
        <v>0</v>
      </c>
      <c r="F16" s="42">
        <v>0</v>
      </c>
    </row>
    <row r="17" spans="2:6" ht="12.75" hidden="1">
      <c r="B17" s="50" t="s">
        <v>60</v>
      </c>
      <c r="D17" s="52">
        <v>0</v>
      </c>
      <c r="F17" s="42">
        <v>0</v>
      </c>
    </row>
    <row r="18" spans="1:6" ht="12.75">
      <c r="A18" s="49" t="s">
        <v>56</v>
      </c>
      <c r="B18" s="50" t="s">
        <v>61</v>
      </c>
      <c r="D18" s="53">
        <v>16426</v>
      </c>
      <c r="F18" s="42">
        <v>17074</v>
      </c>
    </row>
    <row r="19" spans="1:6" ht="12.75">
      <c r="A19" s="92" t="s">
        <v>56</v>
      </c>
      <c r="B19" s="50" t="s">
        <v>99</v>
      </c>
      <c r="D19" s="51">
        <v>50060</v>
      </c>
      <c r="F19" s="46">
        <v>52035</v>
      </c>
    </row>
    <row r="20" spans="1:6" ht="12.75" hidden="1">
      <c r="A20" t="s">
        <v>62</v>
      </c>
      <c r="D20" s="52">
        <v>0</v>
      </c>
      <c r="F20" s="42">
        <v>0</v>
      </c>
    </row>
    <row r="21" spans="4:6" ht="12.75">
      <c r="D21" s="86">
        <f>SUM(D14:D20)</f>
        <v>169009</v>
      </c>
      <c r="F21" s="86">
        <f>SUM(F14:F20)</f>
        <v>170892</v>
      </c>
    </row>
    <row r="22" spans="1:4" ht="12.75">
      <c r="A22" t="s">
        <v>63</v>
      </c>
      <c r="D22" s="52"/>
    </row>
    <row r="23" spans="1:8" s="55" customFormat="1" ht="12.75">
      <c r="A23" s="49" t="s">
        <v>56</v>
      </c>
      <c r="B23" s="54" t="s">
        <v>64</v>
      </c>
      <c r="D23" s="56">
        <v>11300</v>
      </c>
      <c r="E23" s="57"/>
      <c r="F23" s="58">
        <v>12179</v>
      </c>
      <c r="H23" s="59"/>
    </row>
    <row r="24" spans="1:8" s="55" customFormat="1" ht="12.75">
      <c r="A24" s="49" t="s">
        <v>56</v>
      </c>
      <c r="B24" s="54" t="s">
        <v>65</v>
      </c>
      <c r="D24" s="56">
        <v>16313</v>
      </c>
      <c r="E24" s="57"/>
      <c r="F24" s="58">
        <v>16782</v>
      </c>
      <c r="H24" s="59"/>
    </row>
    <row r="25" spans="1:8" s="55" customFormat="1" ht="12.75">
      <c r="A25" s="49" t="s">
        <v>56</v>
      </c>
      <c r="B25" s="54" t="s">
        <v>66</v>
      </c>
      <c r="D25" s="56">
        <v>9173</v>
      </c>
      <c r="E25" s="57"/>
      <c r="F25" s="61">
        <v>5962</v>
      </c>
      <c r="H25" s="59"/>
    </row>
    <row r="26" spans="1:8" s="55" customFormat="1" ht="12.75">
      <c r="A26" s="49" t="s">
        <v>56</v>
      </c>
      <c r="B26" s="54" t="s">
        <v>40</v>
      </c>
      <c r="D26" s="56">
        <v>748</v>
      </c>
      <c r="E26" s="57"/>
      <c r="F26" s="58">
        <v>1811</v>
      </c>
      <c r="H26" s="59"/>
    </row>
    <row r="27" spans="1:8" s="55" customFormat="1" ht="12.75" hidden="1">
      <c r="A27" s="49"/>
      <c r="B27" s="54"/>
      <c r="D27" s="56"/>
      <c r="E27" s="57"/>
      <c r="F27" s="58"/>
      <c r="H27" s="59"/>
    </row>
    <row r="28" spans="4:8" s="55" customFormat="1" ht="12.75">
      <c r="D28" s="87">
        <f>SUM(D23:D27)</f>
        <v>37534</v>
      </c>
      <c r="E28" s="57"/>
      <c r="F28" s="87">
        <f>SUM(F23:F27)</f>
        <v>36734</v>
      </c>
      <c r="H28" s="59"/>
    </row>
    <row r="29" spans="4:8" s="55" customFormat="1" ht="12.75">
      <c r="D29" s="60"/>
      <c r="E29" s="57"/>
      <c r="F29" s="58"/>
      <c r="H29" s="59"/>
    </row>
    <row r="30" spans="1:8" s="55" customFormat="1" ht="12.75">
      <c r="A30" s="55" t="s">
        <v>67</v>
      </c>
      <c r="D30" s="60"/>
      <c r="E30" s="57"/>
      <c r="F30" s="58"/>
      <c r="H30" s="59"/>
    </row>
    <row r="31" spans="1:8" s="55" customFormat="1" ht="12.75">
      <c r="A31" s="49" t="s">
        <v>56</v>
      </c>
      <c r="B31" s="54" t="s">
        <v>68</v>
      </c>
      <c r="D31" s="56">
        <v>4451</v>
      </c>
      <c r="E31" s="57"/>
      <c r="F31" s="58">
        <v>2931</v>
      </c>
      <c r="H31" s="59"/>
    </row>
    <row r="32" spans="1:8" s="55" customFormat="1" ht="12.75">
      <c r="A32" s="49" t="s">
        <v>56</v>
      </c>
      <c r="B32" s="54" t="s">
        <v>69</v>
      </c>
      <c r="D32" s="56">
        <v>2102</v>
      </c>
      <c r="E32" s="57"/>
      <c r="F32" s="58">
        <v>1728</v>
      </c>
      <c r="H32" s="59"/>
    </row>
    <row r="33" spans="1:8" s="55" customFormat="1" ht="12.75">
      <c r="A33" s="49" t="s">
        <v>56</v>
      </c>
      <c r="B33" s="54" t="s">
        <v>70</v>
      </c>
      <c r="D33" s="56">
        <v>5572</v>
      </c>
      <c r="E33" s="57"/>
      <c r="F33" s="58">
        <v>6661</v>
      </c>
      <c r="H33" s="59"/>
    </row>
    <row r="34" spans="1:8" s="55" customFormat="1" ht="12.75">
      <c r="A34" s="49" t="s">
        <v>56</v>
      </c>
      <c r="B34" s="54" t="s">
        <v>71</v>
      </c>
      <c r="D34" s="62">
        <v>6232</v>
      </c>
      <c r="E34" s="57"/>
      <c r="F34" s="58">
        <v>8524</v>
      </c>
      <c r="H34" s="59"/>
    </row>
    <row r="35" spans="1:8" s="55" customFormat="1" ht="12.75" hidden="1">
      <c r="A35" s="49" t="s">
        <v>56</v>
      </c>
      <c r="B35" s="54" t="s">
        <v>72</v>
      </c>
      <c r="D35" s="60"/>
      <c r="E35" s="57"/>
      <c r="F35" s="58">
        <v>0</v>
      </c>
      <c r="H35" s="59"/>
    </row>
    <row r="36" spans="2:8" s="55" customFormat="1" ht="12.75">
      <c r="B36" s="54"/>
      <c r="D36" s="87">
        <f>SUM(D31:D35)</f>
        <v>18357</v>
      </c>
      <c r="E36" s="57"/>
      <c r="F36" s="87">
        <f>SUM(F31:F35)</f>
        <v>19844</v>
      </c>
      <c r="H36" s="59"/>
    </row>
    <row r="37" spans="1:8" s="55" customFormat="1" ht="12.75">
      <c r="A37" s="55" t="s">
        <v>103</v>
      </c>
      <c r="D37" s="56">
        <f>+D28-D36</f>
        <v>19177</v>
      </c>
      <c r="E37" s="57"/>
      <c r="F37" s="56">
        <f>+F28-F36</f>
        <v>16890</v>
      </c>
      <c r="H37" s="59"/>
    </row>
    <row r="38" spans="4:8" s="55" customFormat="1" ht="13.5" thickBot="1">
      <c r="D38" s="63">
        <f>+D21+D37</f>
        <v>188186</v>
      </c>
      <c r="E38" s="57"/>
      <c r="F38" s="63">
        <f>+F21+F37</f>
        <v>187782</v>
      </c>
      <c r="H38" s="59"/>
    </row>
    <row r="39" spans="4:8" s="55" customFormat="1" ht="13.5" thickTop="1">
      <c r="D39" s="60"/>
      <c r="E39" s="57"/>
      <c r="F39" s="58"/>
      <c r="H39" s="59"/>
    </row>
    <row r="40" spans="4:8" s="55" customFormat="1" ht="12.75">
      <c r="D40" s="60"/>
      <c r="E40" s="57"/>
      <c r="F40" s="58"/>
      <c r="H40" s="59"/>
    </row>
    <row r="41" spans="1:8" s="55" customFormat="1" ht="12.75">
      <c r="A41" s="55" t="s">
        <v>73</v>
      </c>
      <c r="D41" s="60"/>
      <c r="E41" s="57"/>
      <c r="F41" s="58"/>
      <c r="H41" s="59"/>
    </row>
    <row r="42" spans="1:8" s="55" customFormat="1" ht="12.75">
      <c r="A42" s="64" t="s">
        <v>3</v>
      </c>
      <c r="D42" s="58">
        <v>142231</v>
      </c>
      <c r="E42" s="57"/>
      <c r="F42" s="58">
        <v>142231</v>
      </c>
      <c r="H42" s="59"/>
    </row>
    <row r="43" spans="1:8" s="55" customFormat="1" ht="12.75">
      <c r="A43" s="64" t="s">
        <v>101</v>
      </c>
      <c r="B43" s="54"/>
      <c r="D43" s="89">
        <v>11112</v>
      </c>
      <c r="E43" s="57"/>
      <c r="F43" s="90">
        <v>12200</v>
      </c>
      <c r="H43" s="59"/>
    </row>
    <row r="44" spans="1:8" s="55" customFormat="1" ht="12.75" hidden="1">
      <c r="A44" s="49" t="s">
        <v>56</v>
      </c>
      <c r="B44" s="54" t="s">
        <v>74</v>
      </c>
      <c r="D44" s="60">
        <v>0</v>
      </c>
      <c r="E44" s="57"/>
      <c r="F44" s="58">
        <v>0</v>
      </c>
      <c r="H44" s="59"/>
    </row>
    <row r="45" spans="2:8" s="55" customFormat="1" ht="12.75">
      <c r="B45" s="54"/>
      <c r="D45" s="88">
        <f>SUM(D42:D44)</f>
        <v>153343</v>
      </c>
      <c r="E45" s="57"/>
      <c r="F45" s="88">
        <f>SUM(F42:F44)</f>
        <v>154431</v>
      </c>
      <c r="H45" s="59"/>
    </row>
    <row r="46" spans="4:8" s="55" customFormat="1" ht="12.75">
      <c r="D46" s="60"/>
      <c r="E46" s="57"/>
      <c r="F46" s="58"/>
      <c r="H46" s="59"/>
    </row>
    <row r="47" spans="1:8" s="55" customFormat="1" ht="12.75">
      <c r="A47" s="64" t="s">
        <v>75</v>
      </c>
      <c r="D47" s="56">
        <v>4</v>
      </c>
      <c r="E47" s="57"/>
      <c r="F47" s="58">
        <v>15</v>
      </c>
      <c r="H47" s="59"/>
    </row>
    <row r="48" spans="1:8" s="55" customFormat="1" ht="12.75">
      <c r="A48" s="64" t="s">
        <v>76</v>
      </c>
      <c r="D48" s="56">
        <v>27119</v>
      </c>
      <c r="E48" s="57"/>
      <c r="F48" s="58">
        <v>25616</v>
      </c>
      <c r="H48" s="59"/>
    </row>
    <row r="49" spans="1:6" ht="12.75">
      <c r="A49" s="16" t="s">
        <v>77</v>
      </c>
      <c r="D49" s="51">
        <v>7720</v>
      </c>
      <c r="F49" s="42">
        <v>7720</v>
      </c>
    </row>
    <row r="50" spans="4:6" ht="13.5" thickBot="1">
      <c r="D50" s="65">
        <f>SUM(D45:D49)</f>
        <v>188186</v>
      </c>
      <c r="F50" s="65">
        <f>SUM(F45:F49)</f>
        <v>187782</v>
      </c>
    </row>
    <row r="51" spans="4:6" ht="13.5" thickTop="1">
      <c r="D51" s="66"/>
      <c r="F51" s="43"/>
    </row>
    <row r="52" spans="1:6" ht="12.75">
      <c r="A52" t="s">
        <v>78</v>
      </c>
      <c r="D52" s="67">
        <v>0.6149669014965539</v>
      </c>
      <c r="F52" s="93">
        <v>0.6</v>
      </c>
    </row>
    <row r="54" spans="1:6" ht="12.75">
      <c r="A54" s="68" t="s">
        <v>79</v>
      </c>
      <c r="C54" s="13"/>
      <c r="D54" s="7"/>
      <c r="F54" s="69"/>
    </row>
    <row r="55" spans="1:5" ht="12.75">
      <c r="A55" s="33" t="s">
        <v>80</v>
      </c>
      <c r="D55" s="7"/>
      <c r="E55" s="42"/>
    </row>
    <row r="56" ht="12.75">
      <c r="A56" s="33" t="s">
        <v>43</v>
      </c>
    </row>
    <row r="58" ht="12.75" hidden="1">
      <c r="A58" s="14" t="s">
        <v>9</v>
      </c>
    </row>
    <row r="59" ht="12.75" hidden="1">
      <c r="A59" s="14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="75" zoomScaleNormal="75" workbookViewId="0" topLeftCell="A34">
      <selection activeCell="B48" sqref="B48"/>
    </sheetView>
  </sheetViews>
  <sheetFormatPr defaultColWidth="9.140625" defaultRowHeight="12.75"/>
  <cols>
    <col min="1" max="1" width="3.421875" style="16" customWidth="1"/>
    <col min="2" max="2" width="52.421875" style="16" customWidth="1"/>
    <col min="3" max="3" width="13.7109375" style="17" customWidth="1"/>
    <col min="4" max="4" width="5.7109375" style="16" customWidth="1"/>
    <col min="5" max="5" width="12.140625" style="16" customWidth="1"/>
    <col min="6" max="6" width="0" style="16" hidden="1" customWidth="1"/>
    <col min="7" max="16384" width="9.140625" style="16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3" spans="1:2" ht="12.75">
      <c r="A3" s="4" t="s">
        <v>11</v>
      </c>
      <c r="B3" s="4"/>
    </row>
    <row r="4" spans="1:2" ht="12.75">
      <c r="A4" s="4" t="s">
        <v>109</v>
      </c>
      <c r="B4" s="4"/>
    </row>
    <row r="5" spans="1:2" ht="12.75">
      <c r="A5" s="4"/>
      <c r="B5" s="4"/>
    </row>
    <row r="6" spans="3:5" ht="12.75">
      <c r="C6" s="10" t="s">
        <v>110</v>
      </c>
      <c r="E6" s="10" t="s">
        <v>110</v>
      </c>
    </row>
    <row r="7" spans="3:5" ht="12.75">
      <c r="C7" s="19" t="s">
        <v>12</v>
      </c>
      <c r="E7" s="18" t="s">
        <v>12</v>
      </c>
    </row>
    <row r="8" spans="3:5" ht="12.75">
      <c r="C8" s="20" t="s">
        <v>107</v>
      </c>
      <c r="D8" s="21"/>
      <c r="E8" s="20" t="s">
        <v>108</v>
      </c>
    </row>
    <row r="9" spans="3:5" ht="12.75">
      <c r="C9" s="10" t="s">
        <v>98</v>
      </c>
      <c r="E9" s="10" t="s">
        <v>98</v>
      </c>
    </row>
    <row r="10" spans="2:3" ht="12.75">
      <c r="B10" s="22" t="s">
        <v>13</v>
      </c>
      <c r="C10" s="23"/>
    </row>
    <row r="11" spans="2:3" ht="12.75">
      <c r="B11" s="24"/>
      <c r="C11" s="23"/>
    </row>
    <row r="12" spans="2:5" ht="12.75">
      <c r="B12" s="24" t="s">
        <v>121</v>
      </c>
      <c r="C12" s="25">
        <v>-368</v>
      </c>
      <c r="E12" s="25">
        <v>9183</v>
      </c>
    </row>
    <row r="13" spans="2:5" ht="12.75">
      <c r="B13" s="24"/>
      <c r="C13" s="25"/>
      <c r="E13" s="25"/>
    </row>
    <row r="14" spans="2:5" ht="12.75">
      <c r="B14" s="24" t="s">
        <v>14</v>
      </c>
      <c r="C14" s="25"/>
      <c r="E14" s="25"/>
    </row>
    <row r="15" spans="2:5" ht="12.75">
      <c r="B15" s="24" t="s">
        <v>111</v>
      </c>
      <c r="C15" s="25">
        <v>0</v>
      </c>
      <c r="E15" s="25">
        <v>2000</v>
      </c>
    </row>
    <row r="16" spans="2:5" ht="12.75">
      <c r="B16" s="24" t="s">
        <v>15</v>
      </c>
      <c r="C16" s="25">
        <v>5592</v>
      </c>
      <c r="D16" s="26"/>
      <c r="E16" s="25">
        <v>5281</v>
      </c>
    </row>
    <row r="17" spans="2:5" ht="12.75">
      <c r="B17" s="24" t="s">
        <v>16</v>
      </c>
      <c r="C17" s="25">
        <v>2624</v>
      </c>
      <c r="D17" s="26"/>
      <c r="E17" s="25">
        <v>0</v>
      </c>
    </row>
    <row r="18" spans="2:5" ht="12.75">
      <c r="B18" s="24" t="s">
        <v>17</v>
      </c>
      <c r="C18" s="25">
        <v>1511</v>
      </c>
      <c r="D18" s="26"/>
      <c r="E18" s="25">
        <v>201</v>
      </c>
    </row>
    <row r="19" spans="2:5" ht="12.75">
      <c r="B19" s="27" t="s">
        <v>18</v>
      </c>
      <c r="C19" s="28">
        <v>-68</v>
      </c>
      <c r="D19" s="26"/>
      <c r="E19" s="28">
        <v>-11</v>
      </c>
    </row>
    <row r="20" spans="2:5" ht="12.75">
      <c r="B20" s="27" t="s">
        <v>19</v>
      </c>
      <c r="C20" s="26">
        <f>SUM(C12:C19)</f>
        <v>9291</v>
      </c>
      <c r="E20" s="26">
        <f>SUM(E12:E19)</f>
        <v>16654</v>
      </c>
    </row>
    <row r="21" spans="1:6" ht="12.75">
      <c r="A21" s="29"/>
      <c r="B21" s="27" t="s">
        <v>20</v>
      </c>
      <c r="C21" s="25">
        <v>-2762</v>
      </c>
      <c r="E21" s="25">
        <v>-22883</v>
      </c>
      <c r="F21" s="16" t="s">
        <v>21</v>
      </c>
    </row>
    <row r="22" spans="2:5" ht="12.75">
      <c r="B22" s="27" t="s">
        <v>122</v>
      </c>
      <c r="C22" s="25">
        <v>878</v>
      </c>
      <c r="E22" s="25">
        <v>-13638</v>
      </c>
    </row>
    <row r="23" spans="2:5" ht="12.75">
      <c r="B23" s="27" t="s">
        <v>22</v>
      </c>
      <c r="C23" s="28">
        <v>1898</v>
      </c>
      <c r="E23" s="28">
        <v>23425</v>
      </c>
    </row>
    <row r="24" spans="1:5" ht="12.75">
      <c r="A24" s="30"/>
      <c r="B24" s="27" t="s">
        <v>23</v>
      </c>
      <c r="C24" s="25">
        <f>SUM(C20:C23)</f>
        <v>9305</v>
      </c>
      <c r="E24" s="25">
        <f>SUM(E20:E23)</f>
        <v>3558</v>
      </c>
    </row>
    <row r="25" spans="1:5" ht="12.75">
      <c r="A25" s="30"/>
      <c r="B25" s="27" t="s">
        <v>24</v>
      </c>
      <c r="C25" s="25">
        <v>-1511</v>
      </c>
      <c r="E25" s="25">
        <v>-201</v>
      </c>
    </row>
    <row r="26" spans="1:6" ht="12.75">
      <c r="A26" s="31"/>
      <c r="B26" s="27" t="s">
        <v>25</v>
      </c>
      <c r="C26" s="25">
        <v>-3000</v>
      </c>
      <c r="E26" s="25">
        <v>0</v>
      </c>
      <c r="F26" s="16" t="s">
        <v>26</v>
      </c>
    </row>
    <row r="27" spans="1:5" ht="12.75">
      <c r="A27" s="30"/>
      <c r="B27" s="27" t="s">
        <v>27</v>
      </c>
      <c r="C27" s="32">
        <f>SUM(C24:C26)</f>
        <v>4794</v>
      </c>
      <c r="E27" s="32">
        <f>SUM(E24:E26)</f>
        <v>3357</v>
      </c>
    </row>
    <row r="28" spans="1:5" ht="12.75">
      <c r="A28" s="30"/>
      <c r="B28" s="24"/>
      <c r="C28" s="25"/>
      <c r="E28" s="25"/>
    </row>
    <row r="29" spans="1:5" ht="12.75">
      <c r="A29" s="30"/>
      <c r="B29" s="24"/>
      <c r="C29" s="25"/>
      <c r="E29" s="25"/>
    </row>
    <row r="30" spans="1:5" ht="12.75">
      <c r="A30" s="30"/>
      <c r="B30" s="22" t="s">
        <v>28</v>
      </c>
      <c r="C30" s="25"/>
      <c r="E30" s="25"/>
    </row>
    <row r="31" spans="1:5" ht="12.75">
      <c r="A31" s="30"/>
      <c r="B31" s="22"/>
      <c r="C31" s="25"/>
      <c r="E31" s="25"/>
    </row>
    <row r="32" spans="1:5" ht="12.75">
      <c r="A32" s="30"/>
      <c r="B32" s="24" t="s">
        <v>29</v>
      </c>
      <c r="C32" s="25">
        <v>-5399</v>
      </c>
      <c r="E32" s="25">
        <v>-100855</v>
      </c>
    </row>
    <row r="33" spans="1:5" ht="12.75">
      <c r="A33" s="30"/>
      <c r="B33" s="24" t="s">
        <v>112</v>
      </c>
      <c r="C33" s="25">
        <v>0</v>
      </c>
      <c r="E33" s="25">
        <v>-71997</v>
      </c>
    </row>
    <row r="34" spans="1:5" ht="12.75">
      <c r="A34" s="30"/>
      <c r="B34" s="27" t="s">
        <v>30</v>
      </c>
      <c r="C34" s="25">
        <v>68</v>
      </c>
      <c r="E34" s="25">
        <v>11</v>
      </c>
    </row>
    <row r="35" spans="1:5" ht="12.75">
      <c r="A35" s="31"/>
      <c r="B35" s="27"/>
      <c r="C35" s="25"/>
      <c r="E35" s="25"/>
    </row>
    <row r="36" spans="1:5" ht="12.75">
      <c r="A36" s="30"/>
      <c r="B36" s="24" t="s">
        <v>31</v>
      </c>
      <c r="C36" s="32">
        <f>SUM(C32:C35)</f>
        <v>-5331</v>
      </c>
      <c r="E36" s="32">
        <f>SUM(E32:E35)</f>
        <v>-172841</v>
      </c>
    </row>
    <row r="37" spans="1:5" ht="12.75">
      <c r="A37" s="30"/>
      <c r="B37" s="24"/>
      <c r="C37" s="25"/>
      <c r="E37" s="25"/>
    </row>
    <row r="38" spans="1:5" ht="12.75">
      <c r="A38" s="30"/>
      <c r="B38" s="22" t="s">
        <v>32</v>
      </c>
      <c r="C38" s="25"/>
      <c r="E38" s="25"/>
    </row>
    <row r="39" spans="1:5" ht="12.75">
      <c r="A39" s="30"/>
      <c r="B39" s="24"/>
      <c r="C39" s="25"/>
      <c r="E39" s="25"/>
    </row>
    <row r="40" spans="1:5" ht="12.75">
      <c r="A40" s="30"/>
      <c r="B40" s="24" t="s">
        <v>113</v>
      </c>
      <c r="C40" s="25">
        <v>0</v>
      </c>
      <c r="E40" s="25">
        <v>142231</v>
      </c>
    </row>
    <row r="41" spans="1:5" ht="12.75">
      <c r="A41" s="30"/>
      <c r="B41" s="24" t="s">
        <v>33</v>
      </c>
      <c r="C41" s="25">
        <v>-10</v>
      </c>
      <c r="E41" s="25">
        <v>64</v>
      </c>
    </row>
    <row r="42" spans="1:5" ht="12.75">
      <c r="A42" s="30"/>
      <c r="B42" s="24" t="s">
        <v>114</v>
      </c>
      <c r="C42" s="25">
        <v>0</v>
      </c>
      <c r="E42" s="25">
        <v>25616</v>
      </c>
    </row>
    <row r="43" spans="1:5" ht="12.75">
      <c r="A43" s="33"/>
      <c r="B43" s="24" t="s">
        <v>34</v>
      </c>
      <c r="C43" s="25">
        <v>0</v>
      </c>
      <c r="E43" s="25">
        <v>6644</v>
      </c>
    </row>
    <row r="44" spans="1:5" ht="12.75">
      <c r="A44" s="34"/>
      <c r="B44" s="24"/>
      <c r="C44" s="25"/>
      <c r="E44" s="25"/>
    </row>
    <row r="45" spans="2:5" ht="12.75">
      <c r="B45" s="24" t="s">
        <v>123</v>
      </c>
      <c r="C45" s="32">
        <f>SUM(C41:C44)</f>
        <v>-10</v>
      </c>
      <c r="E45" s="32">
        <f>SUM(E40:E44)</f>
        <v>174555</v>
      </c>
    </row>
    <row r="46" spans="2:5" ht="12.75">
      <c r="B46" s="24"/>
      <c r="C46" s="25"/>
      <c r="E46" s="25"/>
    </row>
    <row r="47" spans="2:5" ht="12.75">
      <c r="B47" s="22" t="s">
        <v>124</v>
      </c>
      <c r="C47" s="25">
        <f>C27+C36+C45</f>
        <v>-547</v>
      </c>
      <c r="E47" s="25">
        <f>E27+E36+E45</f>
        <v>5071</v>
      </c>
    </row>
    <row r="48" spans="2:5" ht="12.75">
      <c r="B48" s="22" t="s">
        <v>35</v>
      </c>
      <c r="C48" s="25"/>
      <c r="E48" s="25"/>
    </row>
    <row r="49" spans="2:5" ht="12.75">
      <c r="B49" s="22" t="s">
        <v>36</v>
      </c>
      <c r="C49" s="25">
        <v>1295</v>
      </c>
      <c r="E49" s="25">
        <v>0</v>
      </c>
    </row>
    <row r="50" spans="2:5" ht="12.75">
      <c r="B50" s="22" t="s">
        <v>37</v>
      </c>
      <c r="C50" s="25"/>
      <c r="E50" s="25"/>
    </row>
    <row r="51" spans="2:5" ht="12.75">
      <c r="B51" s="22" t="s">
        <v>38</v>
      </c>
      <c r="C51" s="32">
        <f>SUM(C47:C50)</f>
        <v>748</v>
      </c>
      <c r="E51" s="32">
        <f>SUM(E47:E50)</f>
        <v>5071</v>
      </c>
    </row>
    <row r="52" spans="2:5" ht="12.75">
      <c r="B52" s="24"/>
      <c r="C52" s="25"/>
      <c r="E52" s="25"/>
    </row>
    <row r="53" spans="2:5" ht="12.75">
      <c r="B53" s="24" t="s">
        <v>39</v>
      </c>
      <c r="C53" s="25"/>
      <c r="E53" s="25"/>
    </row>
    <row r="54" spans="2:5" ht="12.75">
      <c r="B54" s="24" t="s">
        <v>40</v>
      </c>
      <c r="C54" s="25">
        <v>748</v>
      </c>
      <c r="E54" s="25">
        <v>5071</v>
      </c>
    </row>
    <row r="55" spans="1:5" ht="12.75">
      <c r="A55" s="35"/>
      <c r="B55" s="24"/>
      <c r="C55" s="25"/>
      <c r="E55" s="25"/>
    </row>
    <row r="56" spans="2:5" ht="12.75">
      <c r="B56" s="24"/>
      <c r="C56" s="32">
        <f>SUM(C54:C55)</f>
        <v>748</v>
      </c>
      <c r="E56" s="32">
        <f>SUM(E54:E55)</f>
        <v>5071</v>
      </c>
    </row>
    <row r="57" spans="2:3" ht="12.75">
      <c r="B57" s="24"/>
      <c r="C57" s="36"/>
    </row>
    <row r="58" spans="2:3" ht="12.75">
      <c r="B58" s="38" t="s">
        <v>41</v>
      </c>
      <c r="C58" s="39"/>
    </row>
    <row r="59" spans="2:3" ht="12.75">
      <c r="B59" s="33" t="s">
        <v>42</v>
      </c>
      <c r="C59" s="40"/>
    </row>
    <row r="60" ht="12.75">
      <c r="B60" s="33" t="s">
        <v>43</v>
      </c>
    </row>
    <row r="61" ht="12.75">
      <c r="C61" s="37"/>
    </row>
    <row r="62" spans="2:3" ht="12.75">
      <c r="B62" s="14"/>
      <c r="C62"/>
    </row>
    <row r="63" spans="2:3" ht="12.75">
      <c r="B63" s="14"/>
      <c r="C63"/>
    </row>
    <row r="64" ht="12.75">
      <c r="B64" s="41"/>
    </row>
  </sheetData>
  <printOptions/>
  <pageMargins left="0.75" right="0.75" top="0.37" bottom="0.72" header="0.22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 topLeftCell="A1">
      <selection activeCell="G26" sqref="G26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3.00390625" style="1" customWidth="1"/>
    <col min="4" max="4" width="1.28515625" style="1" customWidth="1"/>
    <col min="5" max="5" width="19.421875" style="1" customWidth="1"/>
    <col min="6" max="6" width="1.28515625" style="1" customWidth="1"/>
    <col min="7" max="7" width="13.57421875" style="1" customWidth="1"/>
    <col min="8" max="8" width="6.00390625" style="0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2" spans="4:6" ht="12.75">
      <c r="D2" s="2"/>
      <c r="F2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 t="s">
        <v>104</v>
      </c>
      <c r="B4" s="3"/>
      <c r="C4" s="3"/>
      <c r="D4" s="3"/>
      <c r="E4" s="3"/>
      <c r="F4" s="3"/>
      <c r="G4" s="3"/>
    </row>
    <row r="5" spans="4:6" ht="12.75">
      <c r="D5" s="2"/>
      <c r="F5" s="2"/>
    </row>
    <row r="6" spans="4:6" ht="12.75">
      <c r="D6" s="2"/>
      <c r="F6" s="2"/>
    </row>
    <row r="7" spans="4:6" ht="12.75">
      <c r="D7" s="2"/>
      <c r="F7" s="2"/>
    </row>
    <row r="8" spans="3:7" ht="12.75">
      <c r="C8" s="5"/>
      <c r="D8" s="6"/>
      <c r="E8" s="5"/>
      <c r="F8" s="6"/>
      <c r="G8" s="5"/>
    </row>
    <row r="9" spans="3:7" ht="12.75">
      <c r="C9" s="5"/>
      <c r="D9" s="6"/>
      <c r="F9" s="6"/>
      <c r="G9" s="5"/>
    </row>
    <row r="10" spans="2:7" ht="12.75">
      <c r="B10" s="7" t="s">
        <v>2</v>
      </c>
      <c r="C10" s="8" t="s">
        <v>3</v>
      </c>
      <c r="D10" s="9"/>
      <c r="E10" s="91" t="s">
        <v>100</v>
      </c>
      <c r="F10" s="9"/>
      <c r="G10" s="8" t="s">
        <v>4</v>
      </c>
    </row>
    <row r="11" spans="3:7" ht="12.75">
      <c r="C11" s="10" t="s">
        <v>98</v>
      </c>
      <c r="D11" s="11"/>
      <c r="E11" s="10" t="s">
        <v>98</v>
      </c>
      <c r="F11" s="11"/>
      <c r="G11" s="10" t="s">
        <v>98</v>
      </c>
    </row>
    <row r="12" spans="3:7" ht="12.75">
      <c r="C12" s="12"/>
      <c r="D12" s="11"/>
      <c r="E12" s="12"/>
      <c r="F12" s="11"/>
      <c r="G12" s="12"/>
    </row>
    <row r="13" spans="3:6" ht="12.75">
      <c r="C13" s="12"/>
      <c r="D13" s="11"/>
      <c r="E13" s="12"/>
      <c r="F13" s="11"/>
    </row>
    <row r="14" spans="1:7" ht="12.75">
      <c r="A14" t="s">
        <v>118</v>
      </c>
      <c r="C14" s="12">
        <v>0</v>
      </c>
      <c r="D14" s="11"/>
      <c r="E14" s="12">
        <v>-5</v>
      </c>
      <c r="F14" s="11"/>
      <c r="G14" s="1">
        <f>SUM(C14:E14)</f>
        <v>-5</v>
      </c>
    </row>
    <row r="15" spans="3:6" ht="12.75">
      <c r="C15" s="12"/>
      <c r="D15" s="11"/>
      <c r="E15" s="12"/>
      <c r="F15" s="11"/>
    </row>
    <row r="16" spans="1:7" ht="12.75">
      <c r="A16" t="s">
        <v>119</v>
      </c>
      <c r="C16" s="12">
        <v>142231</v>
      </c>
      <c r="D16" s="11"/>
      <c r="E16" s="12"/>
      <c r="F16" s="11"/>
      <c r="G16" s="1">
        <f>SUM(C16:E16)</f>
        <v>142231</v>
      </c>
    </row>
    <row r="17" spans="1:7" ht="12.75">
      <c r="A17" s="13"/>
      <c r="B17" s="13"/>
      <c r="C17" s="11"/>
      <c r="D17" s="11"/>
      <c r="E17" s="11"/>
      <c r="F17" s="11"/>
      <c r="G17" s="2"/>
    </row>
    <row r="18" spans="1:7" ht="12.75">
      <c r="A18" t="s">
        <v>125</v>
      </c>
      <c r="C18" s="95">
        <v>0</v>
      </c>
      <c r="D18" s="95"/>
      <c r="E18" s="95">
        <v>7918</v>
      </c>
      <c r="F18" s="95"/>
      <c r="G18" s="1">
        <f>SUM(C18:E18)</f>
        <v>7918</v>
      </c>
    </row>
    <row r="20" spans="1:7" ht="12.75">
      <c r="A20" t="s">
        <v>126</v>
      </c>
      <c r="C20" s="94">
        <f>SUM(C14:C19)</f>
        <v>142231</v>
      </c>
      <c r="E20" s="94">
        <f>SUM(E14:E19)</f>
        <v>7913</v>
      </c>
      <c r="G20" s="94">
        <f>SUM(G14:G19)</f>
        <v>150144</v>
      </c>
    </row>
    <row r="22" spans="1:7" ht="12.75">
      <c r="A22" t="s">
        <v>5</v>
      </c>
      <c r="C22" s="1">
        <v>142231</v>
      </c>
      <c r="E22" s="1">
        <v>12200</v>
      </c>
      <c r="G22" s="1">
        <f>SUM(C22:E22)</f>
        <v>154431</v>
      </c>
    </row>
    <row r="23" spans="1:7" ht="12.75">
      <c r="A23" s="14"/>
      <c r="D23" s="2"/>
      <c r="F23" s="2"/>
      <c r="G23" s="2"/>
    </row>
    <row r="24" spans="1:7" ht="12.75">
      <c r="A24" s="14" t="s">
        <v>120</v>
      </c>
      <c r="C24" s="5">
        <v>0</v>
      </c>
      <c r="D24" s="6"/>
      <c r="E24" s="5">
        <v>-1088</v>
      </c>
      <c r="F24" s="6"/>
      <c r="G24" s="1">
        <f>SUM(C24:E24)</f>
        <v>-1088</v>
      </c>
    </row>
    <row r="26" spans="1:7" ht="12.75">
      <c r="A26" t="s">
        <v>115</v>
      </c>
      <c r="C26" s="94">
        <f>SUM(C21:C25)</f>
        <v>142231</v>
      </c>
      <c r="E26" s="94">
        <f>SUM(E21:E25)</f>
        <v>11112</v>
      </c>
      <c r="G26" s="94">
        <f>SUM(G21:G25)</f>
        <v>153343</v>
      </c>
    </row>
    <row r="30" ht="12.75">
      <c r="A30" t="s">
        <v>6</v>
      </c>
    </row>
    <row r="31" ht="12.75">
      <c r="A31" t="s">
        <v>7</v>
      </c>
    </row>
    <row r="32" ht="12.75">
      <c r="A32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SLL</cp:lastModifiedBy>
  <cp:lastPrinted>2005-11-28T07:05:53Z</cp:lastPrinted>
  <dcterms:created xsi:type="dcterms:W3CDTF">2005-08-16T10:06:01Z</dcterms:created>
  <dcterms:modified xsi:type="dcterms:W3CDTF">2005-11-29T04:08:43Z</dcterms:modified>
  <cp:category/>
  <cp:version/>
  <cp:contentType/>
  <cp:contentStatus/>
</cp:coreProperties>
</file>