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146" windowWidth="7590" windowHeight="5880" activeTab="3"/>
  </bookViews>
  <sheets>
    <sheet name="income" sheetId="1" r:id="rId1"/>
    <sheet name="bs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<sst xmlns="http://schemas.openxmlformats.org/spreadsheetml/2006/main" count="219" uniqueCount="120">
  <si>
    <t>MAXBIZ CORPORATION BERHAD  (Co No : 587870-T)</t>
  </si>
  <si>
    <t>Condensed Consolidated Statement of Changes in Equity</t>
  </si>
  <si>
    <t>For the period ended 30 June 2005 (UNAUDITED)</t>
  </si>
  <si>
    <t>Share Capital</t>
  </si>
  <si>
    <t>Total</t>
  </si>
  <si>
    <t>At 1 January 2005</t>
  </si>
  <si>
    <t>Net profit for the period</t>
  </si>
  <si>
    <t xml:space="preserve">(The Condensed Consolidated Statement of Changes in Equity should be read in </t>
  </si>
  <si>
    <t xml:space="preserve">conjuction with the audited financial statements for the year ended 31 December 2004 </t>
  </si>
  <si>
    <t>and the accompanying explanatory notes attached to the quarterly financial statements.)</t>
  </si>
  <si>
    <t xml:space="preserve">Note -  There are no comparative figures for the preceding year corresponding quarter as the Group </t>
  </si>
  <si>
    <t xml:space="preserve">           was formed on 7 October 2004.</t>
  </si>
  <si>
    <t>At 30 June 2005</t>
  </si>
  <si>
    <t>Condensed Consolidated Cash Flow Statement</t>
  </si>
  <si>
    <t>As at 30 June 2005 (UNAUDITED)</t>
  </si>
  <si>
    <t>6 months</t>
  </si>
  <si>
    <t>ended</t>
  </si>
  <si>
    <t>30/06/2005</t>
  </si>
  <si>
    <t>30/06/2004</t>
  </si>
  <si>
    <t>CASH FLOWS FROM OPERATING ACTIVITIES</t>
  </si>
  <si>
    <t>Profit before taxation</t>
  </si>
  <si>
    <t>N/A</t>
  </si>
  <si>
    <t>Adjustments for :</t>
  </si>
  <si>
    <t>Depreciation</t>
  </si>
  <si>
    <t>Amortisation of goodwill</t>
  </si>
  <si>
    <t>Interest expense</t>
  </si>
  <si>
    <t>Interest income</t>
  </si>
  <si>
    <t>Operating profit before working capital changes</t>
  </si>
  <si>
    <t>(Increase) in receivables</t>
  </si>
  <si>
    <t>**</t>
  </si>
  <si>
    <t>Decrease in inventories</t>
  </si>
  <si>
    <t>Increase in payables</t>
  </si>
  <si>
    <t>Cash generated from operations</t>
  </si>
  <si>
    <t>Interest paid</t>
  </si>
  <si>
    <t>Tax paid</t>
  </si>
  <si>
    <t>*</t>
  </si>
  <si>
    <t>Net cash generated from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</si>
  <si>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</si>
  <si>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</si>
  <si>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</si>
  <si>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</si>
  <si>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</si>
  <si>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Payment of hire purchase liabilities</t>
  </si>
  <si>
    <t>Drawdown on short term borrowings (excluding OD)</t>
  </si>
  <si>
    <t xml:space="preserve">NET (DECREASE) IN CASH AND CASH </t>
  </si>
  <si>
    <t xml:space="preserve"> EQUIVALENTS</t>
  </si>
  <si>
    <t>CASH AND CASH EQUIVALENTS AT BEGINNING</t>
  </si>
  <si>
    <t xml:space="preserve"> OF PERIOD</t>
  </si>
  <si>
    <t>CASH AND CASH EQUIVALENTS AT END OF PERIOD</t>
  </si>
  <si>
    <t>Cash and cash equivalents comprise :</t>
  </si>
  <si>
    <t>Cash and bank balances</t>
  </si>
  <si>
    <t>Bank overdrafts</t>
  </si>
  <si>
    <t>(The Condensed Consolidated Cash Flow Statement should be read in conjunction with the</t>
  </si>
  <si>
    <t>audited financial statements for the year ended 31 December 2004 and the accompanying</t>
  </si>
  <si>
    <t>explanatory notes attached to the quarterly financial statements)</t>
  </si>
  <si>
    <t>N/A - Not Applicable</t>
  </si>
  <si>
    <t>Condensed Consolidated Balance Sheets</t>
  </si>
  <si>
    <t xml:space="preserve">AS AT </t>
  </si>
  <si>
    <t>AS AT</t>
  </si>
  <si>
    <t>END OF</t>
  </si>
  <si>
    <t>PRECEDING</t>
  </si>
  <si>
    <t>CURRENT</t>
  </si>
  <si>
    <t>FINANCIAL</t>
  </si>
  <si>
    <t>QUARTER</t>
  </si>
  <si>
    <t>YEAR ENDED</t>
  </si>
  <si>
    <t>(UNAUDITED)</t>
  </si>
  <si>
    <t>(AUDITED)</t>
  </si>
  <si>
    <t>Non-Current Assets</t>
  </si>
  <si>
    <t>-</t>
  </si>
  <si>
    <t>Property, plant &amp; equipment</t>
  </si>
  <si>
    <t>Investment property</t>
  </si>
  <si>
    <t>Investment in associated company</t>
  </si>
  <si>
    <t>Long term investments</t>
  </si>
  <si>
    <t xml:space="preserve">Goodwill </t>
  </si>
  <si>
    <t>Other long terms assets</t>
  </si>
  <si>
    <t>Current Assets</t>
  </si>
  <si>
    <t>Inventories</t>
  </si>
  <si>
    <t>Trade receivables</t>
  </si>
  <si>
    <t>Other receivables, deposits &amp; prepayments</t>
  </si>
  <si>
    <t>Current Liabilities</t>
  </si>
  <si>
    <t>Trade payables</t>
  </si>
  <si>
    <t>Other payables &amp; accruals</t>
  </si>
  <si>
    <t>Short term borrowings</t>
  </si>
  <si>
    <t>Provision for taxation</t>
  </si>
  <si>
    <t>Dividend payable</t>
  </si>
  <si>
    <t>Shareholders' Funds</t>
  </si>
  <si>
    <t>Foreign exchange reserves</t>
  </si>
  <si>
    <t>Hire purchase creditors</t>
  </si>
  <si>
    <t>Long term borrowings</t>
  </si>
  <si>
    <t>Deferred taxation</t>
  </si>
  <si>
    <t>Net tangible assets per share (RM)</t>
  </si>
  <si>
    <t>(The Condensed Consolidated Balance Sheet should be read in conjunction with the</t>
  </si>
  <si>
    <t xml:space="preserve"> audited financial statements for the year ended 31 December 2004 and the accompanying</t>
  </si>
  <si>
    <t xml:space="preserve">Condensed Consolidated Income Statements </t>
  </si>
  <si>
    <t>For the second quarter ended 30 June 2005 (UNAUDITED)</t>
  </si>
  <si>
    <t>Cumulative Year-to-date for</t>
  </si>
  <si>
    <t xml:space="preserve">Current Quarter ended </t>
  </si>
  <si>
    <t>Revenue</t>
  </si>
  <si>
    <t>Cost of sales</t>
  </si>
  <si>
    <t>Gross profit</t>
  </si>
  <si>
    <t>Other operating income</t>
  </si>
  <si>
    <t>Other operating expenses</t>
  </si>
  <si>
    <t>Profit from operations</t>
  </si>
  <si>
    <t>Finance cost</t>
  </si>
  <si>
    <t>Taxation</t>
  </si>
  <si>
    <t>Minority interest</t>
  </si>
  <si>
    <t>EPS - Basic (sen)</t>
  </si>
  <si>
    <t>EPS - Diluted (sen)</t>
  </si>
  <si>
    <t>(The Condensed Consolidated Income Statements should be read in conjunction with the</t>
  </si>
  <si>
    <t>(Loss)/Profit before taxation</t>
  </si>
  <si>
    <t>(Loss)/Profit after taxation</t>
  </si>
  <si>
    <t>Net (loss)/profit for the period</t>
  </si>
  <si>
    <t xml:space="preserve">6 months ended </t>
  </si>
  <si>
    <t>(RM'000)</t>
  </si>
  <si>
    <t xml:space="preserve">Goodwill on consolidation </t>
  </si>
  <si>
    <t>Retained Profits</t>
  </si>
  <si>
    <t>Retained profits</t>
  </si>
  <si>
    <t>31/12/2004</t>
  </si>
  <si>
    <t>Net current assets</t>
  </si>
  <si>
    <t>Net cash generated from financing activities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</si>
</sst>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2" fontId="0" fillId="0" borderId="0" xfId="15" applyNumberFormat="1" applyAlignment="1">
      <alignment horizontal="center"/>
    </xf>
    <xf numFmtId="172" fontId="0" fillId="0" borderId="0" xfId="15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1" xfId="15" applyNumberFormat="1" applyFon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172" fontId="0" fillId="0" borderId="0" xfId="15" applyNumberFormat="1" applyBorder="1" applyAlignment="1" quotePrefix="1">
      <alignment horizontal="center"/>
    </xf>
    <xf numFmtId="172" fontId="0" fillId="0" borderId="0" xfId="15" applyNumberFormat="1" applyAlignment="1" quotePrefix="1">
      <alignment horizontal="center"/>
    </xf>
    <xf numFmtId="0" fontId="0" fillId="0" borderId="0" xfId="0" applyBorder="1" applyAlignment="1">
      <alignment/>
    </xf>
    <xf numFmtId="172" fontId="0" fillId="0" borderId="1" xfId="15" applyNumberFormat="1" applyBorder="1" applyAlignment="1" quotePrefix="1">
      <alignment horizontal="center"/>
    </xf>
    <xf numFmtId="172" fontId="0" fillId="0" borderId="1" xfId="15" applyNumberFormat="1" applyBorder="1" applyAlignment="1">
      <alignment/>
    </xf>
    <xf numFmtId="172" fontId="1" fillId="0" borderId="1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15" fontId="0" fillId="0" borderId="0" xfId="0" applyNumberFormat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72" fontId="0" fillId="0" borderId="0" xfId="15" applyNumberFormat="1" applyFont="1" applyFill="1" applyAlignment="1">
      <alignment horizontal="center" vertical="top" wrapText="1"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Alignment="1">
      <alignment/>
    </xf>
    <xf numFmtId="0" fontId="0" fillId="0" borderId="0" xfId="0" applyFont="1" applyFill="1" applyAlignment="1">
      <alignment horizontal="justify" vertical="top" wrapText="1"/>
    </xf>
    <xf numFmtId="172" fontId="0" fillId="0" borderId="1" xfId="15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2" fontId="0" fillId="0" borderId="2" xfId="15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2" fontId="0" fillId="0" borderId="0" xfId="15" applyNumberFormat="1" applyFont="1" applyFill="1" applyBorder="1" applyAlignment="1">
      <alignment horizontal="center" vertical="top" wrapText="1"/>
    </xf>
    <xf numFmtId="171" fontId="0" fillId="0" borderId="0" xfId="15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3" fillId="0" borderId="0" xfId="0" applyFont="1" applyAlignment="1" quotePrefix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69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 quotePrefix="1">
      <alignment horizontal="right"/>
    </xf>
    <xf numFmtId="0" fontId="4" fillId="0" borderId="0" xfId="0" applyFont="1" applyAlignment="1">
      <alignment/>
    </xf>
    <xf numFmtId="169" fontId="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72" fontId="0" fillId="0" borderId="0" xfId="15" applyNumberFormat="1" applyFill="1" applyAlignment="1">
      <alignment/>
    </xf>
    <xf numFmtId="169" fontId="1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9" fontId="0" fillId="0" borderId="3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71" fontId="0" fillId="0" borderId="0" xfId="15" applyNumberFormat="1" applyAlignment="1">
      <alignment horizontal="center"/>
    </xf>
    <xf numFmtId="0" fontId="1" fillId="0" borderId="0" xfId="0" applyFont="1" applyAlignment="1" quotePrefix="1">
      <alignment/>
    </xf>
    <xf numFmtId="9" fontId="0" fillId="0" borderId="0" xfId="19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Alignment="1" quotePrefix="1">
      <alignment horizontal="center"/>
    </xf>
    <xf numFmtId="0" fontId="0" fillId="0" borderId="0" xfId="0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Fill="1" applyBorder="1" applyAlignment="1">
      <alignment/>
    </xf>
    <xf numFmtId="39" fontId="0" fillId="0" borderId="4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9" fontId="0" fillId="0" borderId="2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72" fontId="0" fillId="0" borderId="1" xfId="15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">
      <selection activeCell="H12" sqref="H12"/>
    </sheetView>
  </sheetViews>
  <sheetFormatPr defaultColWidth="9.140625" defaultRowHeight="12.75"/>
  <cols>
    <col min="1" max="1" width="36.281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28125" style="0" bestFit="1" customWidth="1"/>
    <col min="7" max="7" width="1.7109375" style="0" customWidth="1"/>
    <col min="8" max="8" width="11.28125" style="0" bestFit="1" customWidth="1"/>
  </cols>
  <sheetData>
    <row r="1" spans="1:7" ht="12.75">
      <c r="A1" s="19" t="s">
        <v>0</v>
      </c>
      <c r="B1" s="19"/>
      <c r="C1" s="19"/>
      <c r="D1" s="19"/>
      <c r="E1" s="19"/>
      <c r="F1" s="19"/>
      <c r="G1" s="19"/>
    </row>
    <row r="3" ht="12.75">
      <c r="A3" s="4" t="s">
        <v>93</v>
      </c>
    </row>
    <row r="4" ht="12.75">
      <c r="A4" s="4" t="s">
        <v>94</v>
      </c>
    </row>
    <row r="6" spans="2:8" ht="12.75">
      <c r="B6" s="78"/>
      <c r="C6" s="79"/>
      <c r="D6" s="78"/>
      <c r="E6" s="78"/>
      <c r="F6" s="80" t="s">
        <v>95</v>
      </c>
      <c r="G6" s="78"/>
      <c r="H6" s="78"/>
    </row>
    <row r="7" spans="2:8" ht="12.75">
      <c r="B7" s="81" t="s">
        <v>96</v>
      </c>
      <c r="C7" s="82"/>
      <c r="D7" s="81"/>
      <c r="E7" s="7"/>
      <c r="F7" s="81" t="s">
        <v>112</v>
      </c>
      <c r="G7" s="83"/>
      <c r="H7" s="83"/>
    </row>
    <row r="8" spans="2:8" ht="12.75">
      <c r="B8" s="26" t="s">
        <v>17</v>
      </c>
      <c r="C8" s="27"/>
      <c r="D8" s="26" t="s">
        <v>18</v>
      </c>
      <c r="E8" s="84"/>
      <c r="F8" s="26" t="s">
        <v>17</v>
      </c>
      <c r="G8" s="27"/>
      <c r="H8" s="26" t="s">
        <v>18</v>
      </c>
    </row>
    <row r="9" spans="2:8" ht="12.75">
      <c r="B9" s="10" t="s">
        <v>113</v>
      </c>
      <c r="C9" s="55"/>
      <c r="D9" s="10" t="s">
        <v>113</v>
      </c>
      <c r="E9" s="7"/>
      <c r="F9" s="10" t="s">
        <v>113</v>
      </c>
      <c r="G9" s="55"/>
      <c r="H9" s="10" t="s">
        <v>113</v>
      </c>
    </row>
    <row r="10" spans="2:8" ht="12.75">
      <c r="B10" s="63"/>
      <c r="C10" s="85"/>
      <c r="D10" s="63"/>
      <c r="E10" s="63"/>
      <c r="F10" s="63"/>
      <c r="G10" s="63"/>
      <c r="H10" s="63"/>
    </row>
    <row r="11" spans="1:8" ht="12.75">
      <c r="A11" s="20" t="s">
        <v>97</v>
      </c>
      <c r="B11" s="86">
        <v>12945</v>
      </c>
      <c r="C11" s="87"/>
      <c r="D11" s="32" t="s">
        <v>21</v>
      </c>
      <c r="E11" s="87"/>
      <c r="F11" s="86">
        <v>29873</v>
      </c>
      <c r="G11" s="87"/>
      <c r="H11" s="32" t="s">
        <v>21</v>
      </c>
    </row>
    <row r="12" spans="1:8" ht="12.75">
      <c r="A12" s="20"/>
      <c r="B12" s="86"/>
      <c r="C12" s="87"/>
      <c r="D12" s="86"/>
      <c r="E12" s="87"/>
      <c r="F12" s="86"/>
      <c r="G12" s="87"/>
      <c r="H12" s="86"/>
    </row>
    <row r="13" spans="1:8" ht="12.75">
      <c r="A13" s="20" t="s">
        <v>98</v>
      </c>
      <c r="B13" s="88">
        <v>-11582</v>
      </c>
      <c r="C13" s="87"/>
      <c r="D13" s="32" t="s">
        <v>21</v>
      </c>
      <c r="E13" s="87"/>
      <c r="F13" s="88">
        <v>-25550</v>
      </c>
      <c r="G13" s="87"/>
      <c r="H13" s="32" t="s">
        <v>21</v>
      </c>
    </row>
    <row r="14" spans="1:8" ht="12.75">
      <c r="A14" s="20"/>
      <c r="B14" s="86"/>
      <c r="C14" s="87"/>
      <c r="D14" s="86"/>
      <c r="E14" s="87"/>
      <c r="F14" s="86"/>
      <c r="G14" s="87"/>
      <c r="H14" s="86"/>
    </row>
    <row r="15" spans="1:8" ht="12.75">
      <c r="A15" t="s">
        <v>99</v>
      </c>
      <c r="B15" s="86">
        <f>SUM(B11:B14)</f>
        <v>1363</v>
      </c>
      <c r="C15" s="87"/>
      <c r="D15" s="32" t="s">
        <v>21</v>
      </c>
      <c r="E15" s="87"/>
      <c r="F15" s="86">
        <f>SUM(F11:F14)</f>
        <v>4323</v>
      </c>
      <c r="G15" s="87"/>
      <c r="H15" s="32" t="s">
        <v>21</v>
      </c>
    </row>
    <row r="16" spans="2:8" ht="12.75">
      <c r="B16" s="86"/>
      <c r="C16" s="87"/>
      <c r="D16" s="86"/>
      <c r="E16" s="87"/>
      <c r="F16" s="86"/>
      <c r="G16" s="87"/>
      <c r="H16" s="86"/>
    </row>
    <row r="17" spans="1:8" ht="12.75">
      <c r="A17" t="s">
        <v>100</v>
      </c>
      <c r="B17" s="86">
        <v>559</v>
      </c>
      <c r="C17" s="87"/>
      <c r="D17" s="32" t="s">
        <v>21</v>
      </c>
      <c r="E17" s="87"/>
      <c r="F17" s="86">
        <v>874</v>
      </c>
      <c r="G17" s="87"/>
      <c r="H17" s="32" t="s">
        <v>21</v>
      </c>
    </row>
    <row r="18" spans="1:8" ht="12.75">
      <c r="A18" t="s">
        <v>101</v>
      </c>
      <c r="B18" s="88">
        <v>-1852</v>
      </c>
      <c r="C18" s="87"/>
      <c r="D18" s="32" t="s">
        <v>21</v>
      </c>
      <c r="E18" s="87"/>
      <c r="F18" s="88">
        <v>-3526</v>
      </c>
      <c r="G18" s="87"/>
      <c r="H18" s="32" t="s">
        <v>21</v>
      </c>
    </row>
    <row r="19" spans="2:8" ht="12.75">
      <c r="B19" s="87"/>
      <c r="C19" s="87"/>
      <c r="D19" s="87"/>
      <c r="E19" s="87"/>
      <c r="F19" s="87"/>
      <c r="G19" s="87"/>
      <c r="H19" s="87"/>
    </row>
    <row r="20" spans="1:8" ht="12.75">
      <c r="A20" t="s">
        <v>102</v>
      </c>
      <c r="B20" s="86">
        <f>SUM(B15:B19)</f>
        <v>70</v>
      </c>
      <c r="C20" s="87"/>
      <c r="D20" s="32" t="s">
        <v>21</v>
      </c>
      <c r="E20" s="87"/>
      <c r="F20" s="86">
        <f>SUM(F15:F19)</f>
        <v>1671</v>
      </c>
      <c r="G20" s="87"/>
      <c r="H20" s="32" t="s">
        <v>21</v>
      </c>
    </row>
    <row r="21" spans="2:8" ht="12.75">
      <c r="B21" s="86"/>
      <c r="C21" s="87"/>
      <c r="D21" s="86"/>
      <c r="E21" s="87"/>
      <c r="F21" s="86"/>
      <c r="G21" s="87"/>
      <c r="H21" s="86"/>
    </row>
    <row r="22" spans="1:9" ht="12.75">
      <c r="A22" t="s">
        <v>103</v>
      </c>
      <c r="B22" s="88">
        <v>-191</v>
      </c>
      <c r="C22" s="87"/>
      <c r="D22" s="32" t="s">
        <v>21</v>
      </c>
      <c r="E22" s="87"/>
      <c r="F22" s="88">
        <v>-454</v>
      </c>
      <c r="G22" s="87"/>
      <c r="H22" s="32" t="s">
        <v>21</v>
      </c>
      <c r="I22" s="89"/>
    </row>
    <row r="23" spans="2:8" ht="12.75">
      <c r="B23" s="87"/>
      <c r="C23" s="87"/>
      <c r="D23" s="87"/>
      <c r="E23" s="87"/>
      <c r="F23" s="87"/>
      <c r="G23" s="87"/>
      <c r="H23" s="87"/>
    </row>
    <row r="24" spans="1:8" ht="12.75">
      <c r="A24" s="40" t="s">
        <v>109</v>
      </c>
      <c r="B24" s="90">
        <f>SUM(B20:B23)</f>
        <v>-121</v>
      </c>
      <c r="C24" s="90"/>
      <c r="D24" s="32" t="s">
        <v>21</v>
      </c>
      <c r="E24" s="90"/>
      <c r="F24" s="90">
        <f>SUM(F20:F23)</f>
        <v>1217</v>
      </c>
      <c r="G24" s="90"/>
      <c r="H24" s="32" t="s">
        <v>21</v>
      </c>
    </row>
    <row r="25" spans="1:8" ht="12.75">
      <c r="A25" s="40"/>
      <c r="B25" s="86"/>
      <c r="C25" s="87"/>
      <c r="D25" s="86"/>
      <c r="E25" s="87"/>
      <c r="F25" s="86"/>
      <c r="G25" s="87"/>
      <c r="H25" s="86"/>
    </row>
    <row r="26" spans="1:8" ht="12.75">
      <c r="A26" s="20" t="s">
        <v>104</v>
      </c>
      <c r="B26" s="88">
        <v>-459</v>
      </c>
      <c r="C26" s="87"/>
      <c r="D26" s="32" t="s">
        <v>21</v>
      </c>
      <c r="E26" s="87"/>
      <c r="F26" s="88">
        <v>-820</v>
      </c>
      <c r="G26" s="87"/>
      <c r="H26" s="32" t="s">
        <v>21</v>
      </c>
    </row>
    <row r="27" spans="1:8" ht="12.75">
      <c r="A27" s="40"/>
      <c r="B27" s="86"/>
      <c r="C27" s="87"/>
      <c r="D27" s="86"/>
      <c r="E27" s="87"/>
      <c r="F27" s="86"/>
      <c r="G27" s="87"/>
      <c r="H27" s="86"/>
    </row>
    <row r="28" spans="1:8" ht="12.75">
      <c r="A28" s="40" t="s">
        <v>110</v>
      </c>
      <c r="B28" s="90">
        <f>SUM(B24:B27)</f>
        <v>-580</v>
      </c>
      <c r="C28" s="90"/>
      <c r="D28" s="32" t="s">
        <v>21</v>
      </c>
      <c r="E28" s="90"/>
      <c r="F28" s="90">
        <f>SUM(F24:F27)</f>
        <v>397</v>
      </c>
      <c r="G28" s="90"/>
      <c r="H28" s="32" t="s">
        <v>21</v>
      </c>
    </row>
    <row r="29" spans="1:8" ht="12.75">
      <c r="A29" s="40"/>
      <c r="B29" s="86"/>
      <c r="C29" s="87"/>
      <c r="D29" s="86"/>
      <c r="E29" s="87"/>
      <c r="F29" s="86"/>
      <c r="G29" s="87"/>
      <c r="H29" s="86"/>
    </row>
    <row r="30" spans="1:8" ht="12.75">
      <c r="A30" s="20" t="s">
        <v>105</v>
      </c>
      <c r="B30" s="88">
        <v>0</v>
      </c>
      <c r="C30" s="87"/>
      <c r="D30" s="32" t="s">
        <v>21</v>
      </c>
      <c r="E30" s="87"/>
      <c r="F30" s="88">
        <v>0</v>
      </c>
      <c r="G30" s="87"/>
      <c r="H30" s="32" t="s">
        <v>21</v>
      </c>
    </row>
    <row r="31" spans="1:8" ht="12.75">
      <c r="A31" s="40"/>
      <c r="B31" s="86"/>
      <c r="C31" s="87"/>
      <c r="D31" s="86"/>
      <c r="E31" s="87"/>
      <c r="F31" s="86"/>
      <c r="G31" s="87"/>
      <c r="H31" s="86"/>
    </row>
    <row r="32" spans="1:8" ht="12.75">
      <c r="A32" s="40" t="s">
        <v>111</v>
      </c>
      <c r="B32" s="90">
        <f>SUM(B28:B31)</f>
        <v>-580</v>
      </c>
      <c r="C32" s="90"/>
      <c r="D32" s="32" t="s">
        <v>21</v>
      </c>
      <c r="E32" s="90"/>
      <c r="F32" s="90">
        <f>SUM(F28:F31)</f>
        <v>397</v>
      </c>
      <c r="G32" s="90"/>
      <c r="H32" s="32" t="s">
        <v>21</v>
      </c>
    </row>
    <row r="33" spans="2:8" ht="12.75">
      <c r="B33" s="86"/>
      <c r="C33" s="87"/>
      <c r="D33" s="86"/>
      <c r="E33" s="87"/>
      <c r="F33" s="86"/>
      <c r="G33" s="87"/>
      <c r="H33" s="86"/>
    </row>
    <row r="34" spans="1:8" ht="13.5" thickBot="1">
      <c r="A34" t="s">
        <v>106</v>
      </c>
      <c r="B34" s="91">
        <v>-0.41</v>
      </c>
      <c r="C34" s="92"/>
      <c r="D34" s="32" t="s">
        <v>21</v>
      </c>
      <c r="E34" s="92"/>
      <c r="F34" s="91">
        <v>0.28</v>
      </c>
      <c r="G34" s="92"/>
      <c r="H34" s="32" t="s">
        <v>21</v>
      </c>
    </row>
    <row r="35" spans="2:8" ht="13.5" thickTop="1">
      <c r="B35" s="93"/>
      <c r="C35" s="92"/>
      <c r="D35" s="93"/>
      <c r="E35" s="92"/>
      <c r="F35" s="93"/>
      <c r="G35" s="92"/>
      <c r="H35" s="93"/>
    </row>
    <row r="36" spans="1:8" ht="13.5" thickBot="1">
      <c r="A36" t="s">
        <v>107</v>
      </c>
      <c r="B36" s="91">
        <v>-0.33</v>
      </c>
      <c r="C36" s="92"/>
      <c r="D36" s="32" t="s">
        <v>21</v>
      </c>
      <c r="E36" s="92"/>
      <c r="F36" s="91">
        <v>0.28</v>
      </c>
      <c r="G36" s="92"/>
      <c r="H36" s="32" t="s">
        <v>21</v>
      </c>
    </row>
    <row r="37" spans="3:7" ht="13.5" thickTop="1">
      <c r="C37" s="13"/>
      <c r="E37" s="13"/>
      <c r="G37" s="13"/>
    </row>
    <row r="38" spans="1:7" ht="12.75">
      <c r="A38" s="76" t="s">
        <v>108</v>
      </c>
      <c r="C38" s="13"/>
      <c r="E38" s="13"/>
      <c r="G38" s="13"/>
    </row>
    <row r="39" spans="1:7" ht="12.75">
      <c r="A39" s="40" t="s">
        <v>92</v>
      </c>
      <c r="E39" s="13"/>
      <c r="G39" s="13"/>
    </row>
    <row r="40" spans="1:7" ht="12.75">
      <c r="A40" s="40" t="s">
        <v>54</v>
      </c>
      <c r="E40" s="13"/>
      <c r="G40" s="13"/>
    </row>
    <row r="41" spans="5:7" ht="12.75">
      <c r="E41" s="13"/>
      <c r="G41" s="13"/>
    </row>
    <row r="42" spans="1:9" ht="12.75">
      <c r="A42" s="18" t="s">
        <v>10</v>
      </c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 t="s">
        <v>11</v>
      </c>
      <c r="B43" s="18"/>
      <c r="C43" s="18"/>
      <c r="D43" s="18"/>
      <c r="E43" s="18"/>
      <c r="F43" s="18"/>
      <c r="G43" s="18"/>
      <c r="H43" s="18"/>
      <c r="I43" s="18"/>
    </row>
    <row r="44" ht="12.75">
      <c r="A44" s="49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5" sqref="A5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50" bestFit="1" customWidth="1"/>
    <col min="5" max="5" width="3.7109375" style="51" customWidth="1"/>
    <col min="6" max="6" width="14.140625" style="50" customWidth="1"/>
    <col min="8" max="8" width="14.00390625" style="1" bestFit="1" customWidth="1"/>
  </cols>
  <sheetData>
    <row r="1" spans="1:7" ht="12.75">
      <c r="A1" s="19" t="s">
        <v>0</v>
      </c>
      <c r="B1" s="19"/>
      <c r="C1" s="19"/>
      <c r="D1" s="19"/>
      <c r="E1" s="19"/>
      <c r="F1" s="19"/>
      <c r="G1" s="19"/>
    </row>
    <row r="2" ht="12.75">
      <c r="A2" s="19"/>
    </row>
    <row r="3" ht="12.75">
      <c r="A3" s="4" t="s">
        <v>56</v>
      </c>
    </row>
    <row r="4" ht="12.75">
      <c r="A4" s="4" t="s">
        <v>14</v>
      </c>
    </row>
    <row r="5" spans="4:6" ht="12.75">
      <c r="D5" s="52"/>
      <c r="E5" s="53"/>
      <c r="F5" s="52"/>
    </row>
    <row r="6" spans="4:6" ht="12.75">
      <c r="D6" s="54" t="s">
        <v>57</v>
      </c>
      <c r="E6" s="55"/>
      <c r="F6" s="56" t="s">
        <v>58</v>
      </c>
    </row>
    <row r="7" spans="4:6" ht="12.75">
      <c r="D7" s="54" t="s">
        <v>59</v>
      </c>
      <c r="E7" s="55"/>
      <c r="F7" s="56" t="s">
        <v>60</v>
      </c>
    </row>
    <row r="8" spans="4:6" ht="12.75">
      <c r="D8" s="54" t="s">
        <v>61</v>
      </c>
      <c r="E8" s="55"/>
      <c r="F8" s="56" t="s">
        <v>62</v>
      </c>
    </row>
    <row r="9" spans="4:6" ht="12.75">
      <c r="D9" s="54" t="s">
        <v>63</v>
      </c>
      <c r="E9" s="55"/>
      <c r="F9" s="56" t="s">
        <v>64</v>
      </c>
    </row>
    <row r="10" spans="4:6" ht="12.75">
      <c r="D10" s="54" t="s">
        <v>65</v>
      </c>
      <c r="E10" s="55"/>
      <c r="F10" s="56" t="s">
        <v>66</v>
      </c>
    </row>
    <row r="11" spans="4:6" ht="12.75">
      <c r="D11" s="26" t="s">
        <v>17</v>
      </c>
      <c r="E11" s="27"/>
      <c r="F11" s="26" t="s">
        <v>117</v>
      </c>
    </row>
    <row r="12" spans="4:6" ht="12.75">
      <c r="D12" s="10" t="s">
        <v>113</v>
      </c>
      <c r="E12" s="55"/>
      <c r="F12" s="10" t="s">
        <v>113</v>
      </c>
    </row>
    <row r="13" spans="1:6" ht="12.75">
      <c r="A13" t="s">
        <v>67</v>
      </c>
      <c r="D13" s="10"/>
      <c r="E13" s="55"/>
      <c r="F13" s="10"/>
    </row>
    <row r="14" spans="1:6" ht="12.75">
      <c r="A14" s="57" t="s">
        <v>68</v>
      </c>
      <c r="B14" s="58" t="s">
        <v>69</v>
      </c>
      <c r="D14" s="59">
        <v>102387</v>
      </c>
      <c r="F14" s="50">
        <v>101783</v>
      </c>
    </row>
    <row r="15" spans="1:6" ht="12.75" hidden="1">
      <c r="A15" s="57" t="s">
        <v>68</v>
      </c>
      <c r="B15" s="58" t="s">
        <v>70</v>
      </c>
      <c r="D15" s="60">
        <v>0</v>
      </c>
      <c r="F15" s="50">
        <v>0</v>
      </c>
    </row>
    <row r="16" spans="2:6" ht="12.75" hidden="1">
      <c r="B16" s="58" t="s">
        <v>71</v>
      </c>
      <c r="D16" s="60">
        <v>0</v>
      </c>
      <c r="F16" s="50">
        <v>0</v>
      </c>
    </row>
    <row r="17" spans="2:6" ht="12.75" hidden="1">
      <c r="B17" s="58" t="s">
        <v>72</v>
      </c>
      <c r="D17" s="60">
        <v>0</v>
      </c>
      <c r="F17" s="50">
        <v>0</v>
      </c>
    </row>
    <row r="18" spans="1:6" ht="12.75">
      <c r="A18" s="57" t="s">
        <v>68</v>
      </c>
      <c r="B18" s="58" t="s">
        <v>73</v>
      </c>
      <c r="D18" s="61">
        <v>16642</v>
      </c>
      <c r="F18" s="50">
        <v>17074</v>
      </c>
    </row>
    <row r="19" spans="1:6" ht="12.75">
      <c r="A19" s="100" t="s">
        <v>68</v>
      </c>
      <c r="B19" s="58" t="s">
        <v>114</v>
      </c>
      <c r="D19" s="59">
        <v>50719</v>
      </c>
      <c r="F19" s="54">
        <v>52035</v>
      </c>
    </row>
    <row r="20" spans="1:6" ht="12.75" hidden="1">
      <c r="A20" t="s">
        <v>74</v>
      </c>
      <c r="D20" s="60">
        <v>0</v>
      </c>
      <c r="F20" s="50">
        <v>0</v>
      </c>
    </row>
    <row r="21" spans="4:6" ht="12.75">
      <c r="D21" s="94">
        <f>SUM(D14:D20)</f>
        <v>169748</v>
      </c>
      <c r="F21" s="94">
        <f>SUM(F14:F20)</f>
        <v>170892</v>
      </c>
    </row>
    <row r="22" spans="1:4" ht="12.75">
      <c r="A22" t="s">
        <v>75</v>
      </c>
      <c r="D22" s="60"/>
    </row>
    <row r="23" spans="1:8" s="63" customFormat="1" ht="12.75">
      <c r="A23" s="57" t="s">
        <v>68</v>
      </c>
      <c r="B23" s="62" t="s">
        <v>76</v>
      </c>
      <c r="D23" s="64">
        <v>10588</v>
      </c>
      <c r="E23" s="65"/>
      <c r="F23" s="66">
        <v>12179</v>
      </c>
      <c r="H23" s="67"/>
    </row>
    <row r="24" spans="1:8" s="63" customFormat="1" ht="12.75">
      <c r="A24" s="57" t="s">
        <v>68</v>
      </c>
      <c r="B24" s="62" t="s">
        <v>77</v>
      </c>
      <c r="D24" s="64">
        <v>17275</v>
      </c>
      <c r="E24" s="65"/>
      <c r="F24" s="66">
        <v>16782</v>
      </c>
      <c r="H24" s="67"/>
    </row>
    <row r="25" spans="1:8" s="63" customFormat="1" ht="12.75">
      <c r="A25" s="57" t="s">
        <v>68</v>
      </c>
      <c r="B25" s="62" t="s">
        <v>78</v>
      </c>
      <c r="D25" s="64">
        <v>9212</v>
      </c>
      <c r="E25" s="65"/>
      <c r="F25" s="69">
        <v>5962</v>
      </c>
      <c r="H25" s="67"/>
    </row>
    <row r="26" spans="1:8" s="63" customFormat="1" ht="12.75">
      <c r="A26" s="57" t="s">
        <v>68</v>
      </c>
      <c r="B26" s="62" t="s">
        <v>50</v>
      </c>
      <c r="D26" s="64">
        <v>777</v>
      </c>
      <c r="E26" s="65"/>
      <c r="F26" s="66">
        <v>1811</v>
      </c>
      <c r="H26" s="67"/>
    </row>
    <row r="27" spans="1:8" s="63" customFormat="1" ht="12.75" hidden="1">
      <c r="A27" s="57"/>
      <c r="B27" s="62"/>
      <c r="D27" s="64"/>
      <c r="E27" s="65"/>
      <c r="F27" s="66"/>
      <c r="H27" s="67"/>
    </row>
    <row r="28" spans="4:8" s="63" customFormat="1" ht="12.75">
      <c r="D28" s="95">
        <f>SUM(D23:D27)</f>
        <v>37852</v>
      </c>
      <c r="E28" s="65"/>
      <c r="F28" s="95">
        <f>SUM(F23:F27)</f>
        <v>36734</v>
      </c>
      <c r="H28" s="67"/>
    </row>
    <row r="29" spans="4:8" s="63" customFormat="1" ht="12.75">
      <c r="D29" s="68"/>
      <c r="E29" s="65"/>
      <c r="F29" s="66"/>
      <c r="H29" s="67"/>
    </row>
    <row r="30" spans="1:8" s="63" customFormat="1" ht="12.75">
      <c r="A30" s="63" t="s">
        <v>79</v>
      </c>
      <c r="D30" s="68"/>
      <c r="E30" s="65"/>
      <c r="F30" s="66"/>
      <c r="H30" s="67"/>
    </row>
    <row r="31" spans="1:8" s="63" customFormat="1" ht="12.75">
      <c r="A31" s="57" t="s">
        <v>68</v>
      </c>
      <c r="B31" s="62" t="s">
        <v>80</v>
      </c>
      <c r="D31" s="64">
        <v>4378</v>
      </c>
      <c r="E31" s="65"/>
      <c r="F31" s="66">
        <v>2931</v>
      </c>
      <c r="H31" s="67"/>
    </row>
    <row r="32" spans="1:8" s="63" customFormat="1" ht="12.75">
      <c r="A32" s="57" t="s">
        <v>68</v>
      </c>
      <c r="B32" s="62" t="s">
        <v>81</v>
      </c>
      <c r="D32" s="64">
        <v>1838</v>
      </c>
      <c r="E32" s="65"/>
      <c r="F32" s="66">
        <v>1728</v>
      </c>
      <c r="H32" s="67"/>
    </row>
    <row r="33" spans="1:8" s="63" customFormat="1" ht="12.75">
      <c r="A33" s="57" t="s">
        <v>68</v>
      </c>
      <c r="B33" s="62" t="s">
        <v>82</v>
      </c>
      <c r="D33" s="64">
        <v>6879</v>
      </c>
      <c r="E33" s="65"/>
      <c r="F33" s="66">
        <v>6661</v>
      </c>
      <c r="H33" s="67"/>
    </row>
    <row r="34" spans="1:8" s="63" customFormat="1" ht="12.75">
      <c r="A34" s="57" t="s">
        <v>68</v>
      </c>
      <c r="B34" s="62" t="s">
        <v>83</v>
      </c>
      <c r="D34" s="70">
        <v>6332</v>
      </c>
      <c r="E34" s="65"/>
      <c r="F34" s="66">
        <v>8524</v>
      </c>
      <c r="H34" s="67"/>
    </row>
    <row r="35" spans="1:8" s="63" customFormat="1" ht="12.75" hidden="1">
      <c r="A35" s="57" t="s">
        <v>68</v>
      </c>
      <c r="B35" s="62" t="s">
        <v>84</v>
      </c>
      <c r="D35" s="68"/>
      <c r="E35" s="65"/>
      <c r="F35" s="66">
        <v>0</v>
      </c>
      <c r="H35" s="67"/>
    </row>
    <row r="36" spans="2:8" s="63" customFormat="1" ht="12.75">
      <c r="B36" s="62"/>
      <c r="D36" s="95">
        <f>SUM(D31:D35)</f>
        <v>19427</v>
      </c>
      <c r="E36" s="65"/>
      <c r="F36" s="95">
        <f>SUM(F31:F35)</f>
        <v>19844</v>
      </c>
      <c r="H36" s="67"/>
    </row>
    <row r="37" spans="1:8" s="63" customFormat="1" ht="12.75">
      <c r="A37" s="63" t="s">
        <v>118</v>
      </c>
      <c r="D37" s="64">
        <f>+D28-D36</f>
        <v>18425</v>
      </c>
      <c r="E37" s="65"/>
      <c r="F37" s="64">
        <f>+F28-F36</f>
        <v>16890</v>
      </c>
      <c r="H37" s="67"/>
    </row>
    <row r="38" spans="4:8" s="63" customFormat="1" ht="13.5" thickBot="1">
      <c r="D38" s="71">
        <f>+D21+D37</f>
        <v>188173</v>
      </c>
      <c r="E38" s="65"/>
      <c r="F38" s="71">
        <f>+F21+F37</f>
        <v>187782</v>
      </c>
      <c r="H38" s="67"/>
    </row>
    <row r="39" spans="4:8" s="63" customFormat="1" ht="13.5" thickTop="1">
      <c r="D39" s="68"/>
      <c r="E39" s="65"/>
      <c r="F39" s="66"/>
      <c r="H39" s="67"/>
    </row>
    <row r="40" spans="4:8" s="63" customFormat="1" ht="12.75">
      <c r="D40" s="68"/>
      <c r="E40" s="65"/>
      <c r="F40" s="66"/>
      <c r="H40" s="67"/>
    </row>
    <row r="41" spans="1:8" s="63" customFormat="1" ht="12.75">
      <c r="A41" s="63" t="s">
        <v>85</v>
      </c>
      <c r="D41" s="68"/>
      <c r="E41" s="65"/>
      <c r="F41" s="66"/>
      <c r="H41" s="67"/>
    </row>
    <row r="42" spans="1:8" s="63" customFormat="1" ht="12.75">
      <c r="A42" s="72" t="s">
        <v>3</v>
      </c>
      <c r="D42" s="66">
        <v>142231</v>
      </c>
      <c r="E42" s="65"/>
      <c r="F42" s="66">
        <v>142231</v>
      </c>
      <c r="H42" s="67"/>
    </row>
    <row r="43" spans="1:8" s="63" customFormat="1" ht="12.75">
      <c r="A43" s="72" t="s">
        <v>116</v>
      </c>
      <c r="B43" s="62"/>
      <c r="D43" s="97">
        <v>12597</v>
      </c>
      <c r="E43" s="65"/>
      <c r="F43" s="98">
        <v>12200</v>
      </c>
      <c r="H43" s="67"/>
    </row>
    <row r="44" spans="1:8" s="63" customFormat="1" ht="12.75" hidden="1">
      <c r="A44" s="57" t="s">
        <v>68</v>
      </c>
      <c r="B44" s="62" t="s">
        <v>86</v>
      </c>
      <c r="D44" s="68">
        <v>0</v>
      </c>
      <c r="E44" s="65"/>
      <c r="F44" s="66">
        <v>0</v>
      </c>
      <c r="H44" s="67"/>
    </row>
    <row r="45" spans="2:8" s="63" customFormat="1" ht="12.75">
      <c r="B45" s="62"/>
      <c r="D45" s="96">
        <f>SUM(D42:D44)</f>
        <v>154828</v>
      </c>
      <c r="E45" s="65"/>
      <c r="F45" s="96">
        <f>SUM(F42:F44)</f>
        <v>154431</v>
      </c>
      <c r="H45" s="67"/>
    </row>
    <row r="46" spans="4:8" s="63" customFormat="1" ht="12.75">
      <c r="D46" s="68"/>
      <c r="E46" s="65"/>
      <c r="F46" s="66"/>
      <c r="H46" s="67"/>
    </row>
    <row r="47" spans="1:8" s="63" customFormat="1" ht="12.75">
      <c r="A47" s="72" t="s">
        <v>87</v>
      </c>
      <c r="D47" s="64">
        <v>9</v>
      </c>
      <c r="E47" s="65"/>
      <c r="F47" s="66">
        <v>15</v>
      </c>
      <c r="H47" s="67"/>
    </row>
    <row r="48" spans="1:8" s="63" customFormat="1" ht="12.75">
      <c r="A48" s="72" t="s">
        <v>88</v>
      </c>
      <c r="D48" s="64">
        <v>25616</v>
      </c>
      <c r="E48" s="65"/>
      <c r="F48" s="66">
        <v>25616</v>
      </c>
      <c r="H48" s="67"/>
    </row>
    <row r="49" spans="1:6" ht="12.75">
      <c r="A49" s="20" t="s">
        <v>89</v>
      </c>
      <c r="D49" s="59">
        <v>7720</v>
      </c>
      <c r="F49" s="50">
        <v>7720</v>
      </c>
    </row>
    <row r="50" spans="4:6" ht="13.5" thickBot="1">
      <c r="D50" s="73">
        <f>SUM(D45:D49)</f>
        <v>188173</v>
      </c>
      <c r="F50" s="73">
        <f>SUM(F45:F49)</f>
        <v>187782</v>
      </c>
    </row>
    <row r="51" spans="4:6" ht="13.5" thickTop="1">
      <c r="D51" s="74"/>
      <c r="F51" s="51"/>
    </row>
    <row r="52" spans="1:6" ht="12.75">
      <c r="A52" t="s">
        <v>90</v>
      </c>
      <c r="D52" s="75">
        <v>0.6149669014965539</v>
      </c>
      <c r="F52" s="101">
        <v>0.6</v>
      </c>
    </row>
    <row r="54" spans="1:6" ht="12.75">
      <c r="A54" s="76" t="s">
        <v>91</v>
      </c>
      <c r="C54" s="13"/>
      <c r="D54" s="7"/>
      <c r="F54" s="77"/>
    </row>
    <row r="55" spans="1:5" ht="12.75">
      <c r="A55" s="40" t="s">
        <v>92</v>
      </c>
      <c r="D55" s="7"/>
      <c r="E55" s="50"/>
    </row>
    <row r="56" ht="12.75">
      <c r="A56" s="40" t="s">
        <v>54</v>
      </c>
    </row>
    <row r="58" ht="12.75" hidden="1">
      <c r="A58" s="18" t="s">
        <v>10</v>
      </c>
    </row>
    <row r="59" ht="12.75" hidden="1">
      <c r="A59" s="18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29">
      <selection activeCell="B48" sqref="B48"/>
    </sheetView>
  </sheetViews>
  <sheetFormatPr defaultColWidth="9.140625" defaultRowHeight="12.75"/>
  <cols>
    <col min="1" max="1" width="3.421875" style="20" customWidth="1"/>
    <col min="2" max="2" width="52.421875" style="20" customWidth="1"/>
    <col min="3" max="3" width="13.7109375" style="21" customWidth="1"/>
    <col min="4" max="4" width="5.7109375" style="20" customWidth="1"/>
    <col min="5" max="5" width="12.140625" style="20" customWidth="1"/>
    <col min="6" max="6" width="0" style="20" hidden="1" customWidth="1"/>
    <col min="7" max="16384" width="9.140625" style="20" customWidth="1"/>
  </cols>
  <sheetData>
    <row r="1" spans="1:7" ht="12.75">
      <c r="A1" s="19" t="s">
        <v>0</v>
      </c>
      <c r="B1" s="19"/>
      <c r="C1" s="19"/>
      <c r="D1" s="19"/>
      <c r="E1" s="19"/>
      <c r="F1" s="19"/>
      <c r="G1" s="19"/>
    </row>
    <row r="3" spans="1:2" ht="12.75">
      <c r="A3" s="4" t="s">
        <v>13</v>
      </c>
      <c r="B3" s="4"/>
    </row>
    <row r="4" spans="1:2" ht="12.75">
      <c r="A4" s="4" t="s">
        <v>14</v>
      </c>
      <c r="B4" s="4"/>
    </row>
    <row r="5" spans="1:2" ht="12.75">
      <c r="A5" s="4"/>
      <c r="B5" s="4"/>
    </row>
    <row r="6" spans="3:5" ht="12.75">
      <c r="C6" s="22"/>
      <c r="E6" s="23"/>
    </row>
    <row r="7" spans="3:5" ht="12.75">
      <c r="C7" s="10" t="s">
        <v>15</v>
      </c>
      <c r="E7" s="24" t="s">
        <v>15</v>
      </c>
    </row>
    <row r="8" spans="3:5" ht="12.75">
      <c r="C8" s="25" t="s">
        <v>16</v>
      </c>
      <c r="E8" s="24" t="s">
        <v>16</v>
      </c>
    </row>
    <row r="9" spans="3:5" ht="12.75">
      <c r="C9" s="26" t="s">
        <v>17</v>
      </c>
      <c r="D9" s="27"/>
      <c r="E9" s="26" t="s">
        <v>18</v>
      </c>
    </row>
    <row r="10" spans="3:5" ht="12.75">
      <c r="C10" s="10" t="s">
        <v>113</v>
      </c>
      <c r="E10" s="10" t="s">
        <v>113</v>
      </c>
    </row>
    <row r="11" spans="2:3" ht="12.75">
      <c r="B11" s="28" t="s">
        <v>19</v>
      </c>
      <c r="C11" s="29"/>
    </row>
    <row r="12" spans="2:3" ht="12.75">
      <c r="B12" s="30"/>
      <c r="C12" s="29"/>
    </row>
    <row r="13" spans="2:5" ht="12.75">
      <c r="B13" s="30" t="s">
        <v>20</v>
      </c>
      <c r="C13" s="31">
        <v>1217</v>
      </c>
      <c r="E13" s="32" t="s">
        <v>21</v>
      </c>
    </row>
    <row r="14" spans="2:5" ht="12.75">
      <c r="B14" s="30"/>
      <c r="C14" s="31"/>
      <c r="E14" s="33"/>
    </row>
    <row r="15" spans="2:5" ht="12.75">
      <c r="B15" s="30" t="s">
        <v>22</v>
      </c>
      <c r="C15" s="31"/>
      <c r="E15" s="33"/>
    </row>
    <row r="16" spans="2:5" ht="12.75">
      <c r="B16" s="30" t="s">
        <v>23</v>
      </c>
      <c r="C16" s="31">
        <v>3720</v>
      </c>
      <c r="D16" s="33"/>
      <c r="E16" s="32" t="s">
        <v>21</v>
      </c>
    </row>
    <row r="17" spans="2:5" ht="12.75">
      <c r="B17" s="30" t="s">
        <v>24</v>
      </c>
      <c r="C17" s="31">
        <v>1750</v>
      </c>
      <c r="D17" s="33"/>
      <c r="E17" s="32" t="s">
        <v>21</v>
      </c>
    </row>
    <row r="18" spans="2:5" ht="12.75">
      <c r="B18" s="30" t="s">
        <v>25</v>
      </c>
      <c r="C18" s="31">
        <v>444</v>
      </c>
      <c r="D18" s="33"/>
      <c r="E18" s="32" t="s">
        <v>21</v>
      </c>
    </row>
    <row r="19" spans="2:5" ht="12.75">
      <c r="B19" s="34" t="s">
        <v>26</v>
      </c>
      <c r="C19" s="35">
        <v>-11</v>
      </c>
      <c r="D19" s="33"/>
      <c r="E19" s="32" t="s">
        <v>21</v>
      </c>
    </row>
    <row r="20" spans="2:5" ht="12.75">
      <c r="B20" s="34" t="s">
        <v>27</v>
      </c>
      <c r="C20" s="33">
        <f>SUM(C13:C19)</f>
        <v>7120</v>
      </c>
      <c r="E20" s="32" t="s">
        <v>21</v>
      </c>
    </row>
    <row r="21" spans="1:6" ht="12.75">
      <c r="A21" s="36"/>
      <c r="B21" s="34" t="s">
        <v>28</v>
      </c>
      <c r="C21" s="31">
        <v>-3762</v>
      </c>
      <c r="E21" s="32" t="s">
        <v>21</v>
      </c>
      <c r="F21" s="20" t="s">
        <v>29</v>
      </c>
    </row>
    <row r="22" spans="2:5" ht="12.75">
      <c r="B22" s="34" t="s">
        <v>30</v>
      </c>
      <c r="C22" s="31">
        <v>1591</v>
      </c>
      <c r="E22" s="32" t="s">
        <v>21</v>
      </c>
    </row>
    <row r="23" spans="2:5" ht="12.75">
      <c r="B23" s="34" t="s">
        <v>31</v>
      </c>
      <c r="C23" s="35">
        <v>1560</v>
      </c>
      <c r="E23" s="32" t="s">
        <v>21</v>
      </c>
    </row>
    <row r="24" spans="1:5" ht="12.75">
      <c r="A24" s="37"/>
      <c r="B24" s="34" t="s">
        <v>32</v>
      </c>
      <c r="C24" s="31">
        <f>SUM(C20:C23)</f>
        <v>6509</v>
      </c>
      <c r="E24" s="32" t="s">
        <v>21</v>
      </c>
    </row>
    <row r="25" spans="1:5" ht="12.75">
      <c r="A25" s="37"/>
      <c r="B25" s="34" t="s">
        <v>33</v>
      </c>
      <c r="C25" s="31">
        <v>-444</v>
      </c>
      <c r="E25" s="32" t="s">
        <v>21</v>
      </c>
    </row>
    <row r="26" spans="1:6" ht="12.75">
      <c r="A26" s="38"/>
      <c r="B26" s="34" t="s">
        <v>34</v>
      </c>
      <c r="C26" s="31">
        <v>-3000</v>
      </c>
      <c r="E26" s="32" t="s">
        <v>21</v>
      </c>
      <c r="F26" s="20" t="s">
        <v>35</v>
      </c>
    </row>
    <row r="27" spans="1:5" ht="12.75">
      <c r="A27" s="37"/>
      <c r="B27" s="34" t="s">
        <v>36</v>
      </c>
      <c r="C27" s="39">
        <f>SUM(C24:C26)</f>
        <v>3065</v>
      </c>
      <c r="E27" s="32" t="s">
        <v>21</v>
      </c>
    </row>
    <row r="28" spans="1:5" ht="12.75">
      <c r="A28" s="37"/>
      <c r="B28" s="30"/>
      <c r="C28" s="31"/>
      <c r="E28" s="33"/>
    </row>
    <row r="29" spans="1:5" ht="12.75">
      <c r="A29" s="37"/>
      <c r="B29" s="30"/>
      <c r="C29" s="31"/>
      <c r="E29" s="33"/>
    </row>
    <row r="30" spans="1:5" ht="12.75">
      <c r="A30" s="37"/>
      <c r="B30" s="28" t="s">
        <v>37</v>
      </c>
      <c r="C30" s="31"/>
      <c r="E30" s="33"/>
    </row>
    <row r="31" spans="1:5" ht="12.75">
      <c r="A31" s="37"/>
      <c r="B31" s="28"/>
      <c r="C31" s="31"/>
      <c r="E31" s="33"/>
    </row>
    <row r="32" spans="1:5" ht="12.75">
      <c r="A32" s="37"/>
      <c r="B32" s="30" t="s">
        <v>38</v>
      </c>
      <c r="C32" s="31">
        <v>-4323</v>
      </c>
      <c r="E32" s="32" t="s">
        <v>21</v>
      </c>
    </row>
    <row r="33" spans="1:5" ht="12.75">
      <c r="A33" s="37"/>
      <c r="B33" s="34" t="s">
        <v>39</v>
      </c>
      <c r="C33" s="31">
        <v>11</v>
      </c>
      <c r="E33" s="32" t="s">
        <v>21</v>
      </c>
    </row>
    <row r="34" spans="1:5" ht="12.75">
      <c r="A34" s="38"/>
      <c r="B34" s="34"/>
      <c r="C34" s="31"/>
      <c r="E34" s="33"/>
    </row>
    <row r="35" spans="1:5" ht="12.75">
      <c r="A35" s="37"/>
      <c r="B35" s="30" t="s">
        <v>40</v>
      </c>
      <c r="C35" s="39">
        <f>SUM(C32:C34)</f>
        <v>-4312</v>
      </c>
      <c r="E35" s="32" t="s">
        <v>21</v>
      </c>
    </row>
    <row r="36" spans="1:5" ht="12.75">
      <c r="A36" s="37"/>
      <c r="B36" s="30"/>
      <c r="C36" s="31"/>
      <c r="E36" s="33"/>
    </row>
    <row r="37" spans="1:5" ht="12.75">
      <c r="A37" s="37"/>
      <c r="B37" s="28" t="s">
        <v>41</v>
      </c>
      <c r="C37" s="31"/>
      <c r="E37" s="33"/>
    </row>
    <row r="38" spans="1:3" ht="12.75">
      <c r="A38" s="37"/>
      <c r="B38" s="30"/>
      <c r="C38" s="31"/>
    </row>
    <row r="39" spans="1:5" ht="12.75">
      <c r="A39" s="37"/>
      <c r="B39" s="30" t="s">
        <v>42</v>
      </c>
      <c r="C39" s="31">
        <v>-6</v>
      </c>
      <c r="E39" s="32" t="s">
        <v>21</v>
      </c>
    </row>
    <row r="40" spans="1:5" ht="12.75">
      <c r="A40" s="40"/>
      <c r="B40" s="30" t="s">
        <v>43</v>
      </c>
      <c r="C40" s="31">
        <v>200</v>
      </c>
      <c r="E40" s="32" t="s">
        <v>21</v>
      </c>
    </row>
    <row r="41" spans="1:5" ht="12.75">
      <c r="A41" s="41"/>
      <c r="B41" s="30"/>
      <c r="C41" s="31"/>
      <c r="E41" s="33"/>
    </row>
    <row r="42" spans="2:5" ht="12.75">
      <c r="B42" s="30" t="s">
        <v>119</v>
      </c>
      <c r="C42" s="39">
        <f>SUM(C39:C41)</f>
        <v>194</v>
      </c>
      <c r="E42" s="32" t="s">
        <v>21</v>
      </c>
    </row>
    <row r="43" spans="2:5" ht="12.75">
      <c r="B43" s="30"/>
      <c r="C43" s="31"/>
      <c r="E43" s="33"/>
    </row>
    <row r="44" spans="2:5" ht="12.75">
      <c r="B44" s="28" t="s">
        <v>44</v>
      </c>
      <c r="C44" s="31">
        <f>C27+C35+C42</f>
        <v>-1053</v>
      </c>
      <c r="E44" s="32" t="s">
        <v>21</v>
      </c>
    </row>
    <row r="45" spans="2:5" ht="12.75">
      <c r="B45" s="28" t="s">
        <v>45</v>
      </c>
      <c r="C45" s="31"/>
      <c r="E45" s="33"/>
    </row>
    <row r="46" spans="2:5" ht="12.75">
      <c r="B46" s="28" t="s">
        <v>46</v>
      </c>
      <c r="C46" s="31">
        <v>1295</v>
      </c>
      <c r="E46" s="32" t="s">
        <v>21</v>
      </c>
    </row>
    <row r="47" spans="2:5" ht="12.75">
      <c r="B47" s="28" t="s">
        <v>47</v>
      </c>
      <c r="C47" s="31"/>
      <c r="E47" s="33"/>
    </row>
    <row r="48" spans="2:5" ht="12.75">
      <c r="B48" s="28" t="s">
        <v>48</v>
      </c>
      <c r="C48" s="39">
        <f>SUM(C44:C47)</f>
        <v>242</v>
      </c>
      <c r="E48" s="32" t="s">
        <v>21</v>
      </c>
    </row>
    <row r="49" spans="2:5" ht="12.75">
      <c r="B49" s="30"/>
      <c r="C49" s="31"/>
      <c r="E49" s="33"/>
    </row>
    <row r="50" spans="2:5" ht="12.75">
      <c r="B50" s="30" t="s">
        <v>49</v>
      </c>
      <c r="C50" s="31"/>
      <c r="E50" s="33"/>
    </row>
    <row r="51" spans="2:5" ht="12.75">
      <c r="B51" s="30" t="s">
        <v>50</v>
      </c>
      <c r="C51" s="31">
        <v>777</v>
      </c>
      <c r="E51" s="32" t="s">
        <v>21</v>
      </c>
    </row>
    <row r="52" spans="1:6" ht="12.75">
      <c r="A52" s="42"/>
      <c r="B52" s="30" t="s">
        <v>51</v>
      </c>
      <c r="C52" s="31">
        <v>-535</v>
      </c>
      <c r="E52" s="32" t="s">
        <v>21</v>
      </c>
      <c r="F52" s="20" t="s">
        <v>35</v>
      </c>
    </row>
    <row r="53" spans="2:5" ht="12.75">
      <c r="B53" s="30"/>
      <c r="C53" s="39">
        <f>SUM(C51:C52)</f>
        <v>242</v>
      </c>
      <c r="E53" s="32" t="s">
        <v>21</v>
      </c>
    </row>
    <row r="54" spans="2:3" ht="12.75">
      <c r="B54" s="30"/>
      <c r="C54" s="43"/>
    </row>
    <row r="55" spans="2:5" ht="12.75">
      <c r="B55" s="30"/>
      <c r="C55" s="44"/>
      <c r="E55" s="44"/>
    </row>
    <row r="56" spans="2:3" ht="12.75">
      <c r="B56" s="30"/>
      <c r="C56" s="45"/>
    </row>
    <row r="57" spans="2:3" ht="12.75">
      <c r="B57" s="46" t="s">
        <v>52</v>
      </c>
      <c r="C57" s="47"/>
    </row>
    <row r="58" spans="2:3" ht="12.75">
      <c r="B58" s="40" t="s">
        <v>53</v>
      </c>
      <c r="C58" s="48"/>
    </row>
    <row r="59" ht="12.75">
      <c r="B59" s="40" t="s">
        <v>54</v>
      </c>
    </row>
    <row r="60" ht="12.75">
      <c r="C60" s="45"/>
    </row>
    <row r="61" spans="2:3" ht="12.75">
      <c r="B61" s="18" t="s">
        <v>10</v>
      </c>
      <c r="C61"/>
    </row>
    <row r="62" spans="2:3" ht="12.75">
      <c r="B62" s="18" t="s">
        <v>11</v>
      </c>
      <c r="C62"/>
    </row>
    <row r="63" ht="12.75">
      <c r="B63" s="49" t="s">
        <v>55</v>
      </c>
    </row>
  </sheetData>
  <printOptions/>
  <pageMargins left="0.75" right="0.75" top="0.41" bottom="0.2" header="0.24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3.00390625" style="1" customWidth="1"/>
    <col min="4" max="4" width="1.28515625" style="1" customWidth="1"/>
    <col min="5" max="5" width="19.421875" style="1" customWidth="1"/>
    <col min="6" max="6" width="1.28515625" style="1" customWidth="1"/>
    <col min="7" max="7" width="13.57421875" style="1" customWidth="1"/>
    <col min="8" max="8" width="6.00390625" style="0" customWidth="1"/>
  </cols>
  <sheetData>
    <row r="1" spans="1:7" ht="12.75">
      <c r="A1" s="19" t="s">
        <v>0</v>
      </c>
      <c r="B1" s="19"/>
      <c r="C1" s="19"/>
      <c r="D1" s="19"/>
      <c r="E1" s="19"/>
      <c r="F1" s="19"/>
      <c r="G1" s="19"/>
    </row>
    <row r="2" spans="4:6" ht="12.75">
      <c r="D2" s="2"/>
      <c r="F2" s="2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 t="s">
        <v>2</v>
      </c>
      <c r="B4" s="3"/>
      <c r="C4" s="3"/>
      <c r="D4" s="3"/>
      <c r="E4" s="3"/>
      <c r="F4" s="3"/>
      <c r="G4" s="3"/>
    </row>
    <row r="5" spans="4:6" ht="12.75">
      <c r="D5" s="2"/>
      <c r="F5" s="2"/>
    </row>
    <row r="6" spans="4:6" ht="12.75">
      <c r="D6" s="2"/>
      <c r="F6" s="2"/>
    </row>
    <row r="7" spans="4:6" ht="12.75">
      <c r="D7" s="2"/>
      <c r="F7" s="2"/>
    </row>
    <row r="8" spans="3:7" ht="12.75">
      <c r="C8" s="5"/>
      <c r="D8" s="6"/>
      <c r="E8" s="5"/>
      <c r="F8" s="6"/>
      <c r="G8" s="5"/>
    </row>
    <row r="9" spans="3:7" ht="12.75">
      <c r="C9" s="5"/>
      <c r="D9" s="6"/>
      <c r="F9" s="6"/>
      <c r="G9" s="5"/>
    </row>
    <row r="10" spans="2:7" ht="12.75">
      <c r="B10" s="7"/>
      <c r="C10" s="8" t="s">
        <v>3</v>
      </c>
      <c r="D10" s="9"/>
      <c r="E10" s="99" t="s">
        <v>115</v>
      </c>
      <c r="F10" s="9"/>
      <c r="G10" s="8" t="s">
        <v>4</v>
      </c>
    </row>
    <row r="11" spans="3:7" ht="12.75">
      <c r="C11" s="10" t="s">
        <v>113</v>
      </c>
      <c r="D11" s="11"/>
      <c r="E11" s="10" t="s">
        <v>113</v>
      </c>
      <c r="F11" s="11"/>
      <c r="G11" s="10" t="s">
        <v>113</v>
      </c>
    </row>
    <row r="12" spans="3:7" ht="12.75">
      <c r="C12" s="12"/>
      <c r="D12" s="11"/>
      <c r="E12" s="12"/>
      <c r="F12" s="11"/>
      <c r="G12" s="12"/>
    </row>
    <row r="13" spans="1:7" ht="12.75">
      <c r="A13" t="s">
        <v>5</v>
      </c>
      <c r="C13" s="12">
        <v>142231</v>
      </c>
      <c r="D13" s="11"/>
      <c r="E13" s="12">
        <v>12200</v>
      </c>
      <c r="F13" s="11"/>
      <c r="G13" s="1">
        <f>SUM(C13:F13)</f>
        <v>154431</v>
      </c>
    </row>
    <row r="14" spans="3:6" ht="12.75">
      <c r="C14" s="12"/>
      <c r="D14" s="11"/>
      <c r="E14" s="12"/>
      <c r="F14" s="11"/>
    </row>
    <row r="15" spans="1:7" ht="12.75">
      <c r="A15" t="s">
        <v>6</v>
      </c>
      <c r="C15" s="12">
        <v>0</v>
      </c>
      <c r="D15" s="11"/>
      <c r="E15" s="12">
        <v>397</v>
      </c>
      <c r="F15" s="11"/>
      <c r="G15" s="1">
        <f>SUM(C15:F15)</f>
        <v>397</v>
      </c>
    </row>
    <row r="16" spans="3:6" ht="12.75">
      <c r="C16" s="12"/>
      <c r="D16" s="11"/>
      <c r="E16" s="12"/>
      <c r="F16" s="11"/>
    </row>
    <row r="17" spans="1:7" ht="12.75">
      <c r="A17" s="13"/>
      <c r="B17" s="13"/>
      <c r="C17" s="14"/>
      <c r="D17" s="11"/>
      <c r="E17" s="14"/>
      <c r="F17" s="11"/>
      <c r="G17" s="15"/>
    </row>
    <row r="18" spans="1:7" ht="12.75">
      <c r="A18" t="s">
        <v>12</v>
      </c>
      <c r="C18" s="16">
        <f>SUM(C12:C17)</f>
        <v>142231</v>
      </c>
      <c r="D18" s="17"/>
      <c r="E18" s="16">
        <f>SUM(E12:E17)</f>
        <v>12597</v>
      </c>
      <c r="F18" s="17"/>
      <c r="G18" s="16">
        <f>SUM(G12:G17)</f>
        <v>154828</v>
      </c>
    </row>
    <row r="20" ht="12.75">
      <c r="A20" t="s">
        <v>7</v>
      </c>
    </row>
    <row r="21" ht="12.75">
      <c r="A21" t="s">
        <v>8</v>
      </c>
    </row>
    <row r="22" ht="12.75">
      <c r="A22" t="s">
        <v>9</v>
      </c>
    </row>
    <row r="24" spans="1:6" ht="12.75">
      <c r="A24" s="18" t="s">
        <v>10</v>
      </c>
      <c r="D24" s="2"/>
      <c r="F24" s="2"/>
    </row>
    <row r="25" spans="1:7" ht="12.75">
      <c r="A25" s="18" t="s">
        <v>11</v>
      </c>
      <c r="C25" s="5"/>
      <c r="D25" s="6"/>
      <c r="E25" s="5"/>
      <c r="F25" s="6"/>
      <c r="G25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r4780</cp:lastModifiedBy>
  <cp:lastPrinted>2005-08-30T08:05:21Z</cp:lastPrinted>
  <dcterms:created xsi:type="dcterms:W3CDTF">2005-08-16T10:06:01Z</dcterms:created>
  <dcterms:modified xsi:type="dcterms:W3CDTF">2005-08-30T08:05:22Z</dcterms:modified>
  <cp:category/>
  <cp:version/>
  <cp:contentType/>
  <cp:contentStatus/>
</cp:coreProperties>
</file>