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5565" tabRatio="394" activeTab="0"/>
  </bookViews>
  <sheets>
    <sheet name="klse-p&amp;l" sheetId="1" r:id="rId1"/>
    <sheet name="klse-bs" sheetId="2" r:id="rId2"/>
    <sheet name="klse-notes" sheetId="3" r:id="rId3"/>
  </sheets>
  <definedNames>
    <definedName name="_xlnm.Print_Area" localSheetId="2">'klse-notes'!$A$1:$K$112</definedName>
  </definedNames>
  <calcPr fullCalcOnLoad="1"/>
</workbook>
</file>

<file path=xl/sharedStrings.xml><?xml version="1.0" encoding="utf-8"?>
<sst xmlns="http://schemas.openxmlformats.org/spreadsheetml/2006/main" count="274" uniqueCount="191">
  <si>
    <t>Turnover</t>
  </si>
  <si>
    <t>Taxation</t>
  </si>
  <si>
    <t>(a)</t>
  </si>
  <si>
    <t>(b)</t>
  </si>
  <si>
    <t>(d)</t>
  </si>
  <si>
    <t>Dividend</t>
  </si>
  <si>
    <t>(e)</t>
  </si>
  <si>
    <t>Retained Profit</t>
  </si>
  <si>
    <t>(f)</t>
  </si>
  <si>
    <t>(g)</t>
  </si>
  <si>
    <t>(h)</t>
  </si>
  <si>
    <t>(i)</t>
  </si>
  <si>
    <t>(j)</t>
  </si>
  <si>
    <t>(k)</t>
  </si>
  <si>
    <t>Investment Income</t>
  </si>
  <si>
    <t>(l)</t>
  </si>
  <si>
    <t>Total</t>
  </si>
  <si>
    <t>South Africa</t>
  </si>
  <si>
    <t>Malaysia</t>
  </si>
  <si>
    <t>Property development</t>
  </si>
  <si>
    <t>Construction</t>
  </si>
  <si>
    <t>MITRAJAYA HOLDINGS BERHAD</t>
  </si>
  <si>
    <t>QUARTERLY REPORT</t>
  </si>
  <si>
    <t>Appendix IIIA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</si>
  <si>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</si>
  <si>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</si>
  <si>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</si>
  <si>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</si>
  <si>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</si>
  <si>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</si>
  <si>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</si>
  <si>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</si>
  <si>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</si>
  <si>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</si>
  <si>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</si>
  <si>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</si>
  <si>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N/A</t>
  </si>
  <si>
    <t xml:space="preserve">(c) 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</si>
  <si>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</si>
  <si>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</si>
  <si>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</si>
  <si>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</si>
  <si>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</si>
  <si>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</si>
  <si>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</si>
  <si>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Exceptional items</t>
  </si>
  <si>
    <t>Operating profit/(loss) after</t>
  </si>
  <si>
    <t xml:space="preserve">amortisation and exceptional items but </t>
  </si>
  <si>
    <t>before income tax, minority interests and</t>
  </si>
  <si>
    <t>extraordinary items</t>
  </si>
  <si>
    <t>Share in the results of associated</t>
  </si>
  <si>
    <t>companies</t>
  </si>
  <si>
    <t>Profit/(loss) before taxation, minority</t>
  </si>
  <si>
    <t>interests and extraordinary items</t>
  </si>
  <si>
    <t>Profit/(loss) after taxation</t>
  </si>
  <si>
    <t>before deducting minority interests</t>
  </si>
  <si>
    <t>(ii)</t>
  </si>
  <si>
    <t>Less minority interests</t>
  </si>
  <si>
    <t>attributable to members of the company</t>
  </si>
  <si>
    <t>Extraordinary items</t>
  </si>
  <si>
    <t>(iii)</t>
  </si>
  <si>
    <t>Extraordinary items attributable to</t>
  </si>
  <si>
    <t>members of the company</t>
  </si>
  <si>
    <t>Profit/(loss) after taxation and</t>
  </si>
  <si>
    <t>extraordinary items attributable to the</t>
  </si>
  <si>
    <t>after deducting any provision for</t>
  </si>
  <si>
    <t>preference dividends, if any:-</t>
  </si>
  <si>
    <t>Basic (based on weighted average of</t>
  </si>
  <si>
    <t>ordinary shares) (sen)</t>
  </si>
  <si>
    <t>Dividend per share (sen)</t>
  </si>
  <si>
    <t>Dividend description</t>
  </si>
  <si>
    <t>As at end of current quarter</t>
  </si>
  <si>
    <t>As at preceding financial year end</t>
  </si>
  <si>
    <t>31/12/99</t>
  </si>
  <si>
    <t>Net tangible assets per share (RM)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</si>
  <si>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</si>
  <si>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</si>
  <si>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</si>
  <si>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</si>
  <si>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</si>
  <si>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</si>
  <si>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</si>
  <si>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</si>
  <si>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</si>
  <si>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</si>
  <si>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</si>
  <si>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</si>
  <si>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</si>
  <si>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</si>
  <si>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 xml:space="preserve">Cash </t>
  </si>
  <si>
    <t>Deposits with Licensed</t>
  </si>
  <si>
    <t xml:space="preserve">               Financial Institutions</t>
  </si>
  <si>
    <t>Development Properties</t>
  </si>
  <si>
    <t>Work-in-Progress</t>
  </si>
  <si>
    <t>Other Debtors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</si>
  <si>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</si>
  <si>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</si>
  <si>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</si>
  <si>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</si>
  <si>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</si>
  <si>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</si>
  <si>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Assets or Current Liabilities</t>
  </si>
  <si>
    <t>Shareholders' Fund</t>
  </si>
  <si>
    <t>Share Capital</t>
  </si>
  <si>
    <t>Reserves</t>
  </si>
  <si>
    <t>Share Premium</t>
  </si>
  <si>
    <t>Capital Reserve on Consolidation</t>
  </si>
  <si>
    <t>Exchange Reserve</t>
  </si>
  <si>
    <t>Minority Interests</t>
  </si>
  <si>
    <t>Long Term Borrowings</t>
  </si>
  <si>
    <t>Other Long Term Liabilities</t>
  </si>
  <si>
    <t>Net tangible assets per share (sen)</t>
  </si>
  <si>
    <t>Notes</t>
  </si>
  <si>
    <t>There were no pre-acquisition profits included in the results of the Group and the Company.</t>
  </si>
  <si>
    <t xml:space="preserve">There were no profits arising from the sale of investment or properties for the current financial year. </t>
  </si>
  <si>
    <t>There are no purchases or disposal of quoted securities in the Group for the current financial year.</t>
  </si>
  <si>
    <t>The business operations of the Group are not materially affected by the seasonal or cyclical factors.</t>
  </si>
  <si>
    <t xml:space="preserve">During the financial year ended 31 December 1998, options to subscribe for 4,618,000 shares were granted to </t>
  </si>
  <si>
    <t>Group borrowings and debt securities</t>
  </si>
  <si>
    <t>(RM'000)</t>
  </si>
  <si>
    <t xml:space="preserve">Bank overdrafts </t>
  </si>
  <si>
    <t>Short term loan (secured)</t>
  </si>
  <si>
    <t>Hire purchase creditors</t>
  </si>
  <si>
    <t>Term Loan (secured)</t>
  </si>
  <si>
    <t>Corporate guarantee to suppliers and licensed financial institutions in respect of purchases and banking facilities</t>
  </si>
  <si>
    <t>There are no financial instruments with off balance sheet risk utilised for the current financial period.</t>
  </si>
  <si>
    <t>Segment reporting</t>
  </si>
  <si>
    <t>Profit/(Loss)</t>
  </si>
  <si>
    <t>before</t>
  </si>
  <si>
    <t>assets</t>
  </si>
  <si>
    <t>taxation</t>
  </si>
  <si>
    <t>employed</t>
  </si>
  <si>
    <t>By industry segments :</t>
  </si>
  <si>
    <t>(RM)</t>
  </si>
  <si>
    <t>('000)</t>
  </si>
  <si>
    <t>Manufacturing and trading</t>
  </si>
  <si>
    <t>Corporate and others</t>
  </si>
  <si>
    <t>Rental of machineries</t>
  </si>
  <si>
    <t>By geographical location :</t>
  </si>
  <si>
    <t>Performance of company</t>
  </si>
  <si>
    <t>Current year prospects</t>
  </si>
  <si>
    <t>Barring unforeseen circumstances, the Directors are confident that the Group's performance during the year 2000</t>
  </si>
  <si>
    <t>to be positive.</t>
  </si>
  <si>
    <t>The Group is not subject to any profit guarantee or any profit forecast.</t>
  </si>
  <si>
    <t>By Order of the Board</t>
  </si>
  <si>
    <t>Leong Oi Wah</t>
  </si>
  <si>
    <t>Secretary</t>
  </si>
  <si>
    <t>30/06/00</t>
  </si>
  <si>
    <t>30/06/99</t>
  </si>
  <si>
    <t>Quarterly report on consolidated results for the financial quarter ended 30/06/2000.</t>
  </si>
  <si>
    <t>Provision for Progress Billing</t>
  </si>
  <si>
    <t>The accounting policies and methods of computation used in the quarterly financial statement for period ended 30</t>
  </si>
  <si>
    <t>June 2000 are the same as those disclosed in the Annual Report for the year ended 31 December 1999.</t>
  </si>
  <si>
    <t>There are no exceptional items for the current financial period ended 30 June 2000.</t>
  </si>
  <si>
    <t>There are no extraordinary items for the current financial period ended 30 June 2000.</t>
  </si>
  <si>
    <t xml:space="preserve">eligible employees of the Group. As at 30 June 2000, options for 1,814,000 shares remains unexercised under </t>
  </si>
  <si>
    <t>respectively, granted to subsidiary companies amounted to RM314.9 million.</t>
  </si>
  <si>
    <t>55,791,547 ordinary shares) (sen)</t>
  </si>
  <si>
    <t>Fully diluted (based on 82,569,403</t>
  </si>
  <si>
    <t>There is no dividend declared for the second quarter ended 30 June 2000.</t>
  </si>
  <si>
    <t>There's no effect of changes in the composition of the Company for the current quarter ended 30 June 2000.</t>
  </si>
  <si>
    <t>Approval on the corporate exercise from the Foreign Investment Committee was obtained on 9 August 2000.</t>
  </si>
  <si>
    <t>The tax figures do not contain any deferred tax but has an adjustment for under-provision in respect of prior year</t>
  </si>
  <si>
    <t>The Company's proposed corporate exercise has been approved by the shareholders in an Extraordinary</t>
  </si>
  <si>
    <t>General Meeting on 28 June 2000. Subsequently, the draft Abridged Prospectus in relation to the Proposed</t>
  </si>
  <si>
    <t>Rights Issue with Warrants2 was submitted to the Securities Commission on 26 July 2000. A revised draft</t>
  </si>
  <si>
    <t>Abridged Prospectus was submitted on 15 August 2000.</t>
  </si>
  <si>
    <t xml:space="preserve">The Company has also submitted the draft Deed Poll 2 in relation to the 13,960,499 detacheable warrants to </t>
  </si>
  <si>
    <t>subscribe for new ordinary shares to the Kuala Lumpur Stock Exchange on 31 July 2000.  To date the Company</t>
  </si>
  <si>
    <t>is still waiting for approval from the Securities Commission and the KLSE.</t>
  </si>
  <si>
    <t>The slight increase in profit before tax for the current quarter as compared to the preceding quarter was due to</t>
  </si>
  <si>
    <t>higher construction activities as well as the recognition of profit from sales of properties in PrimaHarta Development</t>
  </si>
  <si>
    <t>Sdn. Bhd.</t>
  </si>
  <si>
    <t>The major contributors to the turnover and profit before tax is PrimaHarta Development Sdn Bhd and Pembinaan</t>
  </si>
  <si>
    <t>Mitrajaya Sdn Bhd.</t>
  </si>
  <si>
    <t>For the current financial year to date ended on 30 June 2000, the Group has achieved a turnover of RM96.4 million and</t>
  </si>
  <si>
    <t>a profit before tax of RM17.0 million.  The turnover has increased by 23% but the profit before tax has decreased by 18%</t>
  </si>
  <si>
    <t>development projects.    The other factor was the depreciation cost has increased due to additional purchases of</t>
  </si>
  <si>
    <t>comparing with the preceding year corresponding period ended on 30 June 1999.  Factors that reduced the profit margin</t>
  </si>
  <si>
    <t>in Year 2000 were the interest incurred in borrowings has increased as more funds were required to finance the property</t>
  </si>
  <si>
    <t>quarry plants for the expansion of the quarry sector.</t>
  </si>
  <si>
    <t>amounting to Rand 1,074,654.00 (equivalent to RM586,345.48) in the South African companies.</t>
  </si>
  <si>
    <t>of the Company.</t>
  </si>
  <si>
    <t>the Scheme. In the second quarter, 473,000 options have been exercised and converted to new ordinary shares</t>
  </si>
  <si>
    <t>-</t>
  </si>
  <si>
    <t>extracted from the High Court of Johor Bahru for service on the debtor.</t>
  </si>
  <si>
    <t>A letter of demand was issued by Messrs Jeff Leong, Poon &amp; Wong on behalf of Pembinaan Mitrajaya Sdn Bhd</t>
  </si>
  <si>
    <t>to the debtor for the sum of RM1,936,562.36 in respect of construction and development of golf course and club</t>
  </si>
  <si>
    <t>house at Johor Bahru.  Writ of Summons and Statement of Claim in respect thereof have been filed at the High</t>
  </si>
  <si>
    <t>Court at Johor Bahru.  The sealed copy of the Writ of Summons and Statement of Claims has yet to be</t>
  </si>
  <si>
    <t xml:space="preserve">Earnings per share based on 2(j) above 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</si>
</sst>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#,##0.000000000_);[Red]\(#,##0.000000000\)"/>
    <numFmt numFmtId="176" formatCode="#,##0.0_);[Red]\(#,##0.0\)"/>
    <numFmt numFmtId="177" formatCode="_(* #,##0.0000_);_(* \(#,##0.0000\);_(* &quot;-&quot;??_);_(@_)"/>
    <numFmt numFmtId="178" formatCode="0.00_);[Red]\(0.00\)"/>
    <numFmt numFmtId="179" formatCode="0.0_);[Red]\(0.0\)"/>
    <numFmt numFmtId="180" formatCode="0_);[Red]\(0\)"/>
    <numFmt numFmtId="181" formatCode="#,##0;[Red]\(#,##0\)"/>
    <numFmt numFmtId="182" formatCode="#,##0.00;[Red]\(#,##0.00\)"/>
    <numFmt numFmtId="183" formatCode="#,##0.00;[Red]\(#,##0\)"/>
    <numFmt numFmtId="184" formatCode="#,##0;[Red]\(#\)"/>
    <numFmt numFmtId="185" formatCode="#,;[Red]\(#,\)"/>
    <numFmt numFmtId="186" formatCode="0.0"/>
    <numFmt numFmtId="187" formatCode="0.000"/>
  </numFmts>
  <fonts count="10">
    <font>
      <sz val="12"/>
      <name val="Book Antiqua"/>
      <family val="0"/>
    </font>
    <font>
      <b/>
      <sz val="12"/>
      <name val="Book Antiqua"/>
      <family val="0"/>
    </font>
    <font>
      <i/>
      <sz val="12"/>
      <name val="Book Antiqua"/>
      <family val="0"/>
    </font>
    <font>
      <b/>
      <i/>
      <sz val="12"/>
      <name val="Book Antiqua"/>
      <family val="0"/>
    </font>
    <font>
      <b/>
      <sz val="10"/>
      <name val="Arial"/>
      <family val="2"/>
    </font>
    <font>
      <u val="single"/>
      <sz val="12"/>
      <color indexed="12"/>
      <name val="Book Antiqua"/>
      <family val="0"/>
    </font>
    <font>
      <u val="single"/>
      <sz val="12"/>
      <color indexed="36"/>
      <name val="Book Antiqua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71" fontId="7" fillId="0" borderId="0" xfId="15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  <xf numFmtId="174" fontId="4" fillId="0" borderId="0" xfId="15" applyNumberFormat="1" applyFont="1" applyBorder="1" applyAlignment="1">
      <alignment/>
    </xf>
    <xf numFmtId="174" fontId="4" fillId="0" borderId="0" xfId="15" applyNumberFormat="1" applyFont="1" applyBorder="1" applyAlignment="1">
      <alignment horizontal="center"/>
    </xf>
    <xf numFmtId="174" fontId="4" fillId="0" borderId="0" xfId="15" applyNumberFormat="1" applyFont="1" applyAlignment="1">
      <alignment horizontal="center"/>
    </xf>
    <xf numFmtId="174" fontId="4" fillId="0" borderId="0" xfId="15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81" fontId="7" fillId="0" borderId="0" xfId="15" applyNumberFormat="1" applyFont="1" applyBorder="1" applyAlignment="1">
      <alignment horizontal="center"/>
    </xf>
    <xf numFmtId="174" fontId="7" fillId="0" borderId="0" xfId="15" applyNumberFormat="1" applyFont="1" applyAlignment="1">
      <alignment/>
    </xf>
    <xf numFmtId="174" fontId="4" fillId="0" borderId="0" xfId="15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174" fontId="7" fillId="0" borderId="0" xfId="15" applyNumberFormat="1" applyFont="1" applyBorder="1" applyAlignment="1">
      <alignment/>
    </xf>
    <xf numFmtId="174" fontId="7" fillId="0" borderId="0" xfId="15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81" fontId="7" fillId="0" borderId="0" xfId="15" applyNumberFormat="1" applyFont="1" applyAlignment="1">
      <alignment horizontal="center"/>
    </xf>
    <xf numFmtId="174" fontId="7" fillId="0" borderId="0" xfId="15" applyNumberFormat="1" applyFont="1" applyAlignment="1">
      <alignment horizontal="center"/>
    </xf>
    <xf numFmtId="174" fontId="7" fillId="0" borderId="0" xfId="15" applyNumberFormat="1" applyFont="1" applyBorder="1" applyAlignment="1" quotePrefix="1">
      <alignment/>
    </xf>
    <xf numFmtId="174" fontId="7" fillId="0" borderId="0" xfId="15" applyNumberFormat="1" applyFont="1" applyFill="1" applyBorder="1" applyAlignment="1">
      <alignment horizontal="center"/>
    </xf>
    <xf numFmtId="174" fontId="7" fillId="0" borderId="0" xfId="15" applyNumberFormat="1" applyFont="1" applyFill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174" fontId="7" fillId="0" borderId="0" xfId="0" applyNumberFormat="1" applyFont="1" applyBorder="1" applyAlignment="1">
      <alignment horizontal="center"/>
    </xf>
    <xf numFmtId="174" fontId="7" fillId="0" borderId="0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174" fontId="7" fillId="0" borderId="1" xfId="15" applyNumberFormat="1" applyFont="1" applyBorder="1" applyAlignment="1">
      <alignment/>
    </xf>
    <xf numFmtId="174" fontId="7" fillId="0" borderId="2" xfId="15" applyNumberFormat="1" applyFont="1" applyBorder="1" applyAlignment="1">
      <alignment/>
    </xf>
    <xf numFmtId="174" fontId="7" fillId="0" borderId="0" xfId="15" applyNumberFormat="1" applyFont="1" applyAlignment="1">
      <alignment horizontal="right"/>
    </xf>
    <xf numFmtId="174" fontId="7" fillId="0" borderId="0" xfId="15" applyNumberFormat="1" applyFont="1" applyFill="1" applyAlignment="1">
      <alignment/>
    </xf>
    <xf numFmtId="174" fontId="7" fillId="0" borderId="3" xfId="15" applyNumberFormat="1" applyFont="1" applyFill="1" applyBorder="1" applyAlignment="1">
      <alignment/>
    </xf>
    <xf numFmtId="174" fontId="7" fillId="0" borderId="3" xfId="15" applyNumberFormat="1" applyFont="1" applyBorder="1" applyAlignment="1">
      <alignment/>
    </xf>
    <xf numFmtId="174" fontId="7" fillId="0" borderId="3" xfId="15" applyNumberFormat="1" applyFont="1" applyBorder="1" applyAlignment="1">
      <alignment horizontal="right"/>
    </xf>
    <xf numFmtId="0" fontId="7" fillId="0" borderId="0" xfId="0" applyFont="1" applyAlignment="1">
      <alignment vertical="top"/>
    </xf>
    <xf numFmtId="174" fontId="7" fillId="0" borderId="0" xfId="15" applyNumberFormat="1" applyFont="1" applyAlignment="1">
      <alignment vertical="top"/>
    </xf>
    <xf numFmtId="174" fontId="7" fillId="0" borderId="0" xfId="15" applyNumberFormat="1" applyAlignment="1">
      <alignment/>
    </xf>
    <xf numFmtId="2" fontId="7" fillId="0" borderId="0" xfId="15" applyNumberFormat="1" applyFont="1" applyAlignment="1">
      <alignment horizontal="center"/>
    </xf>
    <xf numFmtId="2" fontId="7" fillId="0" borderId="0" xfId="15" applyNumberFormat="1" applyFont="1" applyBorder="1" applyAlignment="1">
      <alignment horizontal="center"/>
    </xf>
    <xf numFmtId="173" fontId="7" fillId="0" borderId="0" xfId="15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tabSelected="1" zoomScaleSheetLayoutView="100" workbookViewId="0" topLeftCell="A54">
      <selection activeCell="C64" sqref="C64"/>
    </sheetView>
  </sheetViews>
  <sheetFormatPr defaultColWidth="9.00390625" defaultRowHeight="15.75"/>
  <cols>
    <col min="1" max="1" width="2.50390625" style="2" customWidth="1"/>
    <col min="2" max="2" width="2.875" style="2" customWidth="1"/>
    <col min="3" max="3" width="2.75390625" style="2" customWidth="1"/>
    <col min="4" max="4" width="29.00390625" style="2" customWidth="1"/>
    <col min="5" max="5" width="13.625" style="4" customWidth="1"/>
    <col min="6" max="6" width="5.375" style="2" customWidth="1"/>
    <col min="7" max="7" width="13.625" style="2" customWidth="1"/>
    <col min="8" max="8" width="3.625" style="2" customWidth="1"/>
    <col min="9" max="9" width="13.75390625" style="2" customWidth="1"/>
    <col min="10" max="10" width="5.50390625" style="2" customWidth="1"/>
    <col min="11" max="11" width="13.75390625" style="2" customWidth="1"/>
    <col min="12" max="12" width="2.375" style="2" customWidth="1"/>
    <col min="13" max="16384" width="9.00390625" style="2" customWidth="1"/>
  </cols>
  <sheetData>
    <row r="1" spans="1:11" ht="12.75">
      <c r="A1" s="1" t="s">
        <v>22</v>
      </c>
      <c r="K1" s="2" t="s">
        <v>23</v>
      </c>
    </row>
    <row r="3" ht="12.75">
      <c r="A3" s="2" t="s">
        <v>149</v>
      </c>
    </row>
    <row r="4" ht="12.75">
      <c r="A4" s="2" t="s">
        <v>24</v>
      </c>
    </row>
    <row r="6" ht="12.75">
      <c r="A6" s="1" t="s">
        <v>21</v>
      </c>
    </row>
    <row r="8" spans="1:6" ht="12.75">
      <c r="A8" s="3" t="s">
        <v>25</v>
      </c>
      <c r="B8" s="1"/>
      <c r="E8" s="8"/>
      <c r="F8" s="1"/>
    </row>
    <row r="9" spans="3:10" ht="12.75">
      <c r="C9" s="1"/>
      <c r="F9" s="8" t="s">
        <v>26</v>
      </c>
      <c r="J9" s="8" t="s">
        <v>27</v>
      </c>
    </row>
    <row r="10" spans="3:11" ht="12.75">
      <c r="C10" s="1"/>
      <c r="E10" s="4" t="s">
        <v>28</v>
      </c>
      <c r="F10" s="8"/>
      <c r="G10" s="4" t="s">
        <v>29</v>
      </c>
      <c r="H10" s="4"/>
      <c r="I10" s="4" t="s">
        <v>28</v>
      </c>
      <c r="J10" s="4"/>
      <c r="K10" s="4" t="s">
        <v>29</v>
      </c>
    </row>
    <row r="11" spans="3:11" ht="12.75">
      <c r="C11" s="1"/>
      <c r="E11" s="4" t="s">
        <v>30</v>
      </c>
      <c r="F11" s="8"/>
      <c r="G11" s="4" t="s">
        <v>31</v>
      </c>
      <c r="H11" s="4"/>
      <c r="I11" s="4" t="s">
        <v>30</v>
      </c>
      <c r="J11" s="4"/>
      <c r="K11" s="4" t="s">
        <v>31</v>
      </c>
    </row>
    <row r="12" spans="5:11" ht="12.75">
      <c r="E12" s="4" t="s">
        <v>32</v>
      </c>
      <c r="F12" s="4"/>
      <c r="G12" s="4" t="s">
        <v>32</v>
      </c>
      <c r="H12" s="4"/>
      <c r="I12" s="4" t="s">
        <v>33</v>
      </c>
      <c r="J12" s="4"/>
      <c r="K12" s="4" t="s">
        <v>34</v>
      </c>
    </row>
    <row r="13" spans="5:12" ht="12.75">
      <c r="E13" s="19" t="s">
        <v>147</v>
      </c>
      <c r="F13" s="20"/>
      <c r="G13" s="19" t="s">
        <v>148</v>
      </c>
      <c r="H13" s="20"/>
      <c r="I13" s="19" t="s">
        <v>147</v>
      </c>
      <c r="J13" s="20"/>
      <c r="K13" s="19" t="s">
        <v>148</v>
      </c>
      <c r="L13" s="20"/>
    </row>
    <row r="14" spans="5:12" ht="12.75">
      <c r="E14" s="20" t="s">
        <v>35</v>
      </c>
      <c r="F14" s="20"/>
      <c r="G14" s="20" t="s">
        <v>35</v>
      </c>
      <c r="H14" s="20"/>
      <c r="I14" s="20" t="s">
        <v>35</v>
      </c>
      <c r="J14" s="20"/>
      <c r="K14" s="20" t="s">
        <v>35</v>
      </c>
      <c r="L14" s="20"/>
    </row>
    <row r="15" spans="5:12" ht="12.75">
      <c r="E15" s="20"/>
      <c r="F15" s="20"/>
      <c r="G15" s="20"/>
      <c r="H15" s="20"/>
      <c r="I15" s="20"/>
      <c r="J15" s="20"/>
      <c r="K15" s="20"/>
      <c r="L15" s="20"/>
    </row>
    <row r="16" spans="1:12" ht="12.75">
      <c r="A16" s="2">
        <v>1</v>
      </c>
      <c r="B16" s="2" t="s">
        <v>2</v>
      </c>
      <c r="C16" s="2" t="s">
        <v>0</v>
      </c>
      <c r="E16" s="15">
        <v>53378</v>
      </c>
      <c r="F16" s="21"/>
      <c r="G16" s="22" t="s">
        <v>36</v>
      </c>
      <c r="H16" s="21"/>
      <c r="I16" s="15">
        <v>96369</v>
      </c>
      <c r="J16" s="21"/>
      <c r="K16" s="15">
        <v>74715</v>
      </c>
      <c r="L16" s="23"/>
    </row>
    <row r="17" spans="5:12" ht="12.75">
      <c r="E17" s="15"/>
      <c r="F17" s="21"/>
      <c r="G17" s="22"/>
      <c r="H17" s="21"/>
      <c r="I17" s="15"/>
      <c r="J17" s="21"/>
      <c r="K17" s="15"/>
      <c r="L17" s="23"/>
    </row>
    <row r="18" spans="2:12" ht="12.75">
      <c r="B18" s="2" t="s">
        <v>3</v>
      </c>
      <c r="C18" s="2" t="s">
        <v>14</v>
      </c>
      <c r="E18" s="15">
        <v>0</v>
      </c>
      <c r="F18" s="21"/>
      <c r="G18" s="22" t="s">
        <v>36</v>
      </c>
      <c r="H18" s="21"/>
      <c r="I18" s="15">
        <v>0</v>
      </c>
      <c r="J18" s="21"/>
      <c r="K18" s="15">
        <v>0</v>
      </c>
      <c r="L18" s="23"/>
    </row>
    <row r="19" spans="5:12" ht="12.75">
      <c r="E19" s="15"/>
      <c r="F19" s="21"/>
      <c r="G19" s="22"/>
      <c r="H19" s="21"/>
      <c r="I19" s="15"/>
      <c r="J19" s="21"/>
      <c r="K19" s="15"/>
      <c r="L19" s="23"/>
    </row>
    <row r="20" spans="2:12" ht="12.75">
      <c r="B20" s="2" t="s">
        <v>37</v>
      </c>
      <c r="C20" s="2" t="s">
        <v>38</v>
      </c>
      <c r="E20" s="15">
        <v>467</v>
      </c>
      <c r="F20" s="21"/>
      <c r="G20" s="22" t="s">
        <v>36</v>
      </c>
      <c r="H20" s="21"/>
      <c r="I20" s="15">
        <v>967</v>
      </c>
      <c r="J20" s="21"/>
      <c r="K20" s="15">
        <v>2111</v>
      </c>
      <c r="L20" s="23"/>
    </row>
    <row r="21" spans="5:12" ht="12.75">
      <c r="E21" s="15"/>
      <c r="F21" s="21"/>
      <c r="G21" s="22"/>
      <c r="H21" s="21"/>
      <c r="I21" s="15"/>
      <c r="J21" s="21"/>
      <c r="K21" s="15"/>
      <c r="L21" s="23"/>
    </row>
    <row r="22" spans="1:12" ht="12.75">
      <c r="A22" s="2">
        <v>2</v>
      </c>
      <c r="B22" s="2" t="s">
        <v>2</v>
      </c>
      <c r="C22" s="2" t="s">
        <v>39</v>
      </c>
      <c r="E22" s="15"/>
      <c r="F22" s="21"/>
      <c r="G22" s="22"/>
      <c r="H22" s="21"/>
      <c r="I22" s="15"/>
      <c r="J22" s="21"/>
      <c r="K22" s="15"/>
      <c r="L22" s="23"/>
    </row>
    <row r="23" spans="3:12" ht="12.75">
      <c r="C23" s="2" t="s">
        <v>40</v>
      </c>
      <c r="E23" s="15"/>
      <c r="F23" s="21"/>
      <c r="G23" s="22"/>
      <c r="H23" s="21"/>
      <c r="I23" s="15"/>
      <c r="J23" s="21"/>
      <c r="K23" s="15"/>
      <c r="L23" s="23"/>
    </row>
    <row r="24" spans="3:12" ht="12.75">
      <c r="C24" s="2" t="s">
        <v>41</v>
      </c>
      <c r="E24" s="15"/>
      <c r="F24" s="21"/>
      <c r="G24" s="22"/>
      <c r="H24" s="21"/>
      <c r="I24" s="15"/>
      <c r="J24" s="21"/>
      <c r="K24" s="15"/>
      <c r="L24" s="23"/>
    </row>
    <row r="25" spans="3:12" ht="12.75">
      <c r="C25" s="2" t="s">
        <v>42</v>
      </c>
      <c r="E25" s="15">
        <v>10663</v>
      </c>
      <c r="F25" s="21"/>
      <c r="G25" s="22" t="s">
        <v>36</v>
      </c>
      <c r="H25" s="21"/>
      <c r="I25" s="15">
        <v>19450</v>
      </c>
      <c r="J25" s="21"/>
      <c r="K25" s="15">
        <v>20944</v>
      </c>
      <c r="L25" s="23"/>
    </row>
    <row r="26" spans="5:12" ht="12.75">
      <c r="E26" s="15"/>
      <c r="F26" s="21"/>
      <c r="G26" s="22"/>
      <c r="H26" s="21"/>
      <c r="I26" s="15"/>
      <c r="J26" s="21"/>
      <c r="K26" s="15"/>
      <c r="L26" s="23"/>
    </row>
    <row r="27" spans="2:12" ht="12.75">
      <c r="B27" s="2" t="s">
        <v>3</v>
      </c>
      <c r="C27" s="2" t="s">
        <v>43</v>
      </c>
      <c r="E27" s="15">
        <v>1221</v>
      </c>
      <c r="F27" s="21"/>
      <c r="G27" s="22" t="s">
        <v>36</v>
      </c>
      <c r="H27" s="21"/>
      <c r="I27" s="15">
        <v>1311</v>
      </c>
      <c r="J27" s="21"/>
      <c r="K27" s="15">
        <v>33</v>
      </c>
      <c r="L27" s="23"/>
    </row>
    <row r="28" spans="5:12" ht="12.75">
      <c r="E28" s="15"/>
      <c r="F28" s="21"/>
      <c r="G28" s="22"/>
      <c r="H28" s="21"/>
      <c r="I28" s="15"/>
      <c r="J28" s="21"/>
      <c r="K28" s="15"/>
      <c r="L28" s="23"/>
    </row>
    <row r="29" spans="2:12" ht="12.75">
      <c r="B29" s="2" t="s">
        <v>37</v>
      </c>
      <c r="C29" s="2" t="s">
        <v>44</v>
      </c>
      <c r="E29" s="15">
        <v>559</v>
      </c>
      <c r="F29" s="21"/>
      <c r="G29" s="22" t="s">
        <v>36</v>
      </c>
      <c r="H29" s="21"/>
      <c r="I29" s="15">
        <v>1114</v>
      </c>
      <c r="J29" s="21"/>
      <c r="K29" s="15">
        <v>831</v>
      </c>
      <c r="L29" s="23"/>
    </row>
    <row r="30" spans="5:12" ht="12.75">
      <c r="E30" s="15"/>
      <c r="F30" s="21"/>
      <c r="G30" s="22"/>
      <c r="H30" s="21"/>
      <c r="I30" s="15"/>
      <c r="J30" s="9"/>
      <c r="K30" s="15"/>
      <c r="L30" s="23"/>
    </row>
    <row r="31" spans="2:12" ht="12.75">
      <c r="B31" s="2" t="s">
        <v>4</v>
      </c>
      <c r="C31" s="2" t="s">
        <v>45</v>
      </c>
      <c r="E31" s="15">
        <v>0</v>
      </c>
      <c r="F31" s="9"/>
      <c r="G31" s="22" t="s">
        <v>36</v>
      </c>
      <c r="H31" s="21"/>
      <c r="I31" s="15">
        <v>0</v>
      </c>
      <c r="J31" s="9"/>
      <c r="K31" s="15">
        <v>0</v>
      </c>
      <c r="L31" s="23"/>
    </row>
    <row r="32" spans="5:12" ht="12.75">
      <c r="E32" s="15"/>
      <c r="F32" s="21"/>
      <c r="G32" s="22"/>
      <c r="H32" s="21"/>
      <c r="I32" s="15"/>
      <c r="J32" s="21"/>
      <c r="K32" s="15"/>
      <c r="L32" s="23"/>
    </row>
    <row r="33" spans="2:11" ht="12.75">
      <c r="B33" s="2" t="s">
        <v>6</v>
      </c>
      <c r="C33" s="2" t="s">
        <v>46</v>
      </c>
      <c r="E33" s="24"/>
      <c r="F33" s="16"/>
      <c r="G33" s="25"/>
      <c r="H33" s="16"/>
      <c r="I33" s="24"/>
      <c r="J33" s="16"/>
      <c r="K33" s="24"/>
    </row>
    <row r="34" spans="3:11" ht="12.75">
      <c r="C34" s="2" t="s">
        <v>40</v>
      </c>
      <c r="E34" s="24"/>
      <c r="F34" s="16"/>
      <c r="G34" s="25"/>
      <c r="H34" s="16"/>
      <c r="I34" s="24"/>
      <c r="J34" s="16"/>
      <c r="K34" s="24"/>
    </row>
    <row r="35" spans="3:11" ht="12.75">
      <c r="C35" s="2" t="s">
        <v>47</v>
      </c>
      <c r="E35" s="24"/>
      <c r="F35" s="16"/>
      <c r="G35" s="25"/>
      <c r="H35" s="16"/>
      <c r="I35" s="24"/>
      <c r="J35" s="16"/>
      <c r="K35" s="24"/>
    </row>
    <row r="36" spans="3:11" ht="12.75">
      <c r="C36" s="2" t="s">
        <v>48</v>
      </c>
      <c r="E36" s="24"/>
      <c r="F36" s="16"/>
      <c r="G36" s="25"/>
      <c r="H36" s="16"/>
      <c r="I36" s="24"/>
      <c r="J36" s="16"/>
      <c r="K36" s="24"/>
    </row>
    <row r="37" spans="3:11" ht="12.75">
      <c r="C37" s="2" t="s">
        <v>49</v>
      </c>
      <c r="E37" s="24">
        <f>+E25-E27-E29-E31</f>
        <v>8883</v>
      </c>
      <c r="F37" s="16"/>
      <c r="G37" s="22" t="s">
        <v>36</v>
      </c>
      <c r="H37" s="16"/>
      <c r="I37" s="24">
        <f>+I25-I27-I29-I31</f>
        <v>17025</v>
      </c>
      <c r="J37" s="16"/>
      <c r="K37" s="24">
        <f>+K25-K27-K29-K31</f>
        <v>20080</v>
      </c>
    </row>
    <row r="38" spans="5:11" ht="12.75">
      <c r="E38" s="24"/>
      <c r="F38" s="16"/>
      <c r="G38" s="25"/>
      <c r="H38" s="16"/>
      <c r="I38" s="24"/>
      <c r="J38" s="16"/>
      <c r="K38" s="24"/>
    </row>
    <row r="39" spans="2:11" ht="12.75">
      <c r="B39" s="2" t="s">
        <v>8</v>
      </c>
      <c r="C39" s="2" t="s">
        <v>50</v>
      </c>
      <c r="E39" s="24"/>
      <c r="F39" s="16"/>
      <c r="G39" s="25"/>
      <c r="H39" s="16"/>
      <c r="I39" s="24"/>
      <c r="J39" s="16"/>
      <c r="K39" s="24"/>
    </row>
    <row r="40" spans="3:11" ht="12.75">
      <c r="C40" s="2" t="s">
        <v>51</v>
      </c>
      <c r="E40" s="24">
        <v>-13</v>
      </c>
      <c r="F40" s="16"/>
      <c r="G40" s="22" t="s">
        <v>36</v>
      </c>
      <c r="H40" s="16"/>
      <c r="I40" s="24">
        <v>-22</v>
      </c>
      <c r="J40" s="16"/>
      <c r="K40" s="24">
        <v>49</v>
      </c>
    </row>
    <row r="41" spans="5:11" ht="12.75">
      <c r="E41" s="24"/>
      <c r="F41" s="16"/>
      <c r="G41" s="25"/>
      <c r="H41" s="16"/>
      <c r="I41" s="24"/>
      <c r="J41" s="16"/>
      <c r="K41" s="24"/>
    </row>
    <row r="42" spans="2:11" ht="12.75">
      <c r="B42" s="2" t="s">
        <v>9</v>
      </c>
      <c r="C42" s="2" t="s">
        <v>52</v>
      </c>
      <c r="E42" s="24"/>
      <c r="F42" s="16"/>
      <c r="G42" s="25"/>
      <c r="H42" s="16"/>
      <c r="I42" s="24"/>
      <c r="J42" s="16"/>
      <c r="K42" s="24"/>
    </row>
    <row r="43" spans="3:11" ht="12.75">
      <c r="C43" s="2" t="s">
        <v>53</v>
      </c>
      <c r="E43" s="24">
        <f>+E37+E40</f>
        <v>8870</v>
      </c>
      <c r="F43" s="16"/>
      <c r="G43" s="22" t="s">
        <v>36</v>
      </c>
      <c r="H43" s="16"/>
      <c r="I43" s="24">
        <f>+I37+I40</f>
        <v>17003</v>
      </c>
      <c r="J43" s="16"/>
      <c r="K43" s="24">
        <f>+K37+K40</f>
        <v>20129</v>
      </c>
    </row>
    <row r="44" spans="5:11" ht="12.75">
      <c r="E44" s="24"/>
      <c r="F44" s="16"/>
      <c r="G44" s="22"/>
      <c r="H44" s="16"/>
      <c r="I44" s="24"/>
      <c r="J44" s="16"/>
      <c r="K44" s="24"/>
    </row>
    <row r="45" spans="2:11" ht="12.75">
      <c r="B45" s="2" t="s">
        <v>10</v>
      </c>
      <c r="C45" s="2" t="s">
        <v>1</v>
      </c>
      <c r="E45" s="24">
        <v>-2651</v>
      </c>
      <c r="F45" s="16"/>
      <c r="G45" s="22" t="s">
        <v>36</v>
      </c>
      <c r="H45" s="16"/>
      <c r="I45" s="24">
        <v>-4065</v>
      </c>
      <c r="J45" s="16"/>
      <c r="K45" s="24">
        <v>0</v>
      </c>
    </row>
    <row r="46" spans="5:11" ht="12.75">
      <c r="E46" s="24"/>
      <c r="F46" s="16"/>
      <c r="G46" s="25"/>
      <c r="H46" s="16"/>
      <c r="I46" s="24"/>
      <c r="J46" s="16"/>
      <c r="K46" s="24"/>
    </row>
    <row r="47" spans="2:11" ht="12.75">
      <c r="B47" s="2" t="s">
        <v>11</v>
      </c>
      <c r="C47" s="2" t="s">
        <v>11</v>
      </c>
      <c r="D47" s="2" t="s">
        <v>54</v>
      </c>
      <c r="E47" s="24"/>
      <c r="F47" s="16"/>
      <c r="G47" s="25"/>
      <c r="H47" s="16"/>
      <c r="I47" s="24"/>
      <c r="J47" s="16"/>
      <c r="K47" s="24"/>
    </row>
    <row r="48" spans="4:11" ht="12.75">
      <c r="D48" s="2" t="s">
        <v>55</v>
      </c>
      <c r="E48" s="24">
        <f>+E43+E45</f>
        <v>6219</v>
      </c>
      <c r="F48" s="16"/>
      <c r="G48" s="22" t="s">
        <v>36</v>
      </c>
      <c r="H48" s="16"/>
      <c r="I48" s="24">
        <f>+I43+I45</f>
        <v>12938</v>
      </c>
      <c r="J48" s="16"/>
      <c r="K48" s="24">
        <f>+K43+K45</f>
        <v>20129</v>
      </c>
    </row>
    <row r="49" spans="5:11" ht="12.75">
      <c r="E49" s="24"/>
      <c r="F49" s="16"/>
      <c r="G49" s="25"/>
      <c r="H49" s="16"/>
      <c r="I49" s="24"/>
      <c r="J49" s="16"/>
      <c r="K49" s="24"/>
    </row>
    <row r="50" spans="3:11" ht="12.75">
      <c r="C50" s="2" t="s">
        <v>56</v>
      </c>
      <c r="D50" s="2" t="s">
        <v>57</v>
      </c>
      <c r="E50" s="24">
        <v>-2794</v>
      </c>
      <c r="F50" s="16"/>
      <c r="G50" s="22" t="s">
        <v>36</v>
      </c>
      <c r="H50" s="16"/>
      <c r="I50" s="24">
        <v>-4430</v>
      </c>
      <c r="J50" s="16"/>
      <c r="K50" s="24">
        <v>169</v>
      </c>
    </row>
    <row r="51" spans="5:11" ht="12.75">
      <c r="E51" s="24"/>
      <c r="F51" s="16"/>
      <c r="G51" s="25"/>
      <c r="H51" s="16"/>
      <c r="I51" s="24"/>
      <c r="J51" s="16"/>
      <c r="K51" s="24"/>
    </row>
    <row r="52" spans="2:11" ht="12.75">
      <c r="B52" s="2" t="s">
        <v>12</v>
      </c>
      <c r="C52" s="2" t="s">
        <v>54</v>
      </c>
      <c r="E52" s="24"/>
      <c r="F52" s="16"/>
      <c r="G52" s="25"/>
      <c r="H52" s="16"/>
      <c r="I52" s="24"/>
      <c r="J52" s="16"/>
      <c r="K52" s="24"/>
    </row>
    <row r="53" spans="3:11" ht="12.75">
      <c r="C53" s="2" t="s">
        <v>58</v>
      </c>
      <c r="E53" s="24">
        <f>+E48+E50</f>
        <v>3425</v>
      </c>
      <c r="F53" s="16"/>
      <c r="G53" s="22" t="s">
        <v>36</v>
      </c>
      <c r="H53" s="16"/>
      <c r="I53" s="24">
        <f>+I48+I50</f>
        <v>8508</v>
      </c>
      <c r="J53" s="16"/>
      <c r="K53" s="24">
        <f>+K48+K50</f>
        <v>20298</v>
      </c>
    </row>
    <row r="54" spans="5:11" ht="12.75">
      <c r="E54" s="24"/>
      <c r="F54" s="16"/>
      <c r="G54" s="25"/>
      <c r="H54" s="16"/>
      <c r="I54" s="24"/>
      <c r="J54" s="16"/>
      <c r="K54" s="24"/>
    </row>
    <row r="55" spans="2:11" ht="12.75">
      <c r="B55" s="2" t="s">
        <v>13</v>
      </c>
      <c r="C55" s="2" t="s">
        <v>11</v>
      </c>
      <c r="D55" s="2" t="s">
        <v>59</v>
      </c>
      <c r="E55" s="24">
        <v>0</v>
      </c>
      <c r="F55" s="16"/>
      <c r="G55" s="22" t="s">
        <v>36</v>
      </c>
      <c r="H55" s="22"/>
      <c r="I55" s="24">
        <v>0</v>
      </c>
      <c r="J55" s="16"/>
      <c r="K55" s="24">
        <v>0</v>
      </c>
    </row>
    <row r="56" spans="3:11" ht="12.75">
      <c r="C56" s="2" t="s">
        <v>56</v>
      </c>
      <c r="D56" s="2" t="s">
        <v>57</v>
      </c>
      <c r="E56" s="24">
        <v>0</v>
      </c>
      <c r="F56" s="16"/>
      <c r="G56" s="22" t="s">
        <v>36</v>
      </c>
      <c r="H56" s="16"/>
      <c r="I56" s="24">
        <v>0</v>
      </c>
      <c r="J56" s="16"/>
      <c r="K56" s="24">
        <v>0</v>
      </c>
    </row>
    <row r="57" spans="3:11" ht="12.75">
      <c r="C57" s="2" t="s">
        <v>60</v>
      </c>
      <c r="D57" s="2" t="s">
        <v>61</v>
      </c>
      <c r="E57" s="24"/>
      <c r="F57" s="16"/>
      <c r="G57" s="25"/>
      <c r="H57" s="16"/>
      <c r="I57" s="24"/>
      <c r="J57" s="16"/>
      <c r="K57" s="24"/>
    </row>
    <row r="58" spans="4:11" ht="12.75">
      <c r="D58" s="2" t="s">
        <v>62</v>
      </c>
      <c r="E58" s="24">
        <v>0</v>
      </c>
      <c r="F58" s="16"/>
      <c r="G58" s="22" t="s">
        <v>36</v>
      </c>
      <c r="H58" s="16"/>
      <c r="I58" s="24">
        <v>0</v>
      </c>
      <c r="J58" s="16"/>
      <c r="K58" s="24">
        <v>0</v>
      </c>
    </row>
    <row r="59" spans="5:11" ht="12.75">
      <c r="E59" s="24"/>
      <c r="F59" s="16"/>
      <c r="G59" s="22"/>
      <c r="H59" s="16"/>
      <c r="I59" s="24"/>
      <c r="J59" s="16"/>
      <c r="K59" s="24"/>
    </row>
    <row r="60" spans="2:11" ht="12.75">
      <c r="B60" s="2" t="s">
        <v>15</v>
      </c>
      <c r="C60" s="2" t="s">
        <v>63</v>
      </c>
      <c r="E60" s="24"/>
      <c r="F60" s="16"/>
      <c r="G60" s="25"/>
      <c r="H60" s="16"/>
      <c r="I60" s="24"/>
      <c r="J60" s="16"/>
      <c r="K60" s="24"/>
    </row>
    <row r="61" spans="3:11" ht="12.75">
      <c r="C61" s="2" t="s">
        <v>64</v>
      </c>
      <c r="E61" s="24"/>
      <c r="F61" s="16"/>
      <c r="G61" s="25"/>
      <c r="H61" s="16"/>
      <c r="I61" s="24"/>
      <c r="J61" s="16"/>
      <c r="K61" s="24"/>
    </row>
    <row r="62" spans="3:11" ht="12.75">
      <c r="C62" s="2" t="s">
        <v>62</v>
      </c>
      <c r="E62" s="24">
        <f>+E53-E55-E56-E58</f>
        <v>3425</v>
      </c>
      <c r="F62" s="16"/>
      <c r="G62" s="22" t="s">
        <v>36</v>
      </c>
      <c r="H62" s="16"/>
      <c r="I62" s="24">
        <f>+I53-I55-I56-I58</f>
        <v>8508</v>
      </c>
      <c r="J62" s="16"/>
      <c r="K62" s="24">
        <f>+K53-K55-K56-K58</f>
        <v>20298</v>
      </c>
    </row>
    <row r="63" spans="5:11" ht="12.75">
      <c r="E63" s="24"/>
      <c r="F63" s="16"/>
      <c r="G63" s="25"/>
      <c r="H63" s="16"/>
      <c r="I63" s="24"/>
      <c r="J63" s="16"/>
      <c r="K63" s="24"/>
    </row>
    <row r="64" spans="1:11" ht="12.75">
      <c r="A64" s="2">
        <v>3</v>
      </c>
      <c r="B64" s="2" t="s">
        <v>2</v>
      </c>
      <c r="C64" s="2" t="s">
        <v>190</v>
      </c>
      <c r="E64" s="25"/>
      <c r="F64" s="16"/>
      <c r="G64" s="25"/>
      <c r="H64" s="16"/>
      <c r="I64" s="25"/>
      <c r="J64" s="16"/>
      <c r="K64" s="25"/>
    </row>
    <row r="65" spans="3:11" ht="12.75">
      <c r="C65" s="2" t="s">
        <v>65</v>
      </c>
      <c r="E65" s="25"/>
      <c r="F65" s="16"/>
      <c r="G65" s="25"/>
      <c r="H65" s="16"/>
      <c r="I65" s="25"/>
      <c r="J65" s="16"/>
      <c r="K65" s="25"/>
    </row>
    <row r="66" spans="3:11" ht="12.75">
      <c r="C66" s="2" t="s">
        <v>66</v>
      </c>
      <c r="E66" s="25"/>
      <c r="F66" s="16"/>
      <c r="G66" s="25"/>
      <c r="H66" s="16"/>
      <c r="I66" s="25"/>
      <c r="J66" s="16"/>
      <c r="K66" s="25"/>
    </row>
    <row r="67" spans="5:11" ht="12.75">
      <c r="E67" s="25"/>
      <c r="F67" s="16"/>
      <c r="G67" s="25"/>
      <c r="H67" s="16"/>
      <c r="I67" s="25"/>
      <c r="J67" s="16"/>
      <c r="K67" s="25"/>
    </row>
    <row r="68" spans="3:11" ht="12.75">
      <c r="C68" s="2" t="s">
        <v>11</v>
      </c>
      <c r="D68" s="2" t="s">
        <v>67</v>
      </c>
      <c r="E68" s="25"/>
      <c r="F68" s="16"/>
      <c r="G68" s="25"/>
      <c r="H68" s="16"/>
      <c r="I68" s="25"/>
      <c r="J68" s="16"/>
      <c r="K68" s="25"/>
    </row>
    <row r="69" spans="4:11" ht="12.75">
      <c r="D69" s="2" t="s">
        <v>157</v>
      </c>
      <c r="E69" s="43">
        <v>6.14</v>
      </c>
      <c r="F69" s="16"/>
      <c r="G69" s="22" t="s">
        <v>36</v>
      </c>
      <c r="H69" s="16"/>
      <c r="I69" s="43">
        <v>15.25</v>
      </c>
      <c r="J69" s="25"/>
      <c r="K69" s="44">
        <v>37.52</v>
      </c>
    </row>
    <row r="70" spans="5:11" ht="12.75">
      <c r="E70" s="25"/>
      <c r="F70" s="16"/>
      <c r="G70" s="25"/>
      <c r="H70" s="16"/>
      <c r="I70" s="43"/>
      <c r="J70" s="25"/>
      <c r="K70" s="43"/>
    </row>
    <row r="71" spans="3:11" ht="12.75">
      <c r="C71" s="2" t="s">
        <v>56</v>
      </c>
      <c r="D71" s="2" t="s">
        <v>158</v>
      </c>
      <c r="E71" s="25"/>
      <c r="F71" s="16"/>
      <c r="G71" s="25"/>
      <c r="H71" s="16"/>
      <c r="I71" s="43"/>
      <c r="J71" s="25"/>
      <c r="K71" s="43"/>
    </row>
    <row r="72" spans="4:11" ht="12.75">
      <c r="D72" s="2" t="s">
        <v>68</v>
      </c>
      <c r="E72" s="43">
        <v>6.13</v>
      </c>
      <c r="F72" s="16"/>
      <c r="G72" s="22" t="s">
        <v>36</v>
      </c>
      <c r="H72" s="16"/>
      <c r="I72" s="43">
        <v>12.28</v>
      </c>
      <c r="J72" s="25"/>
      <c r="K72" s="44">
        <v>26.59</v>
      </c>
    </row>
    <row r="73" spans="5:11" ht="12.75">
      <c r="E73" s="25"/>
      <c r="F73" s="16"/>
      <c r="G73" s="16"/>
      <c r="H73" s="16"/>
      <c r="I73" s="25"/>
      <c r="J73" s="16"/>
      <c r="K73" s="16"/>
    </row>
    <row r="74" spans="1:12" ht="12.75">
      <c r="A74" s="2">
        <v>4</v>
      </c>
      <c r="B74" s="2" t="s">
        <v>2</v>
      </c>
      <c r="C74" s="2" t="s">
        <v>69</v>
      </c>
      <c r="E74" s="45" t="s">
        <v>184</v>
      </c>
      <c r="F74" s="21"/>
      <c r="G74" s="22" t="s">
        <v>36</v>
      </c>
      <c r="H74" s="21"/>
      <c r="I74" s="45" t="s">
        <v>184</v>
      </c>
      <c r="J74" s="9"/>
      <c r="K74" s="22" t="s">
        <v>36</v>
      </c>
      <c r="L74" s="23"/>
    </row>
    <row r="75" spans="5:12" ht="12.75">
      <c r="E75" s="10"/>
      <c r="F75" s="26"/>
      <c r="G75" s="21"/>
      <c r="H75" s="21"/>
      <c r="I75" s="10"/>
      <c r="J75" s="21"/>
      <c r="K75" s="21"/>
      <c r="L75" s="23"/>
    </row>
    <row r="76" spans="2:12" ht="12.75">
      <c r="B76" s="2" t="s">
        <v>3</v>
      </c>
      <c r="C76" s="2" t="s">
        <v>70</v>
      </c>
      <c r="E76" s="45" t="s">
        <v>184</v>
      </c>
      <c r="F76" s="21"/>
      <c r="G76" s="22" t="s">
        <v>36</v>
      </c>
      <c r="H76" s="27"/>
      <c r="I76" s="45" t="s">
        <v>184</v>
      </c>
      <c r="J76" s="21"/>
      <c r="K76" s="22" t="s">
        <v>36</v>
      </c>
      <c r="L76" s="20"/>
    </row>
    <row r="77" spans="5:12" ht="12.75">
      <c r="E77" s="27"/>
      <c r="F77" s="21"/>
      <c r="G77" s="22"/>
      <c r="H77" s="27"/>
      <c r="I77" s="21"/>
      <c r="J77" s="21"/>
      <c r="K77" s="22"/>
      <c r="L77" s="20"/>
    </row>
    <row r="78" spans="6:12" ht="12.75">
      <c r="F78" s="27" t="s">
        <v>71</v>
      </c>
      <c r="G78" s="22"/>
      <c r="H78" s="27"/>
      <c r="I78" s="21"/>
      <c r="J78" s="22" t="s">
        <v>72</v>
      </c>
      <c r="K78" s="22"/>
      <c r="L78" s="20"/>
    </row>
    <row r="79" spans="5:12" ht="12.75">
      <c r="E79" s="27"/>
      <c r="F79" s="28" t="s">
        <v>147</v>
      </c>
      <c r="G79" s="27"/>
      <c r="H79" s="27"/>
      <c r="I79" s="21"/>
      <c r="J79" s="22" t="s">
        <v>73</v>
      </c>
      <c r="K79" s="27"/>
      <c r="L79" s="20"/>
    </row>
    <row r="80" spans="1:12" ht="12.75">
      <c r="A80" s="2">
        <v>5</v>
      </c>
      <c r="C80" s="2" t="s">
        <v>74</v>
      </c>
      <c r="E80" s="27"/>
      <c r="F80" s="5">
        <v>2.19</v>
      </c>
      <c r="G80" s="5"/>
      <c r="H80" s="5"/>
      <c r="I80" s="5"/>
      <c r="J80" s="5">
        <v>2.01</v>
      </c>
      <c r="L80" s="20"/>
    </row>
    <row r="81" spans="5:13" ht="12.75">
      <c r="E81" s="27"/>
      <c r="F81" s="27"/>
      <c r="G81" s="27"/>
      <c r="H81" s="20"/>
      <c r="I81" s="23"/>
      <c r="J81" s="23"/>
      <c r="K81" s="20"/>
      <c r="L81" s="20"/>
      <c r="M81" s="20"/>
    </row>
    <row r="82" spans="5:12" ht="12.75">
      <c r="E82" s="22"/>
      <c r="F82" s="21"/>
      <c r="G82" s="21"/>
      <c r="H82" s="23"/>
      <c r="I82" s="23"/>
      <c r="J82" s="23"/>
      <c r="K82" s="23"/>
      <c r="L82" s="23"/>
    </row>
    <row r="83" spans="5:12" ht="12.75">
      <c r="E83" s="22"/>
      <c r="F83" s="21"/>
      <c r="G83" s="21"/>
      <c r="H83" s="23"/>
      <c r="I83" s="23"/>
      <c r="J83" s="23"/>
      <c r="K83" s="21"/>
      <c r="L83" s="21"/>
    </row>
    <row r="84" spans="5:12" ht="12.75">
      <c r="E84" s="22"/>
      <c r="F84" s="21"/>
      <c r="G84" s="21"/>
      <c r="H84" s="23"/>
      <c r="I84" s="23"/>
      <c r="J84" s="23"/>
      <c r="K84" s="21"/>
      <c r="L84" s="21"/>
    </row>
    <row r="85" spans="5:12" ht="12.75">
      <c r="E85" s="22"/>
      <c r="F85" s="21"/>
      <c r="G85" s="21"/>
      <c r="H85" s="23"/>
      <c r="I85" s="23"/>
      <c r="J85" s="23"/>
      <c r="K85" s="21"/>
      <c r="L85" s="21"/>
    </row>
    <row r="86" spans="5:12" ht="12.75">
      <c r="E86" s="22"/>
      <c r="F86" s="21"/>
      <c r="G86" s="21"/>
      <c r="H86" s="23"/>
      <c r="I86" s="23"/>
      <c r="J86" s="23"/>
      <c r="K86" s="21"/>
      <c r="L86" s="21"/>
    </row>
    <row r="87" spans="5:12" ht="12.75">
      <c r="E87" s="22"/>
      <c r="F87" s="21"/>
      <c r="G87" s="21"/>
      <c r="H87" s="23"/>
      <c r="I87" s="23"/>
      <c r="J87" s="23"/>
      <c r="K87" s="21"/>
      <c r="L87" s="21"/>
    </row>
    <row r="88" spans="5:12" ht="12.75">
      <c r="E88" s="22"/>
      <c r="F88" s="21"/>
      <c r="G88" s="21"/>
      <c r="H88" s="23"/>
      <c r="I88" s="23"/>
      <c r="J88" s="23"/>
      <c r="K88" s="21"/>
      <c r="L88" s="21"/>
    </row>
    <row r="89" spans="5:12" ht="12.75">
      <c r="E89" s="22"/>
      <c r="F89" s="21"/>
      <c r="G89" s="21"/>
      <c r="H89" s="23"/>
      <c r="I89" s="23"/>
      <c r="J89" s="23"/>
      <c r="K89" s="21"/>
      <c r="L89" s="21"/>
    </row>
    <row r="90" spans="5:12" ht="12.75">
      <c r="E90" s="22"/>
      <c r="F90" s="21"/>
      <c r="G90" s="21"/>
      <c r="H90" s="23"/>
      <c r="I90" s="23"/>
      <c r="J90" s="23"/>
      <c r="K90" s="21"/>
      <c r="L90" s="21"/>
    </row>
    <row r="91" spans="5:12" ht="12.75">
      <c r="E91" s="22"/>
      <c r="F91" s="21"/>
      <c r="G91" s="21"/>
      <c r="H91" s="23"/>
      <c r="I91" s="23"/>
      <c r="J91" s="23"/>
      <c r="K91" s="21"/>
      <c r="L91" s="21"/>
    </row>
    <row r="92" spans="5:12" ht="12.75">
      <c r="E92" s="22"/>
      <c r="F92" s="21"/>
      <c r="G92" s="21"/>
      <c r="H92" s="23"/>
      <c r="I92" s="23"/>
      <c r="J92" s="23"/>
      <c r="K92" s="21"/>
      <c r="L92" s="23"/>
    </row>
    <row r="93" spans="5:12" ht="12.75">
      <c r="E93" s="22"/>
      <c r="F93" s="21"/>
      <c r="G93" s="21"/>
      <c r="H93" s="23"/>
      <c r="I93" s="23"/>
      <c r="J93" s="23"/>
      <c r="K93" s="23"/>
      <c r="L93" s="23"/>
    </row>
    <row r="94" spans="5:12" ht="12.75">
      <c r="E94" s="29"/>
      <c r="F94" s="23"/>
      <c r="G94" s="23"/>
      <c r="H94" s="23"/>
      <c r="I94" s="23"/>
      <c r="J94" s="23"/>
      <c r="K94" s="21"/>
      <c r="L94" s="21"/>
    </row>
    <row r="95" spans="5:12" ht="12.75">
      <c r="E95" s="22"/>
      <c r="F95" s="23"/>
      <c r="G95" s="21"/>
      <c r="H95" s="23"/>
      <c r="I95" s="23"/>
      <c r="J95" s="23"/>
      <c r="K95" s="21"/>
      <c r="L95" s="21"/>
    </row>
    <row r="96" spans="5:12" ht="12.75">
      <c r="E96" s="22"/>
      <c r="F96" s="23"/>
      <c r="G96" s="21"/>
      <c r="H96" s="23"/>
      <c r="I96" s="23"/>
      <c r="J96" s="23"/>
      <c r="K96" s="23"/>
      <c r="L96" s="23"/>
    </row>
    <row r="97" spans="5:12" ht="12.75">
      <c r="E97" s="30"/>
      <c r="F97" s="23"/>
      <c r="G97" s="31"/>
      <c r="H97" s="23"/>
      <c r="I97" s="23"/>
      <c r="J97" s="23"/>
      <c r="K97" s="21"/>
      <c r="L97" s="21"/>
    </row>
    <row r="98" spans="5:12" ht="12.75">
      <c r="E98" s="29"/>
      <c r="F98" s="23"/>
      <c r="G98" s="23"/>
      <c r="H98" s="23"/>
      <c r="I98" s="23"/>
      <c r="J98" s="23"/>
      <c r="K98" s="21"/>
      <c r="L98" s="21"/>
    </row>
    <row r="99" spans="5:12" ht="12.75">
      <c r="E99" s="29"/>
      <c r="F99" s="23"/>
      <c r="G99" s="23"/>
      <c r="H99" s="23"/>
      <c r="I99" s="23"/>
      <c r="J99" s="23"/>
      <c r="K99" s="21"/>
      <c r="L99" s="23"/>
    </row>
    <row r="100" spans="5:12" ht="12.75">
      <c r="E100" s="22"/>
      <c r="F100" s="21"/>
      <c r="G100" s="21"/>
      <c r="H100" s="23"/>
      <c r="I100" s="23"/>
      <c r="J100" s="23"/>
      <c r="K100" s="21"/>
      <c r="L100" s="21"/>
    </row>
    <row r="101" spans="5:12" ht="12.75">
      <c r="E101" s="22"/>
      <c r="F101" s="21"/>
      <c r="G101" s="21"/>
      <c r="H101" s="23"/>
      <c r="I101" s="23"/>
      <c r="J101" s="23"/>
      <c r="K101" s="31"/>
      <c r="L101" s="23"/>
    </row>
    <row r="102" spans="5:12" ht="12.75">
      <c r="E102" s="22"/>
      <c r="F102" s="21"/>
      <c r="G102" s="21"/>
      <c r="H102" s="23"/>
      <c r="I102" s="23"/>
      <c r="J102" s="23"/>
      <c r="K102" s="23"/>
      <c r="L102" s="23"/>
    </row>
    <row r="103" spans="5:12" ht="12.75">
      <c r="E103" s="22"/>
      <c r="F103" s="21"/>
      <c r="G103" s="21"/>
      <c r="H103" s="23"/>
      <c r="I103" s="23"/>
      <c r="J103" s="23"/>
      <c r="K103" s="21"/>
      <c r="L103" s="21"/>
    </row>
    <row r="104" spans="5:12" ht="12.75">
      <c r="E104" s="22"/>
      <c r="F104" s="21"/>
      <c r="G104" s="21"/>
      <c r="H104" s="23"/>
      <c r="I104" s="23"/>
      <c r="J104" s="23"/>
      <c r="K104" s="9"/>
      <c r="L104" s="9"/>
    </row>
    <row r="105" spans="5:12" ht="12.75">
      <c r="E105" s="22"/>
      <c r="F105" s="21"/>
      <c r="G105" s="21"/>
      <c r="H105" s="23"/>
      <c r="I105" s="23"/>
      <c r="J105" s="23"/>
      <c r="K105" s="9"/>
      <c r="L105" s="9"/>
    </row>
    <row r="106" spans="5:12" ht="12.75">
      <c r="E106" s="22"/>
      <c r="F106" s="21"/>
      <c r="G106" s="21"/>
      <c r="H106" s="23"/>
      <c r="I106" s="23"/>
      <c r="J106" s="23"/>
      <c r="K106" s="21"/>
      <c r="L106" s="21"/>
    </row>
    <row r="107" spans="5:12" ht="12.75">
      <c r="E107" s="22"/>
      <c r="F107" s="21"/>
      <c r="G107" s="21"/>
      <c r="H107" s="23"/>
      <c r="I107" s="23"/>
      <c r="J107" s="23"/>
      <c r="K107" s="21"/>
      <c r="L107" s="21"/>
    </row>
    <row r="108" spans="5:12" ht="12.75">
      <c r="E108" s="22"/>
      <c r="F108" s="21"/>
      <c r="G108" s="21"/>
      <c r="H108" s="23"/>
      <c r="I108" s="23"/>
      <c r="J108" s="23"/>
      <c r="K108" s="21"/>
      <c r="L108" s="21"/>
    </row>
    <row r="109" spans="5:12" ht="12.75">
      <c r="E109" s="10"/>
      <c r="F109" s="9"/>
      <c r="G109" s="9"/>
      <c r="H109" s="23"/>
      <c r="I109" s="23"/>
      <c r="J109" s="23"/>
      <c r="K109" s="21"/>
      <c r="L109" s="21"/>
    </row>
    <row r="110" spans="5:12" ht="12.75">
      <c r="E110" s="22"/>
      <c r="F110" s="21"/>
      <c r="G110" s="21"/>
      <c r="H110" s="23"/>
      <c r="I110" s="23"/>
      <c r="J110" s="23"/>
      <c r="K110" s="21"/>
      <c r="L110" s="21"/>
    </row>
    <row r="111" spans="5:12" ht="12.75">
      <c r="E111" s="22"/>
      <c r="F111" s="21"/>
      <c r="G111" s="21"/>
      <c r="H111" s="23"/>
      <c r="I111" s="23"/>
      <c r="J111" s="23"/>
      <c r="K111" s="21"/>
      <c r="L111" s="21"/>
    </row>
    <row r="112" spans="5:12" ht="12.75">
      <c r="E112" s="22"/>
      <c r="F112" s="21"/>
      <c r="G112" s="21"/>
      <c r="H112" s="23"/>
      <c r="I112" s="23"/>
      <c r="J112" s="23"/>
      <c r="K112" s="21"/>
      <c r="L112" s="21"/>
    </row>
    <row r="113" spans="5:12" ht="12.75">
      <c r="E113" s="22"/>
      <c r="F113" s="21"/>
      <c r="G113" s="21"/>
      <c r="H113" s="23"/>
      <c r="I113" s="23"/>
      <c r="J113" s="23"/>
      <c r="K113" s="21"/>
      <c r="L113" s="21"/>
    </row>
    <row r="114" spans="5:12" ht="12.75">
      <c r="E114" s="22"/>
      <c r="F114" s="21"/>
      <c r="G114" s="21"/>
      <c r="H114" s="23"/>
      <c r="I114" s="23"/>
      <c r="J114" s="23"/>
      <c r="K114" s="21"/>
      <c r="L114" s="21"/>
    </row>
    <row r="115" spans="5:12" ht="12.75">
      <c r="E115" s="22"/>
      <c r="F115" s="21"/>
      <c r="G115" s="21"/>
      <c r="H115" s="23"/>
      <c r="I115" s="23"/>
      <c r="J115" s="23"/>
      <c r="K115" s="21"/>
      <c r="L115" s="21"/>
    </row>
    <row r="116" spans="5:12" ht="12.75">
      <c r="E116" s="22"/>
      <c r="F116" s="21"/>
      <c r="G116" s="21"/>
      <c r="H116" s="23"/>
      <c r="I116" s="23"/>
      <c r="J116" s="23"/>
      <c r="K116" s="23"/>
      <c r="L116" s="23"/>
    </row>
    <row r="117" spans="5:12" ht="12.75">
      <c r="E117" s="10"/>
      <c r="F117" s="9"/>
      <c r="G117" s="9"/>
      <c r="H117" s="23"/>
      <c r="I117" s="23"/>
      <c r="J117" s="23"/>
      <c r="K117" s="23"/>
      <c r="L117" s="23"/>
    </row>
    <row r="118" spans="5:7" ht="12.75">
      <c r="E118" s="25"/>
      <c r="F118" s="16"/>
      <c r="G118" s="16"/>
    </row>
    <row r="119" spans="5:7" ht="12.75">
      <c r="E119" s="25"/>
      <c r="F119" s="16"/>
      <c r="G119" s="16"/>
    </row>
  </sheetData>
  <printOptions/>
  <pageMargins left="0.1968503937007874" right="0.1968503937007874" top="0.3937007874015748" bottom="0.3937007874015748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SheetLayoutView="100" workbookViewId="0" topLeftCell="A1">
      <selection activeCell="A1" sqref="A1"/>
    </sheetView>
  </sheetViews>
  <sheetFormatPr defaultColWidth="9.00390625" defaultRowHeight="15.75"/>
  <cols>
    <col min="1" max="1" width="3.625" style="2" customWidth="1"/>
    <col min="2" max="2" width="3.375" style="2" customWidth="1"/>
    <col min="3" max="3" width="27.00390625" style="2" customWidth="1"/>
    <col min="4" max="4" width="13.75390625" style="16" customWidth="1"/>
    <col min="5" max="5" width="5.50390625" style="2" customWidth="1"/>
    <col min="6" max="6" width="13.75390625" style="16" customWidth="1"/>
    <col min="7" max="16384" width="9.00390625" style="2" customWidth="1"/>
  </cols>
  <sheetData>
    <row r="1" ht="12.75">
      <c r="A1" s="1" t="s">
        <v>22</v>
      </c>
    </row>
    <row r="3" ht="12.75">
      <c r="A3" s="1" t="s">
        <v>21</v>
      </c>
    </row>
    <row r="5" ht="12.75">
      <c r="A5" s="3" t="s">
        <v>75</v>
      </c>
    </row>
    <row r="6" ht="12.75">
      <c r="A6" s="1"/>
    </row>
    <row r="7" spans="4:6" ht="12.75">
      <c r="D7" s="11" t="s">
        <v>76</v>
      </c>
      <c r="E7" s="8"/>
      <c r="F7" s="11" t="s">
        <v>76</v>
      </c>
    </row>
    <row r="8" spans="4:6" ht="12.75">
      <c r="D8" s="11" t="s">
        <v>77</v>
      </c>
      <c r="E8" s="8"/>
      <c r="F8" s="11" t="s">
        <v>78</v>
      </c>
    </row>
    <row r="9" spans="4:6" ht="12.75">
      <c r="D9" s="11" t="s">
        <v>28</v>
      </c>
      <c r="E9" s="8"/>
      <c r="F9" s="11" t="s">
        <v>79</v>
      </c>
    </row>
    <row r="10" spans="4:6" ht="12.75">
      <c r="D10" s="11" t="s">
        <v>32</v>
      </c>
      <c r="E10" s="8"/>
      <c r="F10" s="11" t="s">
        <v>80</v>
      </c>
    </row>
    <row r="11" spans="4:6" ht="12.75">
      <c r="D11" s="17" t="s">
        <v>147</v>
      </c>
      <c r="E11" s="13"/>
      <c r="F11" s="12" t="s">
        <v>73</v>
      </c>
    </row>
    <row r="12" spans="4:6" ht="12.75">
      <c r="D12" s="12" t="s">
        <v>35</v>
      </c>
      <c r="E12" s="13"/>
      <c r="F12" s="12" t="s">
        <v>35</v>
      </c>
    </row>
    <row r="13" spans="1:8" ht="12.75">
      <c r="A13" s="2">
        <v>1</v>
      </c>
      <c r="B13" s="2" t="s">
        <v>81</v>
      </c>
      <c r="D13" s="16">
        <v>43271</v>
      </c>
      <c r="F13" s="16">
        <v>37530</v>
      </c>
      <c r="H13" s="32"/>
    </row>
    <row r="14" spans="1:6" ht="12.75">
      <c r="A14" s="2">
        <v>2</v>
      </c>
      <c r="B14" s="2" t="s">
        <v>82</v>
      </c>
      <c r="D14" s="16">
        <v>724</v>
      </c>
      <c r="F14" s="16">
        <v>1623</v>
      </c>
    </row>
    <row r="15" spans="1:6" ht="12.75">
      <c r="A15" s="2">
        <v>3</v>
      </c>
      <c r="B15" s="2" t="s">
        <v>83</v>
      </c>
      <c r="D15" s="16">
        <v>40</v>
      </c>
      <c r="F15" s="16">
        <v>40</v>
      </c>
    </row>
    <row r="16" spans="1:6" ht="12.75">
      <c r="A16" s="2">
        <v>4</v>
      </c>
      <c r="B16" s="2" t="s">
        <v>84</v>
      </c>
      <c r="D16" s="16">
        <v>272</v>
      </c>
      <c r="F16" s="16">
        <v>186</v>
      </c>
    </row>
    <row r="19" spans="1:2" ht="12.75">
      <c r="A19" s="2">
        <v>5</v>
      </c>
      <c r="B19" s="2" t="s">
        <v>85</v>
      </c>
    </row>
    <row r="20" spans="3:6" ht="12.75">
      <c r="C20" s="14" t="s">
        <v>86</v>
      </c>
      <c r="D20" s="16">
        <v>139</v>
      </c>
      <c r="F20" s="16">
        <v>83</v>
      </c>
    </row>
    <row r="21" spans="3:6" ht="12.75">
      <c r="C21" s="14" t="s">
        <v>87</v>
      </c>
      <c r="D21" s="16">
        <v>92123</v>
      </c>
      <c r="F21" s="16">
        <v>73153</v>
      </c>
    </row>
    <row r="22" spans="3:6" ht="12.75">
      <c r="C22" s="14" t="s">
        <v>88</v>
      </c>
      <c r="D22" s="16">
        <v>0</v>
      </c>
      <c r="F22" s="16">
        <v>0</v>
      </c>
    </row>
    <row r="23" spans="3:6" ht="12.75">
      <c r="C23" s="14" t="s">
        <v>89</v>
      </c>
      <c r="D23" s="16">
        <v>9374</v>
      </c>
      <c r="F23" s="16">
        <v>2692</v>
      </c>
    </row>
    <row r="24" spans="3:4" ht="12.75">
      <c r="C24" s="14" t="s">
        <v>90</v>
      </c>
      <c r="D24" s="16">
        <v>0</v>
      </c>
    </row>
    <row r="25" spans="3:6" ht="12.75">
      <c r="C25" s="14" t="s">
        <v>91</v>
      </c>
      <c r="D25" s="16">
        <v>1050</v>
      </c>
      <c r="F25" s="16">
        <v>4805</v>
      </c>
    </row>
    <row r="26" spans="3:6" ht="12.75">
      <c r="C26" s="14" t="s">
        <v>92</v>
      </c>
      <c r="D26" s="16">
        <v>108334</v>
      </c>
      <c r="F26" s="16">
        <v>94877</v>
      </c>
    </row>
    <row r="27" spans="3:6" ht="12.75">
      <c r="C27" s="14" t="s">
        <v>93</v>
      </c>
      <c r="D27" s="16">
        <v>2660</v>
      </c>
      <c r="F27" s="16">
        <v>0</v>
      </c>
    </row>
    <row r="28" spans="3:4" ht="12.75">
      <c r="C28" s="14" t="s">
        <v>150</v>
      </c>
      <c r="D28" s="16">
        <v>2862</v>
      </c>
    </row>
    <row r="29" spans="3:6" ht="12.75">
      <c r="C29" s="14" t="s">
        <v>94</v>
      </c>
      <c r="D29" s="33">
        <v>21733</v>
      </c>
      <c r="F29" s="33">
        <v>10476</v>
      </c>
    </row>
    <row r="30" spans="4:7" ht="12.75">
      <c r="D30" s="16">
        <f>SUM(D20:D29)</f>
        <v>238275</v>
      </c>
      <c r="F30" s="16">
        <f>SUM(F20:F29)</f>
        <v>186086</v>
      </c>
      <c r="G30" s="32"/>
    </row>
    <row r="32" spans="1:2" ht="12.75">
      <c r="A32" s="2">
        <v>6</v>
      </c>
      <c r="B32" s="2" t="s">
        <v>95</v>
      </c>
    </row>
    <row r="33" spans="3:6" ht="12.75">
      <c r="C33" s="14" t="s">
        <v>96</v>
      </c>
      <c r="D33" s="16">
        <v>13608</v>
      </c>
      <c r="F33" s="16">
        <v>15094</v>
      </c>
    </row>
    <row r="34" spans="3:6" ht="12.75">
      <c r="C34" s="14" t="s">
        <v>97</v>
      </c>
      <c r="D34" s="16">
        <v>45130</v>
      </c>
      <c r="F34" s="16">
        <v>50906</v>
      </c>
    </row>
    <row r="35" spans="3:6" ht="12.75">
      <c r="C35" s="14" t="s">
        <v>98</v>
      </c>
      <c r="D35" s="16">
        <v>27972</v>
      </c>
      <c r="F35" s="16">
        <v>12479</v>
      </c>
    </row>
    <row r="36" spans="3:6" ht="12.75">
      <c r="C36" s="14" t="s">
        <v>99</v>
      </c>
      <c r="D36" s="16">
        <v>3051</v>
      </c>
      <c r="F36" s="16">
        <v>701</v>
      </c>
    </row>
    <row r="37" spans="3:6" ht="12.75">
      <c r="C37" s="14" t="s">
        <v>100</v>
      </c>
      <c r="D37" s="16">
        <v>1980</v>
      </c>
      <c r="F37" s="16">
        <v>1980</v>
      </c>
    </row>
    <row r="38" spans="3:6" ht="12.75">
      <c r="C38" s="14" t="s">
        <v>93</v>
      </c>
      <c r="D38" s="33">
        <v>0</v>
      </c>
      <c r="F38" s="33">
        <v>2084</v>
      </c>
    </row>
    <row r="39" spans="4:6" ht="12.75">
      <c r="D39" s="16">
        <f>SUM(D33:D38)</f>
        <v>91741</v>
      </c>
      <c r="F39" s="16">
        <f>SUM(F33:F38)</f>
        <v>83244</v>
      </c>
    </row>
    <row r="41" spans="1:6" ht="12.75">
      <c r="A41" s="2">
        <v>7</v>
      </c>
      <c r="B41" s="2" t="s">
        <v>101</v>
      </c>
      <c r="D41" s="33">
        <f>+D30-D39</f>
        <v>146534</v>
      </c>
      <c r="F41" s="33">
        <f>+F30-F39</f>
        <v>102842</v>
      </c>
    </row>
    <row r="42" spans="4:6" ht="12.75">
      <c r="D42" s="34">
        <f>+SUM(D13:D16)+D41</f>
        <v>190841</v>
      </c>
      <c r="F42" s="34">
        <f>+SUM(F13:F16)+F41</f>
        <v>142221</v>
      </c>
    </row>
    <row r="43" ht="12.75">
      <c r="B43" s="1"/>
    </row>
    <row r="44" spans="1:2" ht="12.75">
      <c r="A44" s="2">
        <v>8</v>
      </c>
      <c r="B44" s="2" t="s">
        <v>102</v>
      </c>
    </row>
    <row r="45" spans="2:6" ht="12.75">
      <c r="B45" s="2" t="s">
        <v>103</v>
      </c>
      <c r="D45" s="16">
        <v>58233</v>
      </c>
      <c r="F45" s="16">
        <v>55007</v>
      </c>
    </row>
    <row r="46" ht="12.75">
      <c r="B46" s="2" t="s">
        <v>104</v>
      </c>
    </row>
    <row r="47" spans="3:6" ht="12.75">
      <c r="C47" s="14" t="s">
        <v>105</v>
      </c>
      <c r="D47" s="16">
        <v>8761</v>
      </c>
      <c r="F47" s="16">
        <v>3097</v>
      </c>
    </row>
    <row r="48" spans="3:6" ht="12.75">
      <c r="C48" s="14" t="s">
        <v>106</v>
      </c>
      <c r="D48" s="16">
        <v>824</v>
      </c>
      <c r="F48" s="16">
        <v>824</v>
      </c>
    </row>
    <row r="49" spans="3:6" ht="12.75">
      <c r="C49" s="14" t="s">
        <v>107</v>
      </c>
      <c r="D49" s="16">
        <v>-20</v>
      </c>
      <c r="F49" s="16">
        <v>0</v>
      </c>
    </row>
    <row r="50" spans="3:6" ht="12.75">
      <c r="C50" s="14" t="s">
        <v>7</v>
      </c>
      <c r="D50" s="33">
        <v>60220</v>
      </c>
      <c r="F50" s="33">
        <v>51712</v>
      </c>
    </row>
    <row r="51" spans="4:6" ht="12.75">
      <c r="D51" s="16">
        <f>SUM(D45:D50)</f>
        <v>128018</v>
      </c>
      <c r="F51" s="16">
        <f>SUM(F45:F50)</f>
        <v>110640</v>
      </c>
    </row>
    <row r="53" spans="1:6" ht="12.75">
      <c r="A53" s="2">
        <v>9</v>
      </c>
      <c r="B53" s="2" t="s">
        <v>108</v>
      </c>
      <c r="D53" s="16">
        <v>7160</v>
      </c>
      <c r="F53" s="16">
        <v>2725</v>
      </c>
    </row>
    <row r="54" spans="1:6" ht="12.75">
      <c r="A54" s="2">
        <v>10</v>
      </c>
      <c r="B54" s="2" t="s">
        <v>109</v>
      </c>
      <c r="D54" s="16">
        <v>55000</v>
      </c>
      <c r="F54" s="16">
        <v>28193</v>
      </c>
    </row>
    <row r="55" spans="1:6" ht="12.75">
      <c r="A55" s="2">
        <v>11</v>
      </c>
      <c r="B55" s="2" t="s">
        <v>110</v>
      </c>
      <c r="D55" s="16">
        <v>663</v>
      </c>
      <c r="F55" s="16">
        <v>663</v>
      </c>
    </row>
    <row r="56" spans="4:6" ht="12.75">
      <c r="D56" s="34">
        <f>SUM(D51:D55)</f>
        <v>190841</v>
      </c>
      <c r="F56" s="34">
        <f>SUM(F51:F55)</f>
        <v>142221</v>
      </c>
    </row>
    <row r="58" spans="1:6" ht="12.75">
      <c r="A58" s="2">
        <v>12</v>
      </c>
      <c r="B58" s="2" t="s">
        <v>111</v>
      </c>
      <c r="D58" s="16">
        <f>+(D51-D16)/D45*100</f>
        <v>219.37046004842614</v>
      </c>
      <c r="F58" s="16">
        <f>+(F51-F16)/F45*100</f>
        <v>200.7998981947752</v>
      </c>
    </row>
  </sheetData>
  <printOptions/>
  <pageMargins left="0.7480314960629921" right="0.7480314960629921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zoomScaleSheetLayoutView="100" workbookViewId="0" topLeftCell="B50">
      <selection activeCell="B68" sqref="B68"/>
    </sheetView>
  </sheetViews>
  <sheetFormatPr defaultColWidth="9.00390625" defaultRowHeight="15.75"/>
  <cols>
    <col min="1" max="1" width="3.25390625" style="1" customWidth="1"/>
    <col min="2" max="2" width="3.125" style="2" customWidth="1"/>
    <col min="3" max="3" width="9.00390625" style="2" customWidth="1"/>
    <col min="4" max="4" width="10.125" style="2" customWidth="1"/>
    <col min="5" max="5" width="11.25390625" style="16" customWidth="1"/>
    <col min="6" max="6" width="9.875" style="2" customWidth="1"/>
    <col min="7" max="7" width="10.375" style="2" customWidth="1"/>
    <col min="8" max="8" width="9.50390625" style="2" customWidth="1"/>
    <col min="9" max="9" width="9.00390625" style="2" customWidth="1"/>
    <col min="10" max="10" width="9.50390625" style="2" customWidth="1"/>
    <col min="11" max="11" width="6.375" style="2" customWidth="1"/>
    <col min="12" max="12" width="8.875" style="2" customWidth="1"/>
    <col min="13" max="16384" width="9.00390625" style="2" customWidth="1"/>
  </cols>
  <sheetData>
    <row r="1" ht="12.75">
      <c r="A1" s="1" t="s">
        <v>112</v>
      </c>
    </row>
    <row r="3" spans="1:2" ht="12.75">
      <c r="A3" s="1">
        <v>1</v>
      </c>
      <c r="B3" s="2" t="s">
        <v>151</v>
      </c>
    </row>
    <row r="4" ht="12.75">
      <c r="B4" s="2" t="s">
        <v>152</v>
      </c>
    </row>
    <row r="6" spans="1:2" ht="12.75">
      <c r="A6" s="1">
        <v>2</v>
      </c>
      <c r="B6" s="2" t="s">
        <v>153</v>
      </c>
    </row>
    <row r="8" spans="1:2" ht="12.75">
      <c r="A8" s="1">
        <v>3</v>
      </c>
      <c r="B8" s="2" t="s">
        <v>154</v>
      </c>
    </row>
    <row r="10" spans="1:2" ht="12.75">
      <c r="A10" s="1">
        <v>4</v>
      </c>
      <c r="B10" s="2" t="s">
        <v>162</v>
      </c>
    </row>
    <row r="11" ht="12.75">
      <c r="B11" s="2" t="s">
        <v>181</v>
      </c>
    </row>
    <row r="13" spans="1:2" ht="12.75">
      <c r="A13" s="1">
        <v>5</v>
      </c>
      <c r="B13" s="2" t="s">
        <v>113</v>
      </c>
    </row>
    <row r="15" spans="1:2" ht="12.75">
      <c r="A15" s="1">
        <v>6</v>
      </c>
      <c r="B15" s="2" t="s">
        <v>114</v>
      </c>
    </row>
    <row r="17" spans="1:2" ht="12.75">
      <c r="A17" s="1">
        <v>7</v>
      </c>
      <c r="B17" s="2" t="s">
        <v>115</v>
      </c>
    </row>
    <row r="18" ht="12.75" customHeight="1"/>
    <row r="19" spans="1:2" ht="12.75" customHeight="1">
      <c r="A19" s="1">
        <v>8</v>
      </c>
      <c r="B19" s="2" t="s">
        <v>160</v>
      </c>
    </row>
    <row r="20" ht="12.75" customHeight="1"/>
    <row r="21" spans="1:2" ht="12.75" customHeight="1">
      <c r="A21" s="1">
        <v>9</v>
      </c>
      <c r="B21" s="2" t="s">
        <v>163</v>
      </c>
    </row>
    <row r="22" spans="1:2" ht="12.75" customHeight="1">
      <c r="A22" s="1"/>
      <c r="B22" s="2" t="s">
        <v>164</v>
      </c>
    </row>
    <row r="23" spans="1:2" ht="12.75" customHeight="1">
      <c r="A23" s="1"/>
      <c r="B23" s="2" t="s">
        <v>165</v>
      </c>
    </row>
    <row r="24" spans="1:2" ht="12.75" customHeight="1">
      <c r="A24" s="1"/>
      <c r="B24" s="2" t="s">
        <v>166</v>
      </c>
    </row>
    <row r="25" spans="1:2" ht="12.75" customHeight="1">
      <c r="A25" s="1"/>
      <c r="B25" s="2" t="s">
        <v>167</v>
      </c>
    </row>
    <row r="26" spans="1:2" ht="12.75" customHeight="1">
      <c r="A26" s="1"/>
      <c r="B26" s="2" t="s">
        <v>168</v>
      </c>
    </row>
    <row r="27" spans="1:2" ht="12.75" customHeight="1">
      <c r="A27" s="1"/>
      <c r="B27" s="2" t="s">
        <v>169</v>
      </c>
    </row>
    <row r="28" spans="1:2" ht="12.75" customHeight="1">
      <c r="A28" s="1"/>
      <c r="B28" s="2" t="s">
        <v>161</v>
      </c>
    </row>
    <row r="29" spans="1:5" ht="12.75" customHeight="1">
      <c r="A29" s="1"/>
      <c r="E29" s="42"/>
    </row>
    <row r="30" spans="1:2" ht="12.75" customHeight="1">
      <c r="A30" s="1">
        <v>10</v>
      </c>
      <c r="B30" s="2" t="s">
        <v>116</v>
      </c>
    </row>
    <row r="31" ht="12.75" customHeight="1"/>
    <row r="32" spans="1:2" ht="12.75" customHeight="1">
      <c r="A32" s="1">
        <v>11</v>
      </c>
      <c r="B32" s="2" t="s">
        <v>117</v>
      </c>
    </row>
    <row r="33" ht="12.75">
      <c r="B33" s="2" t="s">
        <v>155</v>
      </c>
    </row>
    <row r="34" ht="12.75">
      <c r="B34" s="2" t="s">
        <v>183</v>
      </c>
    </row>
    <row r="35" ht="12.75">
      <c r="B35" s="2" t="s">
        <v>182</v>
      </c>
    </row>
    <row r="37" spans="1:2" ht="12.75">
      <c r="A37" s="1">
        <v>12</v>
      </c>
      <c r="B37" s="1" t="s">
        <v>118</v>
      </c>
    </row>
    <row r="39" spans="2:5" ht="12.75">
      <c r="B39" s="1" t="s">
        <v>96</v>
      </c>
      <c r="E39" s="35" t="s">
        <v>119</v>
      </c>
    </row>
    <row r="40" spans="2:5" ht="12.75">
      <c r="B40" s="7" t="s">
        <v>120</v>
      </c>
      <c r="C40" s="7"/>
      <c r="D40" s="7"/>
      <c r="E40" s="36">
        <v>483</v>
      </c>
    </row>
    <row r="41" spans="2:5" ht="12.75">
      <c r="B41" s="7" t="s">
        <v>121</v>
      </c>
      <c r="C41" s="7"/>
      <c r="D41" s="7"/>
      <c r="E41" s="36">
        <v>10565</v>
      </c>
    </row>
    <row r="42" spans="2:5" ht="12.75">
      <c r="B42" s="7" t="s">
        <v>122</v>
      </c>
      <c r="C42" s="7"/>
      <c r="D42" s="7"/>
      <c r="E42" s="36">
        <v>2560</v>
      </c>
    </row>
    <row r="43" spans="2:5" ht="13.5" thickBot="1">
      <c r="B43" s="7"/>
      <c r="C43" s="7"/>
      <c r="D43" s="7"/>
      <c r="E43" s="37">
        <f>SUM(E40:E42)</f>
        <v>13608</v>
      </c>
    </row>
    <row r="45" spans="2:5" ht="12.75">
      <c r="B45" s="1" t="s">
        <v>109</v>
      </c>
      <c r="E45" s="35" t="s">
        <v>119</v>
      </c>
    </row>
    <row r="46" spans="2:5" ht="12.75">
      <c r="B46" s="2" t="s">
        <v>123</v>
      </c>
      <c r="E46" s="16">
        <f>55000</f>
        <v>55000</v>
      </c>
    </row>
    <row r="47" ht="13.5" thickBot="1">
      <c r="E47" s="38">
        <f>SUM(E46:E46)</f>
        <v>55000</v>
      </c>
    </row>
    <row r="49" spans="1:2" ht="12.75">
      <c r="A49" s="1">
        <v>13</v>
      </c>
      <c r="B49" s="2" t="s">
        <v>124</v>
      </c>
    </row>
    <row r="50" spans="2:8" ht="12.75">
      <c r="B50" s="2" t="s">
        <v>156</v>
      </c>
      <c r="G50" s="7"/>
      <c r="H50" s="7"/>
    </row>
    <row r="52" spans="1:2" ht="12.75">
      <c r="A52" s="1">
        <v>14</v>
      </c>
      <c r="B52" s="2" t="s">
        <v>125</v>
      </c>
    </row>
    <row r="54" spans="1:5" ht="12.75">
      <c r="A54" s="1">
        <v>15</v>
      </c>
      <c r="B54" s="2" t="s">
        <v>186</v>
      </c>
      <c r="D54" s="16"/>
      <c r="E54" s="2"/>
    </row>
    <row r="55" spans="2:5" ht="12.75">
      <c r="B55" s="2" t="s">
        <v>187</v>
      </c>
      <c r="D55" s="16"/>
      <c r="E55" s="2"/>
    </row>
    <row r="56" spans="2:5" ht="12.75">
      <c r="B56" s="2" t="s">
        <v>188</v>
      </c>
      <c r="D56" s="16"/>
      <c r="E56" s="2"/>
    </row>
    <row r="57" spans="2:5" ht="12.75">
      <c r="B57" s="2" t="s">
        <v>189</v>
      </c>
      <c r="D57" s="16"/>
      <c r="E57" s="2"/>
    </row>
    <row r="58" spans="2:5" ht="12.75">
      <c r="B58" s="2" t="s">
        <v>185</v>
      </c>
      <c r="D58" s="16"/>
      <c r="E58" s="2"/>
    </row>
    <row r="60" spans="1:2" ht="12.75">
      <c r="A60" s="1">
        <v>16</v>
      </c>
      <c r="B60" s="1" t="s">
        <v>126</v>
      </c>
    </row>
    <row r="61" spans="6:8" ht="12.75">
      <c r="F61" s="6"/>
      <c r="G61" s="6" t="s">
        <v>127</v>
      </c>
      <c r="H61" s="6" t="s">
        <v>16</v>
      </c>
    </row>
    <row r="62" spans="6:8" ht="12.75">
      <c r="F62" s="6"/>
      <c r="G62" s="6" t="s">
        <v>128</v>
      </c>
      <c r="H62" s="6" t="s">
        <v>129</v>
      </c>
    </row>
    <row r="63" spans="6:8" ht="12.75">
      <c r="F63" s="6" t="s">
        <v>0</v>
      </c>
      <c r="G63" s="6" t="s">
        <v>130</v>
      </c>
      <c r="H63" s="6" t="s">
        <v>131</v>
      </c>
    </row>
    <row r="64" spans="2:8" ht="12.75">
      <c r="B64" s="1" t="s">
        <v>132</v>
      </c>
      <c r="F64" s="6" t="s">
        <v>133</v>
      </c>
      <c r="G64" s="6" t="s">
        <v>133</v>
      </c>
      <c r="H64" s="6" t="s">
        <v>133</v>
      </c>
    </row>
    <row r="65" spans="6:8" ht="12.75">
      <c r="F65" s="6" t="s">
        <v>134</v>
      </c>
      <c r="G65" s="6" t="s">
        <v>134</v>
      </c>
      <c r="H65" s="6" t="s">
        <v>134</v>
      </c>
    </row>
    <row r="66" spans="2:9" ht="12.75">
      <c r="B66" s="2" t="s">
        <v>20</v>
      </c>
      <c r="F66" s="16">
        <v>62041</v>
      </c>
      <c r="G66" s="16">
        <v>7377</v>
      </c>
      <c r="H66" s="16">
        <v>168121</v>
      </c>
      <c r="I66" s="16"/>
    </row>
    <row r="67" spans="2:9" ht="12.75">
      <c r="B67" s="2" t="s">
        <v>135</v>
      </c>
      <c r="F67" s="16">
        <v>1438</v>
      </c>
      <c r="G67" s="16">
        <v>-753</v>
      </c>
      <c r="H67" s="16">
        <v>13417</v>
      </c>
      <c r="I67" s="16"/>
    </row>
    <row r="68" spans="2:9" ht="12.75">
      <c r="B68" s="2" t="s">
        <v>19</v>
      </c>
      <c r="F68" s="16">
        <v>32836</v>
      </c>
      <c r="G68" s="16">
        <v>11862</v>
      </c>
      <c r="H68" s="16">
        <v>75789</v>
      </c>
      <c r="I68" s="16"/>
    </row>
    <row r="69" spans="2:9" ht="12.75">
      <c r="B69" s="2" t="s">
        <v>136</v>
      </c>
      <c r="F69" s="16">
        <v>0</v>
      </c>
      <c r="G69" s="16">
        <v>-434</v>
      </c>
      <c r="H69" s="16">
        <v>20982</v>
      </c>
      <c r="I69" s="16"/>
    </row>
    <row r="70" spans="2:9" ht="12.75">
      <c r="B70" s="2" t="s">
        <v>137</v>
      </c>
      <c r="F70" s="16">
        <v>54</v>
      </c>
      <c r="G70" s="16">
        <v>-1049</v>
      </c>
      <c r="H70" s="16">
        <v>4273</v>
      </c>
      <c r="I70" s="16"/>
    </row>
    <row r="71" spans="6:9" ht="13.5" thickBot="1">
      <c r="F71" s="38">
        <f>SUM(F66:F70)</f>
        <v>96369</v>
      </c>
      <c r="G71" s="38">
        <f>SUM(G66:G70)</f>
        <v>17003</v>
      </c>
      <c r="H71" s="38">
        <f>SUM(H66:H70)</f>
        <v>282582</v>
      </c>
      <c r="I71" s="16"/>
    </row>
    <row r="72" spans="6:9" ht="12.75">
      <c r="F72" s="16"/>
      <c r="G72" s="16"/>
      <c r="H72" s="16"/>
      <c r="I72" s="16"/>
    </row>
    <row r="73" spans="6:9" ht="12.75">
      <c r="F73" s="16"/>
      <c r="G73" s="16"/>
      <c r="H73" s="16"/>
      <c r="I73" s="16"/>
    </row>
    <row r="74" spans="6:9" ht="12.75">
      <c r="F74" s="6"/>
      <c r="G74" s="6" t="s">
        <v>127</v>
      </c>
      <c r="H74" s="6" t="s">
        <v>16</v>
      </c>
      <c r="I74" s="16"/>
    </row>
    <row r="75" spans="6:9" ht="12.75">
      <c r="F75" s="6"/>
      <c r="G75" s="6" t="s">
        <v>128</v>
      </c>
      <c r="H75" s="6" t="s">
        <v>129</v>
      </c>
      <c r="I75" s="16"/>
    </row>
    <row r="76" spans="6:9" ht="12.75">
      <c r="F76" s="6" t="s">
        <v>0</v>
      </c>
      <c r="G76" s="6" t="s">
        <v>130</v>
      </c>
      <c r="H76" s="6" t="s">
        <v>131</v>
      </c>
      <c r="I76" s="16"/>
    </row>
    <row r="77" spans="2:9" ht="12.75">
      <c r="B77" s="1" t="s">
        <v>138</v>
      </c>
      <c r="F77" s="6" t="s">
        <v>133</v>
      </c>
      <c r="G77" s="6" t="s">
        <v>133</v>
      </c>
      <c r="H77" s="6" t="s">
        <v>133</v>
      </c>
      <c r="I77" s="16"/>
    </row>
    <row r="78" spans="6:9" ht="12.75">
      <c r="F78" s="6" t="s">
        <v>134</v>
      </c>
      <c r="G78" s="6" t="s">
        <v>134</v>
      </c>
      <c r="H78" s="6" t="s">
        <v>134</v>
      </c>
      <c r="I78" s="16"/>
    </row>
    <row r="79" spans="2:9" ht="12.75">
      <c r="B79" s="2" t="s">
        <v>18</v>
      </c>
      <c r="F79" s="16">
        <v>93341</v>
      </c>
      <c r="G79" s="16">
        <v>15580</v>
      </c>
      <c r="H79" s="16">
        <v>245147</v>
      </c>
      <c r="I79" s="16"/>
    </row>
    <row r="80" spans="2:9" ht="12.75">
      <c r="B80" s="2" t="s">
        <v>17</v>
      </c>
      <c r="F80" s="16">
        <v>3028</v>
      </c>
      <c r="G80" s="16">
        <v>1423</v>
      </c>
      <c r="H80" s="16">
        <v>37435</v>
      </c>
      <c r="I80" s="16"/>
    </row>
    <row r="81" spans="6:9" ht="13.5" thickBot="1">
      <c r="F81" s="38">
        <f>SUM(F79:F80)</f>
        <v>96369</v>
      </c>
      <c r="G81" s="38">
        <f>SUM(G79:G80)</f>
        <v>17003</v>
      </c>
      <c r="H81" s="39">
        <f>SUM(H79:H80)</f>
        <v>282582</v>
      </c>
      <c r="I81" s="16"/>
    </row>
    <row r="82" spans="6:9" ht="12.75">
      <c r="F82" s="16"/>
      <c r="G82" s="16"/>
      <c r="H82" s="16"/>
      <c r="I82" s="16"/>
    </row>
    <row r="84" spans="1:11" ht="12.75">
      <c r="A84" s="1">
        <v>17</v>
      </c>
      <c r="B84" s="7" t="s">
        <v>170</v>
      </c>
      <c r="C84" s="7"/>
      <c r="D84" s="7"/>
      <c r="E84" s="36"/>
      <c r="F84" s="7"/>
      <c r="G84" s="7"/>
      <c r="H84" s="7"/>
      <c r="I84" s="7"/>
      <c r="J84" s="7"/>
      <c r="K84" s="7"/>
    </row>
    <row r="85" spans="2:11" ht="12.75">
      <c r="B85" s="7" t="s">
        <v>171</v>
      </c>
      <c r="C85" s="7"/>
      <c r="D85" s="7"/>
      <c r="E85" s="36"/>
      <c r="F85" s="7"/>
      <c r="G85" s="7"/>
      <c r="H85" s="7"/>
      <c r="I85" s="7"/>
      <c r="J85" s="7"/>
      <c r="K85" s="7"/>
    </row>
    <row r="86" spans="2:11" ht="12.75">
      <c r="B86" s="7" t="s">
        <v>172</v>
      </c>
      <c r="C86" s="7"/>
      <c r="D86" s="7"/>
      <c r="E86" s="36"/>
      <c r="F86" s="7"/>
      <c r="G86" s="7"/>
      <c r="H86" s="7"/>
      <c r="I86" s="7"/>
      <c r="J86" s="7"/>
      <c r="K86" s="7"/>
    </row>
    <row r="87" spans="2:11" ht="12.75">
      <c r="B87" s="7"/>
      <c r="C87" s="7"/>
      <c r="D87" s="7"/>
      <c r="E87" s="36"/>
      <c r="F87" s="7"/>
      <c r="G87" s="7"/>
      <c r="H87" s="7"/>
      <c r="I87" s="7"/>
      <c r="J87" s="7"/>
      <c r="K87" s="7"/>
    </row>
    <row r="88" spans="1:11" ht="12.75">
      <c r="A88" s="1">
        <v>18</v>
      </c>
      <c r="B88" s="18" t="s">
        <v>139</v>
      </c>
      <c r="C88" s="7"/>
      <c r="D88" s="7"/>
      <c r="E88" s="36"/>
      <c r="F88" s="7"/>
      <c r="G88" s="7"/>
      <c r="H88" s="7"/>
      <c r="I88" s="7"/>
      <c r="J88" s="7"/>
      <c r="K88" s="7"/>
    </row>
    <row r="89" spans="2:11" ht="12.75">
      <c r="B89" s="7" t="s">
        <v>175</v>
      </c>
      <c r="C89" s="7"/>
      <c r="D89" s="7"/>
      <c r="E89" s="36"/>
      <c r="F89" s="7"/>
      <c r="G89" s="7"/>
      <c r="H89" s="7"/>
      <c r="I89" s="7"/>
      <c r="J89" s="7"/>
      <c r="K89" s="7"/>
    </row>
    <row r="90" spans="2:11" ht="12.75">
      <c r="B90" s="7" t="s">
        <v>176</v>
      </c>
      <c r="C90" s="7"/>
      <c r="D90" s="7"/>
      <c r="E90" s="36"/>
      <c r="F90" s="7"/>
      <c r="G90" s="7"/>
      <c r="H90" s="7"/>
      <c r="I90" s="7"/>
      <c r="J90" s="7"/>
      <c r="K90" s="7"/>
    </row>
    <row r="91" spans="2:11" ht="12.75">
      <c r="B91" s="7" t="s">
        <v>178</v>
      </c>
      <c r="C91" s="7"/>
      <c r="D91" s="7"/>
      <c r="E91" s="36"/>
      <c r="F91" s="7"/>
      <c r="G91" s="7"/>
      <c r="H91" s="7"/>
      <c r="I91" s="7"/>
      <c r="J91" s="7"/>
      <c r="K91" s="7"/>
    </row>
    <row r="92" spans="2:11" ht="12.75">
      <c r="B92" s="7" t="s">
        <v>179</v>
      </c>
      <c r="C92" s="7"/>
      <c r="D92" s="7"/>
      <c r="E92" s="36"/>
      <c r="F92" s="7"/>
      <c r="G92" s="7"/>
      <c r="H92" s="7"/>
      <c r="I92" s="7"/>
      <c r="J92" s="7"/>
      <c r="K92" s="7"/>
    </row>
    <row r="93" spans="2:11" ht="12.75">
      <c r="B93" s="7" t="s">
        <v>177</v>
      </c>
      <c r="C93" s="7"/>
      <c r="D93" s="7"/>
      <c r="E93" s="36"/>
      <c r="F93" s="7"/>
      <c r="G93" s="7"/>
      <c r="H93" s="7"/>
      <c r="I93" s="7"/>
      <c r="J93" s="7"/>
      <c r="K93" s="7"/>
    </row>
    <row r="94" spans="2:11" ht="12.75">
      <c r="B94" s="7" t="s">
        <v>180</v>
      </c>
      <c r="C94" s="7"/>
      <c r="D94" s="7"/>
      <c r="E94" s="36"/>
      <c r="F94" s="7"/>
      <c r="G94" s="7"/>
      <c r="H94" s="7"/>
      <c r="I94" s="7"/>
      <c r="J94" s="7"/>
      <c r="K94" s="7"/>
    </row>
    <row r="95" spans="2:11" ht="12.75">
      <c r="B95" s="7" t="s">
        <v>173</v>
      </c>
      <c r="C95" s="7"/>
      <c r="D95" s="7"/>
      <c r="E95" s="36"/>
      <c r="F95" s="7"/>
      <c r="G95" s="7"/>
      <c r="H95" s="7"/>
      <c r="I95" s="7"/>
      <c r="J95" s="7"/>
      <c r="K95" s="7"/>
    </row>
    <row r="96" spans="2:11" ht="12.75">
      <c r="B96" s="7" t="s">
        <v>174</v>
      </c>
      <c r="C96" s="7"/>
      <c r="D96" s="7"/>
      <c r="E96" s="36"/>
      <c r="F96" s="7"/>
      <c r="G96" s="7"/>
      <c r="H96" s="7"/>
      <c r="I96" s="7"/>
      <c r="J96" s="7"/>
      <c r="K96" s="7"/>
    </row>
    <row r="98" spans="1:2" ht="12.75">
      <c r="A98" s="1">
        <v>19</v>
      </c>
      <c r="B98" s="1" t="s">
        <v>140</v>
      </c>
    </row>
    <row r="99" ht="12.75">
      <c r="B99" s="2" t="s">
        <v>141</v>
      </c>
    </row>
    <row r="100" ht="12.75">
      <c r="B100" s="2" t="s">
        <v>142</v>
      </c>
    </row>
    <row r="102" spans="1:9" ht="12.75">
      <c r="A102" s="1">
        <v>20</v>
      </c>
      <c r="B102" s="7" t="s">
        <v>143</v>
      </c>
      <c r="C102" s="7"/>
      <c r="D102" s="7"/>
      <c r="E102" s="36"/>
      <c r="F102" s="7"/>
      <c r="G102" s="7"/>
      <c r="H102" s="7"/>
      <c r="I102" s="7"/>
    </row>
    <row r="104" spans="1:2" ht="12.75">
      <c r="A104" s="1">
        <v>21</v>
      </c>
      <c r="B104" s="1" t="s">
        <v>5</v>
      </c>
    </row>
    <row r="105" spans="2:10" ht="12.75">
      <c r="B105" s="23" t="s">
        <v>159</v>
      </c>
      <c r="C105" s="23"/>
      <c r="D105" s="23"/>
      <c r="E105" s="21"/>
      <c r="F105" s="23"/>
      <c r="G105" s="23"/>
      <c r="H105" s="23"/>
      <c r="I105" s="23"/>
      <c r="J105" s="23"/>
    </row>
    <row r="107" spans="2:11" ht="12.75">
      <c r="B107" s="40"/>
      <c r="C107" s="40"/>
      <c r="D107" s="40"/>
      <c r="E107" s="41"/>
      <c r="F107" s="40"/>
      <c r="G107" s="40"/>
      <c r="H107" s="40"/>
      <c r="I107" s="40"/>
      <c r="J107" s="40"/>
      <c r="K107" s="40"/>
    </row>
    <row r="108" spans="2:11" ht="12.75">
      <c r="B108" s="40"/>
      <c r="C108" s="40"/>
      <c r="D108" s="40"/>
      <c r="E108" s="41"/>
      <c r="F108" s="40"/>
      <c r="G108" s="40"/>
      <c r="H108" s="40"/>
      <c r="I108" s="40"/>
      <c r="J108" s="40"/>
      <c r="K108" s="40"/>
    </row>
    <row r="109" spans="1:11" ht="12.75">
      <c r="A109" s="2" t="s">
        <v>144</v>
      </c>
      <c r="B109" s="40"/>
      <c r="C109" s="40"/>
      <c r="D109" s="40"/>
      <c r="E109" s="41"/>
      <c r="F109" s="40"/>
      <c r="G109" s="40"/>
      <c r="H109" s="40"/>
      <c r="I109" s="40"/>
      <c r="J109" s="40"/>
      <c r="K109" s="40"/>
    </row>
    <row r="110" spans="1:11" ht="12.75">
      <c r="A110" s="2"/>
      <c r="B110" s="40"/>
      <c r="C110" s="40"/>
      <c r="D110" s="40"/>
      <c r="E110" s="41"/>
      <c r="F110" s="40"/>
      <c r="G110" s="40"/>
      <c r="H110" s="40"/>
      <c r="I110" s="40"/>
      <c r="J110" s="40"/>
      <c r="K110" s="40"/>
    </row>
    <row r="111" ht="12.75">
      <c r="A111" s="2" t="s">
        <v>145</v>
      </c>
    </row>
    <row r="112" ht="12.75">
      <c r="A112" s="2" t="s">
        <v>146</v>
      </c>
    </row>
  </sheetData>
  <printOptions horizontalCentered="1"/>
  <pageMargins left="0.5511811023622047" right="0.5511811023622047" top="0.5905511811023623" bottom="0.5905511811023623" header="0.31496062992125984" footer="0.31496062992125984"/>
  <pageSetup fitToHeight="0" fitToWidth="1" horizontalDpi="600" verticalDpi="600" orientation="portrait" paperSize="9" scale="93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</dc:creator>
  <cp:keywords/>
  <dc:description/>
  <cp:lastModifiedBy>MITRAJAYA</cp:lastModifiedBy>
  <cp:lastPrinted>2000-08-24T08:16:41Z</cp:lastPrinted>
  <dcterms:created xsi:type="dcterms:W3CDTF">1998-04-16T02:45:35Z</dcterms:created>
  <dcterms:modified xsi:type="dcterms:W3CDTF">2000-08-25T01:41:46Z</dcterms:modified>
  <cp:category/>
  <cp:version/>
  <cp:contentType/>
  <cp:contentStatus/>
</cp:coreProperties>
</file>