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9660" windowHeight="4905" tabRatio="401" activeTab="0"/>
  </bookViews>
  <sheets>
    <sheet name="PL" sheetId="1" r:id="rId1"/>
  </sheets>
  <externalReferences>
    <externalReference r:id="rId4"/>
    <externalReference r:id="rId5"/>
  </externalReferences>
  <definedNames>
    <definedName name="_xlnm.Print_Area" localSheetId="0">'PL'!$A$1:$J$58</definedName>
  </definedNames>
  <calcPr fullCalcOnLoad="1"/>
</workbook>
</file>

<file path=xl/sharedStrings.xml><?xml version="1.0" encoding="utf-8"?>
<sst xmlns="http://schemas.openxmlformats.org/spreadsheetml/2006/main" count="93" uniqueCount="61">
  <si>
    <t>RM '000</t>
  </si>
  <si>
    <t>1.</t>
  </si>
  <si>
    <t>(a)</t>
  </si>
  <si>
    <t>(b)</t>
  </si>
  <si>
    <t>2.</t>
  </si>
  <si>
    <t>(c)</t>
  </si>
  <si>
    <t>(d)</t>
  </si>
  <si>
    <t>(e)</t>
  </si>
  <si>
    <t>(f)</t>
  </si>
  <si>
    <t>(g)</t>
  </si>
  <si>
    <t>(h)</t>
  </si>
  <si>
    <t>3.</t>
  </si>
  <si>
    <t>(i)</t>
  </si>
  <si>
    <t>Turnover</t>
  </si>
  <si>
    <t>Investment income</t>
  </si>
  <si>
    <t>Other income including interest income</t>
  </si>
  <si>
    <t>Interest on borrowings</t>
  </si>
  <si>
    <t>Depreciation and amortisation</t>
  </si>
  <si>
    <t>Share in the results of associated companies</t>
  </si>
  <si>
    <t>Taxation</t>
  </si>
  <si>
    <t>(j)</t>
  </si>
  <si>
    <t>(k)</t>
  </si>
  <si>
    <t>(i)   Extraordinary items</t>
  </si>
  <si>
    <t>(l)</t>
  </si>
  <si>
    <t xml:space="preserve">            (Incorporated in Malaysia)</t>
  </si>
  <si>
    <r>
      <t xml:space="preserve">       CHEE WAH CORPORATION BERHAD</t>
    </r>
    <r>
      <rPr>
        <sz val="10"/>
        <rFont val="Arial Narrow"/>
        <family val="2"/>
      </rPr>
      <t>(32250-D)</t>
    </r>
  </si>
  <si>
    <t>Current</t>
  </si>
  <si>
    <t>Preceding Year</t>
  </si>
  <si>
    <t>Year</t>
  </si>
  <si>
    <t>Corresponding</t>
  </si>
  <si>
    <t>To Date</t>
  </si>
  <si>
    <t>Period</t>
  </si>
  <si>
    <t>(iii) Extraordinary items attributable to members of the company</t>
  </si>
  <si>
    <t>30/06/1999</t>
  </si>
  <si>
    <t>(ii)  Less  : minority interests</t>
  </si>
  <si>
    <t xml:space="preserve">       Individual Quarter</t>
  </si>
  <si>
    <t xml:space="preserve">         Cumulative Quarter</t>
  </si>
  <si>
    <t>N/A</t>
  </si>
  <si>
    <t>(ii) Minority interests</t>
  </si>
  <si>
    <t>Operating profit before interest on borrowings, depreciation and</t>
  </si>
  <si>
    <t>amortisation, exceptional items, income tax, minority interests and</t>
  </si>
  <si>
    <t>extraordinary items.</t>
  </si>
  <si>
    <t>Operating profit after  interest on borrowings, depreciation and</t>
  </si>
  <si>
    <t>amortisation and exceptional items but before income tax, minority</t>
  </si>
  <si>
    <t>interests and extraordinary items.</t>
  </si>
  <si>
    <t>Profit before taxation, minority interests and extraordinary items</t>
  </si>
  <si>
    <t>(i)  Profit after taxation before deducting minority interests</t>
  </si>
  <si>
    <t>Profit after taxation attributable to members of the company</t>
  </si>
  <si>
    <t>Profit after taxation and extraordinary items attributable to members</t>
  </si>
  <si>
    <t>of the company</t>
  </si>
  <si>
    <t>CONSOLIDATED INCOME STATEMENT</t>
  </si>
  <si>
    <t>Exceptional items</t>
  </si>
  <si>
    <t>Quarter Ended</t>
  </si>
  <si>
    <t>30/06/2000</t>
  </si>
  <si>
    <t xml:space="preserve">              ordinary shares; 1999 : 18,793,750 ordinary shares)(sen)</t>
  </si>
  <si>
    <t xml:space="preserve">              ordinary shares; 1999 : 19,316,247 ordinary shares)(sen) </t>
  </si>
  <si>
    <t>(i)  Basic (based on weighted average number of 19,172,083</t>
  </si>
  <si>
    <t xml:space="preserve">(ii) Fully diluted (based on weighted average number of 19,524,343 </t>
  </si>
  <si>
    <t>Earnings per share based on 2(l) above:-</t>
  </si>
  <si>
    <t>The Board of Directors of CHEE WAH CORPORATION BERHAD is pleased to announce the consolidated results for the final</t>
  </si>
  <si>
    <t>quarter ended 30/06/2000. The figures have not been audited.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</si>
</sst>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&quot;NT$&quot;#,##0;\-&quot;NT$&quot;#,##0"/>
    <numFmt numFmtId="181" formatCode="&quot;NT$&quot;#,##0;[Red]\-&quot;NT$&quot;#,##0"/>
    <numFmt numFmtId="182" formatCode="&quot;NT$&quot;#,##0.00;\-&quot;NT$&quot;#,##0.00"/>
    <numFmt numFmtId="183" formatCode="&quot;NT$&quot;#,##0.00;[Red]\-&quot;NT$&quot;#,##0.00"/>
    <numFmt numFmtId="184" formatCode="_-&quot;NT$&quot;* #,##0_-;\-&quot;NT$&quot;* #,##0_-;_-&quot;NT$&quot;* &quot;-&quot;_-;_-@_-"/>
    <numFmt numFmtId="185" formatCode="_-&quot;NT$&quot;* #,##0.00_-;\-&quot;NT$&quot;* #,##0.00_-;_-&quot;NT$&quot;* &quot;-&quot;??_-;_-@_-"/>
    <numFmt numFmtId="186" formatCode="#,##0.0_);\(#,##0.0\)"/>
    <numFmt numFmtId="187" formatCode="0."/>
    <numFmt numFmtId="188" formatCode="_(* #,##0.0_);_(* \(#,##0.0\);_(* &quot;-&quot;??_);_(@_)"/>
    <numFmt numFmtId="189" formatCode="_(* #,##0_);_(* \(#,##0\);_(* &quot;-&quot;??_);_(@_)"/>
    <numFmt numFmtId="190" formatCode="#,##0.0_);[Red]\(#,##0.0\)"/>
    <numFmt numFmtId="191" formatCode="0_)"/>
    <numFmt numFmtId="192" formatCode="dd/mm/yy"/>
    <numFmt numFmtId="193" formatCode="dd/mm/yyyy"/>
  </numFmts>
  <fonts count="11">
    <font>
      <sz val="10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u val="single"/>
      <sz val="12"/>
      <name val="Arial Narrow"/>
      <family val="2"/>
    </font>
    <font>
      <u val="single"/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32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left" vertical="center"/>
      <protection/>
    </xf>
    <xf numFmtId="37" fontId="5" fillId="0" borderId="0" xfId="0" applyFont="1" applyAlignment="1">
      <alignment horizontal="left"/>
    </xf>
    <xf numFmtId="37" fontId="5" fillId="0" borderId="0" xfId="0" applyFont="1" applyAlignment="1" applyProtection="1">
      <alignment horizontal="left" vertical="center"/>
      <protection/>
    </xf>
    <xf numFmtId="37" fontId="7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8" fillId="0" borderId="0" xfId="0" applyFont="1" applyAlignment="1">
      <alignment/>
    </xf>
    <xf numFmtId="37" fontId="5" fillId="0" borderId="0" xfId="0" applyFont="1" applyAlignment="1" applyProtection="1">
      <alignment horizontal="center"/>
      <protection/>
    </xf>
    <xf numFmtId="0" fontId="9" fillId="0" borderId="0" xfId="19" applyFont="1">
      <alignment/>
      <protection/>
    </xf>
    <xf numFmtId="37" fontId="7" fillId="0" borderId="0" xfId="0" applyFont="1" applyAlignment="1" applyProtection="1">
      <alignment/>
      <protection/>
    </xf>
    <xf numFmtId="37" fontId="5" fillId="0" borderId="0" xfId="0" applyFont="1" applyAlignment="1" applyProtection="1" quotePrefix="1">
      <alignment/>
      <protection/>
    </xf>
    <xf numFmtId="37" fontId="5" fillId="0" borderId="0" xfId="0" applyFont="1" applyAlignment="1" applyProtection="1">
      <alignment horizontal="centerContinuous"/>
      <protection/>
    </xf>
    <xf numFmtId="37" fontId="5" fillId="0" borderId="0" xfId="0" applyFont="1" applyAlignment="1">
      <alignment horizontal="right"/>
    </xf>
    <xf numFmtId="38" fontId="5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37" fontId="5" fillId="0" borderId="0" xfId="0" applyFont="1" applyAlignment="1" applyProtection="1">
      <alignment horizontal="right"/>
      <protection/>
    </xf>
    <xf numFmtId="38" fontId="5" fillId="0" borderId="0" xfId="0" applyNumberFormat="1" applyFont="1" applyAlignment="1">
      <alignment horizontal="right"/>
    </xf>
    <xf numFmtId="40" fontId="5" fillId="0" borderId="0" xfId="0" applyNumberFormat="1" applyFont="1" applyAlignment="1">
      <alignment horizontal="right"/>
    </xf>
    <xf numFmtId="189" fontId="5" fillId="0" borderId="1" xfId="15" applyNumberFormat="1" applyFont="1" applyBorder="1" applyAlignment="1">
      <alignment/>
    </xf>
    <xf numFmtId="37" fontId="10" fillId="0" borderId="0" xfId="0" applyFont="1" applyAlignment="1" applyProtection="1">
      <alignment horizontal="right"/>
      <protection/>
    </xf>
    <xf numFmtId="38" fontId="5" fillId="0" borderId="2" xfId="0" applyNumberFormat="1" applyFont="1" applyBorder="1" applyAlignment="1">
      <alignment/>
    </xf>
    <xf numFmtId="38" fontId="5" fillId="0" borderId="2" xfId="0" applyNumberFormat="1" applyFont="1" applyBorder="1" applyAlignment="1">
      <alignment horizontal="right"/>
    </xf>
    <xf numFmtId="38" fontId="5" fillId="0" borderId="1" xfId="0" applyNumberFormat="1" applyFont="1" applyBorder="1" applyAlignment="1">
      <alignment/>
    </xf>
    <xf numFmtId="38" fontId="5" fillId="0" borderId="1" xfId="0" applyNumberFormat="1" applyFont="1" applyBorder="1" applyAlignment="1">
      <alignment horizontal="right"/>
    </xf>
    <xf numFmtId="189" fontId="5" fillId="0" borderId="1" xfId="15" applyNumberFormat="1" applyFont="1" applyBorder="1" applyAlignment="1">
      <alignment horizontal="left"/>
    </xf>
    <xf numFmtId="189" fontId="5" fillId="0" borderId="0" xfId="15" applyNumberFormat="1" applyFont="1" applyBorder="1" applyAlignment="1">
      <alignment horizontal="left"/>
    </xf>
    <xf numFmtId="189" fontId="5" fillId="0" borderId="0" xfId="15" applyNumberFormat="1" applyFont="1" applyAlignment="1">
      <alignment horizontal="right"/>
    </xf>
    <xf numFmtId="189" fontId="5" fillId="0" borderId="2" xfId="15" applyNumberFormat="1" applyFont="1" applyBorder="1" applyAlignment="1">
      <alignment/>
    </xf>
    <xf numFmtId="189" fontId="5" fillId="0" borderId="1" xfId="15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J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342900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96" t="6692" r="5989" b="13386"/>
        <a:stretch>
          <a:fillRect/>
        </a:stretch>
      </xdr:blipFill>
      <xdr:spPr>
        <a:xfrm>
          <a:off x="0" y="9525"/>
          <a:ext cx="742950" cy="704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es-QE3006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S-QE3006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9"/>
  <sheetViews>
    <sheetView tabSelected="1" zoomScaleSheetLayoutView="100" workbookViewId="0" topLeftCell="A1">
      <selection activeCell="C9" sqref="C9"/>
    </sheetView>
  </sheetViews>
  <sheetFormatPr defaultColWidth="9.7109375" defaultRowHeight="12.75"/>
  <cols>
    <col min="1" max="1" width="2.28125" style="1" customWidth="1"/>
    <col min="2" max="2" width="3.7109375" style="1" customWidth="1"/>
    <col min="3" max="3" width="45.7109375" style="1" customWidth="1"/>
    <col min="4" max="4" width="11.00390625" style="1" bestFit="1" customWidth="1"/>
    <col min="5" max="5" width="0.5625" style="1" customWidth="1"/>
    <col min="6" max="6" width="11.57421875" style="1" bestFit="1" customWidth="1"/>
    <col min="7" max="7" width="1.57421875" style="1" customWidth="1"/>
    <col min="8" max="8" width="10.00390625" style="1" customWidth="1"/>
    <col min="9" max="9" width="0.71875" style="1" customWidth="1"/>
    <col min="10" max="10" width="11.57421875" style="1" bestFit="1" customWidth="1"/>
    <col min="11" max="11" width="0.85546875" style="1" customWidth="1"/>
    <col min="12" max="12" width="4.7109375" style="1" customWidth="1"/>
    <col min="13" max="16384" width="9.7109375" style="1" customWidth="1"/>
  </cols>
  <sheetData>
    <row r="1" spans="3:11" ht="20.25">
      <c r="C1" s="2" t="s">
        <v>25</v>
      </c>
      <c r="D1" s="3"/>
      <c r="E1" s="3"/>
      <c r="F1" s="3"/>
      <c r="G1" s="3"/>
      <c r="H1" s="3"/>
      <c r="I1" s="3"/>
      <c r="J1" s="3"/>
      <c r="K1" s="3"/>
    </row>
    <row r="2" spans="3:11" ht="12.75">
      <c r="C2" s="4" t="s">
        <v>24</v>
      </c>
      <c r="D2" s="3"/>
      <c r="E2" s="3"/>
      <c r="F2" s="3"/>
      <c r="G2" s="3"/>
      <c r="H2" s="3"/>
      <c r="I2" s="3"/>
      <c r="J2" s="3"/>
      <c r="K2" s="3"/>
    </row>
    <row r="3" ht="12.75">
      <c r="C3" s="4"/>
    </row>
    <row r="5" spans="2:11" ht="12.75">
      <c r="B5" s="5"/>
      <c r="C5" s="6"/>
      <c r="D5" s="6"/>
      <c r="E5" s="6"/>
      <c r="F5" s="6"/>
      <c r="G5" s="6"/>
      <c r="H5" s="6"/>
      <c r="I5" s="6"/>
      <c r="J5" s="6"/>
      <c r="K5" s="6"/>
    </row>
    <row r="6" spans="1:3" ht="12.75">
      <c r="A6" s="12" t="s">
        <v>59</v>
      </c>
      <c r="B6" s="7"/>
      <c r="C6" s="7"/>
    </row>
    <row r="7" spans="1:3" ht="12.75">
      <c r="A7" s="12" t="s">
        <v>60</v>
      </c>
      <c r="B7" s="7"/>
      <c r="C7" s="7"/>
    </row>
    <row r="9" spans="1:11" s="9" customFormat="1" ht="15.75">
      <c r="A9" s="11" t="s">
        <v>50</v>
      </c>
      <c r="B9" s="8"/>
      <c r="C9" s="8"/>
      <c r="D9" s="14" t="s">
        <v>35</v>
      </c>
      <c r="E9" s="14"/>
      <c r="F9" s="14"/>
      <c r="G9" s="7"/>
      <c r="H9" s="14" t="s">
        <v>36</v>
      </c>
      <c r="I9" s="14"/>
      <c r="J9" s="14"/>
      <c r="K9" s="8"/>
    </row>
    <row r="10" spans="1:11" s="9" customFormat="1" ht="13.5">
      <c r="A10" s="8"/>
      <c r="B10" s="8"/>
      <c r="C10" s="8"/>
      <c r="D10" s="18" t="s">
        <v>26</v>
      </c>
      <c r="E10" s="18"/>
      <c r="F10" s="18" t="s">
        <v>27</v>
      </c>
      <c r="G10" s="18"/>
      <c r="H10" s="18" t="s">
        <v>26</v>
      </c>
      <c r="I10" s="18"/>
      <c r="J10" s="18" t="s">
        <v>27</v>
      </c>
      <c r="K10" s="8"/>
    </row>
    <row r="11" spans="1:11" s="9" customFormat="1" ht="13.5">
      <c r="A11" s="8"/>
      <c r="B11" s="8"/>
      <c r="C11" s="8"/>
      <c r="D11" s="18" t="s">
        <v>28</v>
      </c>
      <c r="E11" s="18"/>
      <c r="F11" s="18" t="s">
        <v>29</v>
      </c>
      <c r="G11" s="18"/>
      <c r="H11" s="18" t="s">
        <v>28</v>
      </c>
      <c r="I11" s="18"/>
      <c r="J11" s="18" t="s">
        <v>29</v>
      </c>
      <c r="K11" s="8"/>
    </row>
    <row r="12" spans="1:11" s="9" customFormat="1" ht="13.5">
      <c r="A12" s="8"/>
      <c r="B12" s="8"/>
      <c r="C12" s="8"/>
      <c r="D12" s="18" t="s">
        <v>52</v>
      </c>
      <c r="E12" s="18"/>
      <c r="F12" s="18" t="s">
        <v>52</v>
      </c>
      <c r="G12" s="18"/>
      <c r="H12" s="18" t="s">
        <v>30</v>
      </c>
      <c r="I12" s="18"/>
      <c r="J12" s="18" t="s">
        <v>31</v>
      </c>
      <c r="K12" s="8"/>
    </row>
    <row r="13" spans="1:11" s="9" customFormat="1" ht="13.5">
      <c r="A13" s="8"/>
      <c r="B13" s="8"/>
      <c r="C13" s="8"/>
      <c r="D13" s="22" t="s">
        <v>53</v>
      </c>
      <c r="E13" s="22"/>
      <c r="F13" s="22" t="s">
        <v>33</v>
      </c>
      <c r="G13" s="22"/>
      <c r="H13" s="22" t="s">
        <v>53</v>
      </c>
      <c r="I13" s="22"/>
      <c r="J13" s="22" t="s">
        <v>33</v>
      </c>
      <c r="K13" s="8"/>
    </row>
    <row r="14" spans="1:11" s="9" customFormat="1" ht="13.5">
      <c r="A14" s="8"/>
      <c r="B14" s="8"/>
      <c r="C14" s="8"/>
      <c r="D14" s="18" t="s">
        <v>0</v>
      </c>
      <c r="E14" s="18"/>
      <c r="F14" s="18" t="s">
        <v>0</v>
      </c>
      <c r="G14" s="18"/>
      <c r="H14" s="18" t="s">
        <v>0</v>
      </c>
      <c r="I14" s="18"/>
      <c r="J14" s="18" t="s">
        <v>0</v>
      </c>
      <c r="K14" s="8"/>
    </row>
    <row r="15" spans="4:10" ht="12.75">
      <c r="D15" s="16"/>
      <c r="E15" s="16"/>
      <c r="F15" s="16"/>
      <c r="G15" s="16"/>
      <c r="H15" s="16"/>
      <c r="I15" s="16"/>
      <c r="J15" s="16"/>
    </row>
    <row r="16" spans="1:10" ht="13.5" thickBot="1">
      <c r="A16" s="7" t="s">
        <v>1</v>
      </c>
      <c r="B16" s="10" t="s">
        <v>2</v>
      </c>
      <c r="C16" s="7" t="s">
        <v>13</v>
      </c>
      <c r="D16" s="23">
        <v>18254</v>
      </c>
      <c r="E16" s="23"/>
      <c r="F16" s="24" t="s">
        <v>37</v>
      </c>
      <c r="G16" s="23"/>
      <c r="H16" s="24">
        <v>75840</v>
      </c>
      <c r="I16" s="23"/>
      <c r="J16" s="24">
        <v>71211</v>
      </c>
    </row>
    <row r="17" spans="1:10" ht="13.5" thickTop="1">
      <c r="A17" s="7"/>
      <c r="B17" s="7"/>
      <c r="C17" s="7"/>
      <c r="D17" s="16"/>
      <c r="E17" s="16"/>
      <c r="F17" s="19"/>
      <c r="G17" s="16"/>
      <c r="H17" s="19"/>
      <c r="I17" s="16"/>
      <c r="J17" s="19"/>
    </row>
    <row r="18" spans="1:10" ht="13.5" thickBot="1">
      <c r="A18" s="7"/>
      <c r="B18" s="10" t="s">
        <v>3</v>
      </c>
      <c r="C18" s="7" t="s">
        <v>14</v>
      </c>
      <c r="D18" s="23">
        <v>0</v>
      </c>
      <c r="E18" s="23"/>
      <c r="F18" s="24" t="s">
        <v>37</v>
      </c>
      <c r="G18" s="23"/>
      <c r="H18" s="24">
        <v>0</v>
      </c>
      <c r="I18" s="23"/>
      <c r="J18" s="24">
        <v>0</v>
      </c>
    </row>
    <row r="19" spans="1:10" ht="13.5" thickTop="1">
      <c r="A19" s="7"/>
      <c r="B19" s="10"/>
      <c r="C19" s="7"/>
      <c r="D19" s="16"/>
      <c r="E19" s="16"/>
      <c r="F19" s="19"/>
      <c r="G19" s="16"/>
      <c r="H19" s="19"/>
      <c r="I19" s="16"/>
      <c r="J19" s="19"/>
    </row>
    <row r="20" spans="1:10" ht="13.5" thickBot="1">
      <c r="A20" s="7"/>
      <c r="B20" s="10" t="s">
        <v>5</v>
      </c>
      <c r="C20" s="7" t="s">
        <v>15</v>
      </c>
      <c r="D20" s="30">
        <v>181</v>
      </c>
      <c r="E20" s="23"/>
      <c r="F20" s="24" t="s">
        <v>37</v>
      </c>
      <c r="G20" s="23"/>
      <c r="H20" s="30">
        <v>484</v>
      </c>
      <c r="I20" s="23"/>
      <c r="J20" s="24">
        <v>405</v>
      </c>
    </row>
    <row r="21" spans="1:10" ht="13.5" thickTop="1">
      <c r="A21" s="7"/>
      <c r="B21" s="7"/>
      <c r="C21" s="7"/>
      <c r="D21" s="16"/>
      <c r="E21" s="16"/>
      <c r="F21" s="19"/>
      <c r="G21" s="16"/>
      <c r="H21" s="19"/>
      <c r="I21" s="16"/>
      <c r="J21" s="19"/>
    </row>
    <row r="22" spans="1:10" ht="12.75">
      <c r="A22" s="7" t="s">
        <v>4</v>
      </c>
      <c r="B22" s="10" t="s">
        <v>2</v>
      </c>
      <c r="C22" s="7" t="s">
        <v>39</v>
      </c>
      <c r="D22" s="16"/>
      <c r="E22" s="16"/>
      <c r="F22" s="19"/>
      <c r="G22" s="16"/>
      <c r="H22" s="19"/>
      <c r="I22" s="16"/>
      <c r="J22" s="19"/>
    </row>
    <row r="23" spans="1:10" ht="12.75">
      <c r="A23" s="7"/>
      <c r="B23" s="7"/>
      <c r="C23" s="7" t="s">
        <v>40</v>
      </c>
      <c r="D23" s="16"/>
      <c r="E23" s="16"/>
      <c r="F23" s="19"/>
      <c r="G23" s="16"/>
      <c r="H23" s="19"/>
      <c r="I23" s="16"/>
      <c r="J23" s="19"/>
    </row>
    <row r="24" spans="1:10" ht="12.75">
      <c r="A24" s="7"/>
      <c r="B24" s="7"/>
      <c r="C24" s="7" t="s">
        <v>41</v>
      </c>
      <c r="D24" s="16">
        <f>9890-7257</f>
        <v>2633</v>
      </c>
      <c r="E24" s="16"/>
      <c r="F24" s="19" t="s">
        <v>37</v>
      </c>
      <c r="G24" s="16"/>
      <c r="H24" s="19">
        <f>5446+1747+2697</f>
        <v>9890</v>
      </c>
      <c r="I24" s="16"/>
      <c r="J24" s="19">
        <f>1840+3321+2635</f>
        <v>7796</v>
      </c>
    </row>
    <row r="25" spans="1:10" ht="12.75">
      <c r="A25" s="7"/>
      <c r="B25" s="7"/>
      <c r="C25" s="7"/>
      <c r="D25" s="16"/>
      <c r="E25" s="16"/>
      <c r="F25" s="19"/>
      <c r="G25" s="16"/>
      <c r="H25" s="19"/>
      <c r="I25" s="16"/>
      <c r="J25" s="19"/>
    </row>
    <row r="26" spans="1:10" ht="12.75">
      <c r="A26" s="7"/>
      <c r="B26" s="10" t="s">
        <v>3</v>
      </c>
      <c r="C26" s="7" t="s">
        <v>16</v>
      </c>
      <c r="D26" s="28">
        <v>-415</v>
      </c>
      <c r="E26" s="16"/>
      <c r="F26" s="19" t="s">
        <v>37</v>
      </c>
      <c r="G26" s="16"/>
      <c r="H26" s="28">
        <v>-1747</v>
      </c>
      <c r="I26" s="16"/>
      <c r="J26" s="29">
        <v>-3321</v>
      </c>
    </row>
    <row r="27" spans="1:10" ht="12.75">
      <c r="A27" s="7"/>
      <c r="B27" s="7"/>
      <c r="C27" s="7"/>
      <c r="D27" s="16"/>
      <c r="E27" s="16"/>
      <c r="F27" s="19"/>
      <c r="G27" s="16"/>
      <c r="H27" s="19"/>
      <c r="I27" s="16"/>
      <c r="J27" s="29"/>
    </row>
    <row r="28" spans="1:10" ht="12.75">
      <c r="A28" s="7"/>
      <c r="B28" s="10" t="s">
        <v>5</v>
      </c>
      <c r="C28" s="7" t="s">
        <v>17</v>
      </c>
      <c r="D28" s="28">
        <f>-2697+2007</f>
        <v>-690</v>
      </c>
      <c r="E28" s="16"/>
      <c r="F28" s="19" t="s">
        <v>37</v>
      </c>
      <c r="G28" s="16"/>
      <c r="H28" s="28">
        <v>-2697</v>
      </c>
      <c r="I28" s="16"/>
      <c r="J28" s="29">
        <v>-2635</v>
      </c>
    </row>
    <row r="29" spans="1:10" ht="12.75">
      <c r="A29" s="7"/>
      <c r="B29" s="7"/>
      <c r="C29" s="7"/>
      <c r="D29" s="16"/>
      <c r="E29" s="16"/>
      <c r="F29" s="19"/>
      <c r="G29" s="16"/>
      <c r="H29" s="19"/>
      <c r="I29" s="16"/>
      <c r="J29" s="19"/>
    </row>
    <row r="30" spans="1:10" ht="12.75">
      <c r="A30" s="7"/>
      <c r="B30" s="10" t="s">
        <v>6</v>
      </c>
      <c r="C30" s="7" t="s">
        <v>51</v>
      </c>
      <c r="D30" s="25">
        <v>0</v>
      </c>
      <c r="E30" s="25"/>
      <c r="F30" s="26" t="s">
        <v>37</v>
      </c>
      <c r="G30" s="25"/>
      <c r="H30" s="26">
        <v>0</v>
      </c>
      <c r="I30" s="25"/>
      <c r="J30" s="26">
        <v>0</v>
      </c>
    </row>
    <row r="31" spans="1:10" ht="12.75">
      <c r="A31" s="7"/>
      <c r="B31" s="7"/>
      <c r="C31" s="7"/>
      <c r="D31" s="16"/>
      <c r="E31" s="16"/>
      <c r="F31" s="19"/>
      <c r="G31" s="16"/>
      <c r="H31" s="19"/>
      <c r="I31" s="16"/>
      <c r="J31" s="19"/>
    </row>
    <row r="32" spans="1:10" ht="12.75">
      <c r="A32" s="7"/>
      <c r="B32" s="10" t="s">
        <v>7</v>
      </c>
      <c r="C32" s="7" t="s">
        <v>42</v>
      </c>
      <c r="D32" s="16"/>
      <c r="E32" s="16"/>
      <c r="F32" s="19"/>
      <c r="G32" s="16"/>
      <c r="H32" s="19"/>
      <c r="I32" s="16"/>
      <c r="J32" s="19"/>
    </row>
    <row r="33" spans="1:10" ht="12.75">
      <c r="A33" s="7"/>
      <c r="B33" s="10"/>
      <c r="C33" s="7" t="s">
        <v>43</v>
      </c>
      <c r="D33" s="16"/>
      <c r="E33" s="16"/>
      <c r="F33" s="19"/>
      <c r="G33" s="16"/>
      <c r="H33" s="19"/>
      <c r="I33" s="16"/>
      <c r="J33" s="19"/>
    </row>
    <row r="34" spans="1:10" ht="12.75">
      <c r="A34" s="7"/>
      <c r="B34" s="10"/>
      <c r="C34" s="7" t="s">
        <v>44</v>
      </c>
      <c r="D34" s="19">
        <f>SUM(D24:D30)</f>
        <v>1528</v>
      </c>
      <c r="E34" s="16"/>
      <c r="F34" s="19" t="s">
        <v>37</v>
      </c>
      <c r="G34" s="16"/>
      <c r="H34" s="19">
        <f>SUM(H24:H30)</f>
        <v>5446</v>
      </c>
      <c r="I34" s="19"/>
      <c r="J34" s="19">
        <f>SUM(J24:J30)</f>
        <v>1840</v>
      </c>
    </row>
    <row r="35" spans="1:10" ht="12.75">
      <c r="A35" s="7"/>
      <c r="B35" s="10"/>
      <c r="C35" s="7"/>
      <c r="D35" s="16"/>
      <c r="E35" s="16"/>
      <c r="F35" s="19"/>
      <c r="G35" s="16"/>
      <c r="H35" s="19"/>
      <c r="I35" s="16"/>
      <c r="J35" s="19"/>
    </row>
    <row r="36" spans="1:10" ht="12.75">
      <c r="A36" s="7"/>
      <c r="B36" s="10" t="s">
        <v>8</v>
      </c>
      <c r="C36" s="7" t="s">
        <v>18</v>
      </c>
      <c r="D36" s="25">
        <v>0</v>
      </c>
      <c r="E36" s="25"/>
      <c r="F36" s="26" t="s">
        <v>37</v>
      </c>
      <c r="G36" s="25"/>
      <c r="H36" s="26">
        <v>0</v>
      </c>
      <c r="I36" s="25"/>
      <c r="J36" s="26">
        <v>0</v>
      </c>
    </row>
    <row r="37" spans="1:10" ht="12.75">
      <c r="A37" s="7"/>
      <c r="B37" s="10"/>
      <c r="C37" s="7"/>
      <c r="D37" s="16"/>
      <c r="E37" s="16"/>
      <c r="F37" s="19"/>
      <c r="G37" s="16"/>
      <c r="H37" s="19"/>
      <c r="I37" s="16"/>
      <c r="J37" s="19"/>
    </row>
    <row r="38" spans="1:10" ht="12.75">
      <c r="A38" s="7"/>
      <c r="B38" s="10" t="s">
        <v>9</v>
      </c>
      <c r="C38" s="7" t="s">
        <v>45</v>
      </c>
      <c r="D38" s="19">
        <f>D36+D34</f>
        <v>1528</v>
      </c>
      <c r="E38" s="16"/>
      <c r="F38" s="19" t="s">
        <v>37</v>
      </c>
      <c r="G38" s="16"/>
      <c r="H38" s="19">
        <f>H36+H34</f>
        <v>5446</v>
      </c>
      <c r="I38" s="19"/>
      <c r="J38" s="19">
        <f>J36+J34</f>
        <v>1840</v>
      </c>
    </row>
    <row r="39" spans="1:10" ht="12.75">
      <c r="A39" s="7"/>
      <c r="B39" s="7"/>
      <c r="C39" s="7"/>
      <c r="D39" s="16"/>
      <c r="E39" s="16"/>
      <c r="F39" s="19"/>
      <c r="G39" s="16"/>
      <c r="H39" s="19"/>
      <c r="I39" s="16"/>
      <c r="J39" s="19"/>
    </row>
    <row r="40" spans="1:10" ht="12.75">
      <c r="A40" s="7"/>
      <c r="B40" s="10" t="s">
        <v>10</v>
      </c>
      <c r="C40" s="7" t="s">
        <v>19</v>
      </c>
      <c r="D40" s="27">
        <f>-811+557</f>
        <v>-254</v>
      </c>
      <c r="E40" s="25"/>
      <c r="F40" s="26" t="s">
        <v>37</v>
      </c>
      <c r="G40" s="25"/>
      <c r="H40" s="27">
        <v>-811</v>
      </c>
      <c r="I40" s="25"/>
      <c r="J40" s="26">
        <v>117</v>
      </c>
    </row>
    <row r="41" spans="1:10" ht="12.75">
      <c r="A41" s="7"/>
      <c r="B41" s="7"/>
      <c r="C41" s="7"/>
      <c r="D41" s="16"/>
      <c r="E41" s="16"/>
      <c r="F41" s="19"/>
      <c r="G41" s="16"/>
      <c r="H41" s="19"/>
      <c r="I41" s="16"/>
      <c r="J41" s="19"/>
    </row>
    <row r="42" spans="1:10" ht="12.75">
      <c r="A42" s="7"/>
      <c r="B42" s="10" t="s">
        <v>12</v>
      </c>
      <c r="C42" s="7" t="s">
        <v>46</v>
      </c>
      <c r="D42" s="16">
        <f>D40+D38</f>
        <v>1274</v>
      </c>
      <c r="E42" s="16"/>
      <c r="F42" s="19" t="s">
        <v>37</v>
      </c>
      <c r="G42" s="16"/>
      <c r="H42" s="19">
        <f>H40+H38</f>
        <v>4635</v>
      </c>
      <c r="I42" s="19"/>
      <c r="J42" s="19">
        <f>J40+J38</f>
        <v>1957</v>
      </c>
    </row>
    <row r="43" spans="1:10" ht="12.75">
      <c r="A43" s="7"/>
      <c r="C43" s="7" t="s">
        <v>38</v>
      </c>
      <c r="D43" s="21">
        <f>-442+328</f>
        <v>-114</v>
      </c>
      <c r="E43" s="25"/>
      <c r="F43" s="26" t="s">
        <v>37</v>
      </c>
      <c r="G43" s="25"/>
      <c r="H43" s="31">
        <v>-442</v>
      </c>
      <c r="I43" s="25"/>
      <c r="J43" s="31">
        <v>-435</v>
      </c>
    </row>
    <row r="44" spans="1:10" ht="12.75">
      <c r="A44" s="7"/>
      <c r="B44" s="7"/>
      <c r="C44" s="7"/>
      <c r="D44" s="16"/>
      <c r="E44" s="16"/>
      <c r="F44" s="19"/>
      <c r="G44" s="16"/>
      <c r="H44" s="19"/>
      <c r="I44" s="16"/>
      <c r="J44" s="19"/>
    </row>
    <row r="45" spans="1:10" ht="12.75">
      <c r="A45" s="7"/>
      <c r="B45" s="10" t="s">
        <v>20</v>
      </c>
      <c r="C45" s="7" t="s">
        <v>47</v>
      </c>
      <c r="D45" s="16">
        <f>D42+D43</f>
        <v>1160</v>
      </c>
      <c r="E45" s="16"/>
      <c r="F45" s="19" t="s">
        <v>37</v>
      </c>
      <c r="G45" s="16"/>
      <c r="H45" s="19">
        <f>H43+H42</f>
        <v>4193</v>
      </c>
      <c r="I45" s="19"/>
      <c r="J45" s="19">
        <f>J43+J42</f>
        <v>1522</v>
      </c>
    </row>
    <row r="46" spans="1:10" ht="12.75">
      <c r="A46" s="7"/>
      <c r="B46" s="7"/>
      <c r="C46" s="7"/>
      <c r="D46" s="16"/>
      <c r="E46" s="16"/>
      <c r="F46" s="19"/>
      <c r="G46" s="16"/>
      <c r="H46" s="19"/>
      <c r="I46" s="16"/>
      <c r="J46" s="19"/>
    </row>
    <row r="47" spans="1:10" ht="12.75">
      <c r="A47" s="7"/>
      <c r="B47" s="10" t="s">
        <v>21</v>
      </c>
      <c r="C47" s="7" t="s">
        <v>22</v>
      </c>
      <c r="D47" s="16">
        <v>0</v>
      </c>
      <c r="E47" s="16"/>
      <c r="F47" s="19" t="s">
        <v>37</v>
      </c>
      <c r="G47" s="16"/>
      <c r="H47" s="19">
        <v>0</v>
      </c>
      <c r="I47" s="16"/>
      <c r="J47" s="19">
        <v>0</v>
      </c>
    </row>
    <row r="48" spans="1:10" ht="12.75">
      <c r="A48" s="7"/>
      <c r="B48" s="7"/>
      <c r="C48" s="7" t="s">
        <v>34</v>
      </c>
      <c r="D48" s="1">
        <v>0</v>
      </c>
      <c r="E48" s="16"/>
      <c r="F48" s="19" t="s">
        <v>37</v>
      </c>
      <c r="G48" s="16"/>
      <c r="H48" s="1">
        <v>0</v>
      </c>
      <c r="I48" s="16"/>
      <c r="J48" s="19">
        <v>0</v>
      </c>
    </row>
    <row r="49" spans="1:10" ht="12.75">
      <c r="A49" s="7"/>
      <c r="B49" s="7"/>
      <c r="C49" s="7" t="s">
        <v>32</v>
      </c>
      <c r="D49" s="25">
        <v>0</v>
      </c>
      <c r="E49" s="25"/>
      <c r="F49" s="26" t="s">
        <v>37</v>
      </c>
      <c r="G49" s="25"/>
      <c r="H49" s="26">
        <v>0</v>
      </c>
      <c r="I49" s="25"/>
      <c r="J49" s="26">
        <v>0</v>
      </c>
    </row>
    <row r="50" spans="1:10" ht="12.75">
      <c r="A50" s="7"/>
      <c r="B50" s="7"/>
      <c r="C50" s="7"/>
      <c r="D50" s="16"/>
      <c r="E50" s="16"/>
      <c r="F50" s="19"/>
      <c r="G50" s="16"/>
      <c r="H50" s="19"/>
      <c r="I50" s="16"/>
      <c r="J50" s="19"/>
    </row>
    <row r="51" spans="1:10" ht="12.75">
      <c r="A51" s="7"/>
      <c r="B51" s="10" t="s">
        <v>23</v>
      </c>
      <c r="C51" s="7" t="s">
        <v>48</v>
      </c>
      <c r="D51" s="16"/>
      <c r="E51" s="16"/>
      <c r="F51" s="19"/>
      <c r="G51" s="16"/>
      <c r="H51" s="19"/>
      <c r="I51" s="16"/>
      <c r="J51" s="19"/>
    </row>
    <row r="52" spans="1:10" ht="13.5" thickBot="1">
      <c r="A52" s="7"/>
      <c r="B52" s="7"/>
      <c r="C52" s="7" t="s">
        <v>49</v>
      </c>
      <c r="D52" s="23">
        <f>D45-D49</f>
        <v>1160</v>
      </c>
      <c r="E52" s="23"/>
      <c r="F52" s="24" t="s">
        <v>37</v>
      </c>
      <c r="G52" s="23"/>
      <c r="H52" s="24">
        <f>SUM(H45:H49)</f>
        <v>4193</v>
      </c>
      <c r="I52" s="24"/>
      <c r="J52" s="24">
        <f>SUM(J45:J49)</f>
        <v>1522</v>
      </c>
    </row>
    <row r="53" spans="1:10" ht="13.5" thickTop="1">
      <c r="A53" s="7"/>
      <c r="B53" s="7"/>
      <c r="C53" s="7"/>
      <c r="D53" s="16"/>
      <c r="E53" s="16"/>
      <c r="F53" s="19"/>
      <c r="G53" s="16"/>
      <c r="H53" s="19"/>
      <c r="I53" s="16"/>
      <c r="J53" s="19"/>
    </row>
    <row r="54" spans="1:10" ht="12.75">
      <c r="A54" s="13" t="s">
        <v>11</v>
      </c>
      <c r="B54" s="1" t="s">
        <v>2</v>
      </c>
      <c r="C54" s="1" t="s">
        <v>58</v>
      </c>
      <c r="D54" s="16"/>
      <c r="E54" s="16"/>
      <c r="F54" s="19"/>
      <c r="G54" s="16"/>
      <c r="H54" s="19"/>
      <c r="I54" s="16"/>
      <c r="J54" s="19"/>
    </row>
    <row r="55" ht="12.75">
      <c r="C55" s="1" t="s">
        <v>56</v>
      </c>
    </row>
    <row r="56" spans="3:10" ht="12.75">
      <c r="C56" s="1" t="s">
        <v>54</v>
      </c>
      <c r="D56" s="17">
        <f>D52/19172*100</f>
        <v>6.050490298351763</v>
      </c>
      <c r="E56" s="17"/>
      <c r="F56" s="20" t="s">
        <v>37</v>
      </c>
      <c r="G56" s="16"/>
      <c r="H56" s="17">
        <f>H52/19172*100-0.01</f>
        <v>21.860436052576674</v>
      </c>
      <c r="I56" s="16"/>
      <c r="J56" s="17">
        <f>J52/18794*100</f>
        <v>8.098329254017239</v>
      </c>
    </row>
    <row r="57" ht="12.75">
      <c r="C57" s="1" t="s">
        <v>57</v>
      </c>
    </row>
    <row r="58" spans="3:10" ht="12.75">
      <c r="C58" s="1" t="s">
        <v>55</v>
      </c>
      <c r="D58" s="17">
        <f>D52/19524*100</f>
        <v>5.9414054497029305</v>
      </c>
      <c r="E58" s="17"/>
      <c r="F58" s="20" t="str">
        <f>F56</f>
        <v>N/A</v>
      </c>
      <c r="G58" s="16"/>
      <c r="H58" s="17">
        <f>H52/19524*100-0.02</f>
        <v>21.456131940176196</v>
      </c>
      <c r="I58" s="17"/>
      <c r="J58" s="17">
        <f>J52/19316*100</f>
        <v>7.879478152826672</v>
      </c>
    </row>
    <row r="59" spans="4:10" ht="12.75">
      <c r="D59" s="16"/>
      <c r="E59" s="16"/>
      <c r="F59" s="19"/>
      <c r="G59" s="16"/>
      <c r="H59" s="16"/>
      <c r="I59" s="16"/>
      <c r="J59" s="19"/>
    </row>
    <row r="60" spans="6:10" ht="12.75">
      <c r="F60" s="15"/>
      <c r="J60" s="15"/>
    </row>
    <row r="61" ht="12.75">
      <c r="J61" s="15"/>
    </row>
    <row r="62" ht="12.75">
      <c r="J62" s="15"/>
    </row>
    <row r="63" ht="12.75">
      <c r="J63" s="15"/>
    </row>
    <row r="64" ht="12.75">
      <c r="J64" s="15"/>
    </row>
    <row r="65" ht="12.75">
      <c r="J65" s="15"/>
    </row>
    <row r="66" ht="12.75">
      <c r="J66" s="15"/>
    </row>
    <row r="67" ht="12.75">
      <c r="J67" s="15"/>
    </row>
    <row r="68" ht="12.75">
      <c r="J68" s="15"/>
    </row>
    <row r="69" ht="12.75">
      <c r="J69" s="15"/>
    </row>
  </sheetData>
  <sheetProtection password="CE90" sheet="1" objects="1" scenarios="1"/>
  <printOptions/>
  <pageMargins left="0.26" right="0.15" top="0.54" bottom="0.57" header="0.42" footer="0.57"/>
  <pageSetup fitToHeight="2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CWCB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 Wah Corporation Berhad</dc:creator>
  <cp:keywords/>
  <dc:description/>
  <cp:lastModifiedBy>oem user</cp:lastModifiedBy>
  <cp:lastPrinted>2000-08-28T07:54:21Z</cp:lastPrinted>
  <dcterms:created xsi:type="dcterms:W3CDTF">1998-01-21T03:55:38Z</dcterms:created>
  <dcterms:modified xsi:type="dcterms:W3CDTF">2000-08-28T07:54:23Z</dcterms:modified>
  <cp:category/>
  <cp:version/>
  <cp:contentType/>
  <cp:contentStatus/>
</cp:coreProperties>
</file>