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tabRatio="587" firstSheet="7" activeTab="10"/>
  </bookViews>
  <sheets>
    <sheet name="000000" sheetId="1" state="veryHidden" r:id="rId1"/>
    <sheet name="100000" sheetId="2" state="veryHidden" r:id="rId2"/>
    <sheet name="200000" sheetId="3" state="veryHidden" r:id="rId3"/>
    <sheet name="300000" sheetId="4" state="veryHidden" r:id="rId4"/>
    <sheet name="400000" sheetId="5" state="veryHidden" r:id="rId5"/>
    <sheet name="500000" sheetId="6" state="veryHidden" r:id="rId6"/>
    <sheet name="INCOME STATEMENT" sheetId="7" r:id="rId7"/>
    <sheet name="BALANCE SHEET" sheetId="8" r:id="rId8"/>
    <sheet name="CASH FLOW" sheetId="9" r:id="rId9"/>
    <sheet name="CHANGES IN EQUITY" sheetId="10" r:id="rId10"/>
    <sheet name="NOTES" sheetId="11" r:id="rId11"/>
  </sheets>
  <definedNames>
    <definedName name="_xlnm.Print_Area" localSheetId="10">'NOTES'!$A$1:$K$459</definedName>
  </definedNames>
  <calcPr fullCalcOnLoad="1"/>
</workbook>
</file>

<file path=xl/sharedStrings.xml><?xml version="1.0" encoding="utf-8"?>
<sst xmlns="http://schemas.openxmlformats.org/spreadsheetml/2006/main" count="514" uniqueCount="399">
  <si>
    <t>On 18 October 2002, the Court had allowed PED's application to intervene. On 22 January 2003, the Court dismissed GESB's application for Summary Judgement. GESB has since lodged an appeal on 28 January 2003. GESB's appeal to the Judge in Chambers against that decision was dismissed on 21 June 2004. GESB has since filed its appeal to the Court of Appeal on 23 June 2004.  The learned Judge has fixed the above matter for further case management on 12 October 2006 to enable the Plaintiff's solicitors time to trace the various bundles of documents they had filed in court, as the same has yet to be placed into the court file for the learned Judge's attention. On 12 October 2006, the matter has been fixed for further case management on 12 March 2007.</t>
  </si>
  <si>
    <t>Cost of sales</t>
  </si>
  <si>
    <t>Gross profit</t>
  </si>
  <si>
    <t>Other income</t>
  </si>
  <si>
    <t>Administrative expenses</t>
  </si>
  <si>
    <t>Selling and marketing expenses</t>
  </si>
  <si>
    <t>Other expenses</t>
  </si>
  <si>
    <t>BASIS OF PREPARATION</t>
  </si>
  <si>
    <t>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the profit or loss and subsequent reversal is not allowed. Prior to 1 June 2006, goodwill was amortised on a straight line basis over its estimated useful life of not more than 20 years. This change in accounting policy has been accounted for prospectively in accordance with the transitional provision of FRS 3. As a result, comparative amounts have not been restated, the accumulated amortisation as of 1 June 2006 of RM10,530,322  have been eliminated againt the cost of the goodwill. This has the effect of reducing the amortisation charges by RM595,043 in the current quarter and cummulative quarter respectively.</t>
  </si>
  <si>
    <t>Income tax expenses</t>
  </si>
  <si>
    <t>Profit for the period</t>
  </si>
  <si>
    <t>Attributable to:</t>
  </si>
  <si>
    <t>Equity holders of the parent</t>
  </si>
  <si>
    <t xml:space="preserve">Earnings per share attributable </t>
  </si>
  <si>
    <t xml:space="preserve">  to equity holders of the parent:</t>
  </si>
  <si>
    <t>ASSETS</t>
  </si>
  <si>
    <t>Non-current assets</t>
  </si>
  <si>
    <t>Property, plant and equipment</t>
  </si>
  <si>
    <t>Land held for property development</t>
  </si>
  <si>
    <t>Investment properties</t>
  </si>
  <si>
    <t>Deferred tax assets</t>
  </si>
  <si>
    <t>Other Investment</t>
  </si>
  <si>
    <t>Prepaid lease payments</t>
  </si>
  <si>
    <t>Current assets</t>
  </si>
  <si>
    <t>Property development costs</t>
  </si>
  <si>
    <t>Trade receivables</t>
  </si>
  <si>
    <t>Other receivables</t>
  </si>
  <si>
    <t>TOTAL ASSETS</t>
  </si>
  <si>
    <t>The Condensed Consolidated Cash Flow Statement should be read in conjunction with the audited financial statements for the year ended 31 May 2006 and the accompanying explanatory notes attached to the interim financial statements.</t>
  </si>
  <si>
    <t>Cash and cash equivalents at end of financial period</t>
  </si>
  <si>
    <t>Cash and cash equivalents at beginning of financial period</t>
  </si>
  <si>
    <t>Effects of exchange rate changes</t>
  </si>
  <si>
    <t>Cash and cash equivalents at the end of the financial period comprise the following:</t>
  </si>
  <si>
    <t>As at</t>
  </si>
  <si>
    <t>Changes in Accounting Policies</t>
  </si>
  <si>
    <t>FRS 2</t>
  </si>
  <si>
    <t>FRS 3</t>
  </si>
  <si>
    <t>FRS 5</t>
  </si>
  <si>
    <t>FRS 101</t>
  </si>
  <si>
    <t>FRS 102</t>
  </si>
  <si>
    <t>FRS 108</t>
  </si>
  <si>
    <t>FRS 110</t>
  </si>
  <si>
    <t>FRS 116</t>
  </si>
  <si>
    <t>FRS 121</t>
  </si>
  <si>
    <t>FRS 127</t>
  </si>
  <si>
    <t>FRS 128</t>
  </si>
  <si>
    <t>FRS 131</t>
  </si>
  <si>
    <t>FRS 132</t>
  </si>
  <si>
    <t>FRS 133</t>
  </si>
  <si>
    <t>FRS 136</t>
  </si>
  <si>
    <t>FRS 138</t>
  </si>
  <si>
    <t>FRS 140</t>
  </si>
  <si>
    <t>Acquisition of subsidiaries</t>
  </si>
  <si>
    <t>Share-based Payment</t>
  </si>
  <si>
    <t>Business Combinations</t>
  </si>
  <si>
    <t>Non-current Assets Held for Sale and Discontinued Operations</t>
  </si>
  <si>
    <t>Presentation of Financial Statements</t>
  </si>
  <si>
    <t>Accounting Policies, Changes in Estimates and Errors</t>
  </si>
  <si>
    <t>Events after the Balance Sheet Date</t>
  </si>
  <si>
    <t>Property, Plant and Equipment</t>
  </si>
  <si>
    <t>The effects of Changes in Foreign Exchange Rates</t>
  </si>
  <si>
    <t>Consolidated and Separate Financial Statements</t>
  </si>
  <si>
    <t xml:space="preserve">Investment in Associates </t>
  </si>
  <si>
    <t>Interests in Joint Ventures</t>
  </si>
  <si>
    <t>Financial Instruments : Disclosure and Presentation</t>
  </si>
  <si>
    <t>Earnings Per Share</t>
  </si>
  <si>
    <t>Impairment of Assets</t>
  </si>
  <si>
    <t>Intangible Assets</t>
  </si>
  <si>
    <t>Investment Property</t>
  </si>
  <si>
    <t xml:space="preserve">FRS 3: Business Combinations and </t>
  </si>
  <si>
    <t>FRS 136: Impairment of Assets</t>
  </si>
  <si>
    <t xml:space="preserve">FRS 101: Presentation of Financial Statements </t>
  </si>
  <si>
    <t>The adoption of the revised FRS 101 has effected the presentation of minority interest, share of net after-tax results of associates and other disclosure. In the consolidated balance sheet,  minority interest are now presented within total equity. In the consolidated income statement, minority interest are presented as an allocation of the total profit or loss for the period. A similiar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</si>
  <si>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</si>
  <si>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 xml:space="preserve">   Malaysian income tax</t>
  </si>
  <si>
    <t xml:space="preserve">   Foreign tax</t>
  </si>
  <si>
    <t>The adoption of FRSs 5, 102, 108, 110, 116, 121, 127, 128, 131, 132, 133, 138 and 140 does not have significant financial impact on the Group. The principal effects of the changes in accounting policies resulting from the adoption of the other new/revised FRSs are discussed below :</t>
  </si>
  <si>
    <t>The interim financial statements should be read in conjunction with the audited financial statements for the year ended 31 May 2006. These explanatory notes attached to the interim financial statements provide an explanation of events and transactions that are significant to an understanding of the changes in the financial position and performance of the Group since the year ended 31 May 2006.</t>
  </si>
  <si>
    <t>Current tax:</t>
  </si>
  <si>
    <t>Under / (over) provision for prior years</t>
  </si>
  <si>
    <t>Minority</t>
  </si>
  <si>
    <t>Interests</t>
  </si>
  <si>
    <t xml:space="preserve">Total </t>
  </si>
  <si>
    <t>Equity</t>
  </si>
  <si>
    <t>As previously stated</t>
  </si>
  <si>
    <t>At 1 June 2005</t>
  </si>
  <si>
    <t>At 1 June 2006</t>
  </si>
  <si>
    <t>ICULS 2003/2008 - 2% Irredeemable Convertible Unsecured Loan Stocks 2003/2008</t>
  </si>
  <si>
    <t>(ii) Diluted</t>
  </si>
  <si>
    <t>Goodwill on consolidation</t>
  </si>
  <si>
    <t>Other assets</t>
  </si>
  <si>
    <t>Equity attributable to equity holders of the parent</t>
  </si>
  <si>
    <t>Deferred taxation liabilities</t>
  </si>
  <si>
    <t>CONDENSED CONSOLIDATED CASH FLOW STATEMENT</t>
  </si>
  <si>
    <t>Net cash flows generated from operating activities</t>
  </si>
  <si>
    <t>Net cash flows used in investing activities</t>
  </si>
  <si>
    <t>Net profit before tax</t>
  </si>
  <si>
    <t>Operating profit before changes</t>
  </si>
  <si>
    <t>Net cash flows (used in) / generated from financing activities</t>
  </si>
  <si>
    <t>The Condensed Consolidated Statement of Changes in Equity should be read in conjunction with the Annual Financial Report for the year ended 31 May 2006 and the accompanying explanatory notes attached to the interim financial statements.</t>
  </si>
  <si>
    <t>The accounting policies adopted by the Group in these quarterly financial statements are consistent with those adopted in the financial statements for year ended 31 May 2006 except for the adoption of the following new/revised Financial Reporting Standards ("FRS") effective for financial period beginning 1 January 2006 :</t>
  </si>
  <si>
    <t>The auditors' report of the Group's annual financial statements for the year ended 31 May 2006 was not subject to any audit qualification.</t>
  </si>
  <si>
    <t>There were no off balance sheet financial instruments as at the date of this report.</t>
  </si>
  <si>
    <t>Net profit attributable to ordinary</t>
  </si>
  <si>
    <t>equity holders of the parent</t>
  </si>
  <si>
    <t xml:space="preserve">FRS 2: Share-based Payment </t>
  </si>
  <si>
    <t>This FRS requires an entity to recognise share-based payment transactions in its financial statements, including transactions with employees or other parties to be settled in cash, other assets, or equity instruments of the entity or entity's parent or another entity in the same group as the entity.</t>
  </si>
  <si>
    <t>The Company operates an equity-settled, share-based compensation plan for the eligible employees of the Group, namely the Gadang Holdings Berhad Employee Share Options Scheme ("ESOS"). Prior to 1 January 2006, no compensation expenses was recognised in profit or loss for share options granted. With the adoption of FRS 2, the compensation expenses relating to share options is recognised in profit or loss over the vesting periods of the grants with a corresponding increase in equity.</t>
  </si>
  <si>
    <t>All share options granted by the Company during the financial year 2005 have been fully vested prior to 1 January 2006. For the current quarter, no share option under the ESOS is granted to employees of the Group. Accordingly, the Group does not have any adjustments arising  from the adoption of FRS2.</t>
  </si>
  <si>
    <t xml:space="preserve">  liability component</t>
  </si>
  <si>
    <t>Share issue expenses</t>
  </si>
  <si>
    <t xml:space="preserve">CONDENSED CONSOLIDATED STATEMENT OF CHANGES IN EQUITY </t>
  </si>
  <si>
    <t>(i)  Basic</t>
  </si>
  <si>
    <t>Provision for taxation</t>
  </si>
  <si>
    <t>Net (decrease) / increase in cash and cash equivalents</t>
  </si>
  <si>
    <t xml:space="preserve">ICULS reclassified from </t>
  </si>
  <si>
    <t>Issuance pursuant to:</t>
  </si>
  <si>
    <t xml:space="preserve">  - private placement</t>
  </si>
  <si>
    <t>Attributable to Equity Holders of the Parent</t>
  </si>
  <si>
    <t>Page 11 of  11</t>
  </si>
  <si>
    <t>Page 10 of  11</t>
  </si>
  <si>
    <t>Page 9 of  11</t>
  </si>
  <si>
    <t>Page 8 of  11</t>
  </si>
  <si>
    <t>Page 7 of 11</t>
  </si>
  <si>
    <t>Page 6 of 11</t>
  </si>
  <si>
    <t>Page 5 of 11</t>
  </si>
  <si>
    <t>Changes in Accounting Policies (Cont'd)</t>
  </si>
  <si>
    <t>FRS 2: Share-based Payment  (Cont'd)</t>
  </si>
  <si>
    <t>Page 4 of 11</t>
  </si>
  <si>
    <t>Page 1 of 11</t>
  </si>
  <si>
    <t>Page 2 of 11</t>
  </si>
  <si>
    <t>Page 3 of 11</t>
  </si>
  <si>
    <t>Under the transitional provisions of FRS 2, this FRS must be applied to share options that were granted after 31 December 2004 and had not yet vested on 1 January 2006.</t>
  </si>
  <si>
    <t>PART A - EXPLANATORY NOTES PURSUANT TO FRS 134</t>
  </si>
  <si>
    <t xml:space="preserve">Bank overdraft </t>
  </si>
  <si>
    <t>Total Equity</t>
  </si>
  <si>
    <t>CURRENT</t>
  </si>
  <si>
    <t>YEAR</t>
  </si>
  <si>
    <t>QUARTER</t>
  </si>
  <si>
    <t>RM'000</t>
  </si>
  <si>
    <t xml:space="preserve"> </t>
  </si>
  <si>
    <t xml:space="preserve">PRECEDING </t>
  </si>
  <si>
    <t>AS AT</t>
  </si>
  <si>
    <t>Current Liabilities</t>
  </si>
  <si>
    <t>Net Current Assets</t>
  </si>
  <si>
    <t>Share Capital</t>
  </si>
  <si>
    <t>Reserves</t>
  </si>
  <si>
    <t>Minority Interests</t>
  </si>
  <si>
    <t xml:space="preserve">PERIOD </t>
  </si>
  <si>
    <t>CORRESPON</t>
  </si>
  <si>
    <t xml:space="preserve"> -  DING </t>
  </si>
  <si>
    <t xml:space="preserve"> - DING</t>
  </si>
  <si>
    <t>Taxation</t>
  </si>
  <si>
    <t>YEAR TO</t>
  </si>
  <si>
    <t>DATE</t>
  </si>
  <si>
    <t>AS AT END</t>
  </si>
  <si>
    <t>OF CURRENT</t>
  </si>
  <si>
    <t>The details of the Group borrowings are as follows: -</t>
  </si>
  <si>
    <t>Cash and bank balances</t>
  </si>
  <si>
    <t>AUDITED</t>
  </si>
  <si>
    <t>Revenue</t>
  </si>
  <si>
    <t>Trade and other payables</t>
  </si>
  <si>
    <t>LAST YEAR</t>
  </si>
  <si>
    <t>REPORT</t>
  </si>
  <si>
    <t xml:space="preserve">       INDIVIDUAL PERIOD </t>
  </si>
  <si>
    <t xml:space="preserve"> CUMULATIVE PERIOD</t>
  </si>
  <si>
    <t>Finance costs</t>
  </si>
  <si>
    <t>Profit before tax</t>
  </si>
  <si>
    <t>Minority interest</t>
  </si>
  <si>
    <t>CONDENSED CONSOLIDATED BALANCE SHEET</t>
  </si>
  <si>
    <t>Inventories</t>
  </si>
  <si>
    <t>Borrowings</t>
  </si>
  <si>
    <t>Amount due from customers on contracts</t>
  </si>
  <si>
    <t>Long Term Liabilities: -</t>
  </si>
  <si>
    <t>Adjustment for non-cash flow:-</t>
  </si>
  <si>
    <t>Non-cash items</t>
  </si>
  <si>
    <t>Non-operating items</t>
  </si>
  <si>
    <t xml:space="preserve">  in working capital</t>
  </si>
  <si>
    <t>Changes in working capital:-</t>
  </si>
  <si>
    <t>Net changes in current assets</t>
  </si>
  <si>
    <t>Net changes in current liabilities</t>
  </si>
  <si>
    <t>CASH FLOWS FROM OPERATING ACTIVITIES</t>
  </si>
  <si>
    <t>CASH FLOWS FROM INVESTING ACTIVITIES</t>
  </si>
  <si>
    <t>Bank borrowings</t>
  </si>
  <si>
    <t>Interest paid</t>
  </si>
  <si>
    <t xml:space="preserve">Payment to hire purchase creditors </t>
  </si>
  <si>
    <t>Share</t>
  </si>
  <si>
    <t>capital</t>
  </si>
  <si>
    <t>attributable</t>
  </si>
  <si>
    <t>to capital</t>
  </si>
  <si>
    <t>Retained</t>
  </si>
  <si>
    <t>profits</t>
  </si>
  <si>
    <t>Total</t>
  </si>
  <si>
    <t>Short term borrowings</t>
  </si>
  <si>
    <t>Secured</t>
  </si>
  <si>
    <t>Unsecured</t>
  </si>
  <si>
    <t>Long term borrowings</t>
  </si>
  <si>
    <t>Deposit with licensed financial institutions</t>
  </si>
  <si>
    <t>Tax paid</t>
  </si>
  <si>
    <t>The valuations of property, plant and equipment have been brought forward without any amendments from the previous annual financial statements.</t>
  </si>
  <si>
    <t>The details of material litigations which are still pending as at the date of this announcement are as follows:-</t>
  </si>
  <si>
    <t>Weighted average number of</t>
  </si>
  <si>
    <t xml:space="preserve">   ordinary shares</t>
  </si>
  <si>
    <t>Basic earning per share (sen)</t>
  </si>
  <si>
    <t>Effect of ICULS</t>
  </si>
  <si>
    <t>Others</t>
  </si>
  <si>
    <t>CORRESPOND</t>
  </si>
  <si>
    <t>CASH FLOWS FROM FINANCING ACTIVITIES</t>
  </si>
  <si>
    <t>Deferred taxation</t>
  </si>
  <si>
    <t xml:space="preserve">  RM'000</t>
  </si>
  <si>
    <t>Quarter</t>
  </si>
  <si>
    <t>Current</t>
  </si>
  <si>
    <t>building and</t>
  </si>
  <si>
    <t>civil</t>
  </si>
  <si>
    <t>engineering</t>
  </si>
  <si>
    <t>and construction</t>
  </si>
  <si>
    <t>works</t>
  </si>
  <si>
    <t>Property</t>
  </si>
  <si>
    <t>investment</t>
  </si>
  <si>
    <t>and</t>
  </si>
  <si>
    <t>development</t>
  </si>
  <si>
    <t>Manufacturing</t>
  </si>
  <si>
    <t>and trading</t>
  </si>
  <si>
    <t>in protective</t>
  </si>
  <si>
    <t>and decorative</t>
  </si>
  <si>
    <t>Elimination</t>
  </si>
  <si>
    <t>Period ended</t>
  </si>
  <si>
    <t>REVENUE</t>
  </si>
  <si>
    <t>External sales</t>
  </si>
  <si>
    <t>Inter-segment sales</t>
  </si>
  <si>
    <t>Consolidated</t>
  </si>
  <si>
    <t>Total revenue</t>
  </si>
  <si>
    <t>Profit/(Loss) before taxation</t>
  </si>
  <si>
    <t>Profit/(Loss) after taxation</t>
  </si>
  <si>
    <t>RESULTS</t>
  </si>
  <si>
    <t>Proceeds from issuance of shares</t>
  </si>
  <si>
    <t>Year-to-date</t>
  </si>
  <si>
    <t>Financial</t>
  </si>
  <si>
    <t>As for SPK's application to set aside the writ and statement of claim, the application was dismissed with costs by  the Court on 30 July 2003.  SPK had since appealed against the court decision and the hearing date was fixed on 11 November 2003.  On 11 November 2003, the court directed the parties to put in their written submissions instead.  The judge also fixed the case for decision on 28 January 2004. On 28 January 2004, the court had dismissed SPK's appeal with costs.</t>
  </si>
  <si>
    <t>ICULS</t>
  </si>
  <si>
    <t>2003/2008</t>
  </si>
  <si>
    <t>ICULS 2003/2008</t>
  </si>
  <si>
    <t>Note:</t>
  </si>
  <si>
    <t>A1.</t>
  </si>
  <si>
    <t>A2.</t>
  </si>
  <si>
    <t>AUDIT QUALIFICATION</t>
  </si>
  <si>
    <t>A3.</t>
  </si>
  <si>
    <t>SEASONALITY OR CYCLICALITY OF INTERIM OPERATIONS</t>
  </si>
  <si>
    <t>The business operations of the Group are not affected by any significant seasonal or cyclical factors.</t>
  </si>
  <si>
    <t>A4.</t>
  </si>
  <si>
    <t>EXCEPTIONAL ITEMS</t>
  </si>
  <si>
    <t>A5.</t>
  </si>
  <si>
    <t>CHANGES IN ESTIMATES</t>
  </si>
  <si>
    <t>There were no changes in estimates of the amounts reported in prior financial year that may have a material effect in the current quarter.</t>
  </si>
  <si>
    <t>A6.</t>
  </si>
  <si>
    <t>ISSUANCE AND REPAYMENTS OF DEBT AND EQUITY SECURITIES</t>
  </si>
  <si>
    <t>A7.</t>
  </si>
  <si>
    <t>DIVIDEND PAID</t>
  </si>
  <si>
    <t>A8.</t>
  </si>
  <si>
    <t>SEGMENT REVENUE AND RESULTS</t>
  </si>
  <si>
    <t>coatings</t>
  </si>
  <si>
    <t>A9.</t>
  </si>
  <si>
    <t>VALUATIONS OF PROPERTY, PLANT AND EQUIPMENT</t>
  </si>
  <si>
    <t>A10.</t>
  </si>
  <si>
    <t xml:space="preserve">EVENTS SUBSEQUENT TO THE BALANCE SHEET DATE </t>
  </si>
  <si>
    <t>A11.</t>
  </si>
  <si>
    <t>CHANGES IN COMPOSITION OF THE GROUP</t>
  </si>
  <si>
    <t>(i)</t>
  </si>
  <si>
    <t>A12.</t>
  </si>
  <si>
    <t>CONTINGENT LIABILITIES</t>
  </si>
  <si>
    <t>PART B - ADDITIONAL INFORMATION REQUIRED BY BURSA SECURITIES LISTING REQUIREMENTS</t>
  </si>
  <si>
    <t>B1.</t>
  </si>
  <si>
    <t xml:space="preserve">REVIEW OF PERFORMANCE </t>
  </si>
  <si>
    <t>B2.</t>
  </si>
  <si>
    <t>COMPARISON WITH PRECEDING QUARTER'S RESULTS</t>
  </si>
  <si>
    <t>B3.</t>
  </si>
  <si>
    <t>PROSPECTS</t>
  </si>
  <si>
    <t>B4.</t>
  </si>
  <si>
    <t>VARIANCE OF ACTUAL PROFIT FROM FORECAST PROFIT AND SHORTFALL IN PROFIT GUARANTEE</t>
  </si>
  <si>
    <t>This is not applicable to the Group.</t>
  </si>
  <si>
    <t>B5.</t>
  </si>
  <si>
    <t>TAXATION</t>
  </si>
  <si>
    <t>Taxation comprises the following:-</t>
  </si>
  <si>
    <t>B6.</t>
  </si>
  <si>
    <t>SALES OF UNQUOTED INVESTMENTS/PROPERTIES</t>
  </si>
  <si>
    <t>B7.</t>
  </si>
  <si>
    <t>QUOTED SECURITIES</t>
  </si>
  <si>
    <t xml:space="preserve">a) </t>
  </si>
  <si>
    <t>There were no dealings in quoted securities during the period under review</t>
  </si>
  <si>
    <t xml:space="preserve">b) </t>
  </si>
  <si>
    <t>i)   At cost</t>
  </si>
  <si>
    <t>ii)  At carrying value</t>
  </si>
  <si>
    <t>iii) At market value</t>
  </si>
  <si>
    <t>B8.</t>
  </si>
  <si>
    <t>STATUS OF CORPORATE PROPOSAL ANNOUNCED</t>
  </si>
  <si>
    <t>B9.</t>
  </si>
  <si>
    <t>GROUP BORROWINGS</t>
  </si>
  <si>
    <t>B10.</t>
  </si>
  <si>
    <t>OFF BALANCE SHEET FINANCIAL INSTRUMENTS</t>
  </si>
  <si>
    <t>B11.</t>
  </si>
  <si>
    <t>MATERIAL LITIGATION</t>
  </si>
  <si>
    <t>L'Grande Development Sdn Bhd ("L'Grande") vs Bukit Cerakah Development ("BCD") ("Original Action")</t>
  </si>
  <si>
    <t>BCD vs L'Grande and GESB ("Action By Counterclaim")</t>
  </si>
  <si>
    <t>On 12 March 2002, GESB applied to intervene in the proceedings commenced by L'Grande against BCD (now known as Puncak Alam Housing Sdn Bhd)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t>
  </si>
  <si>
    <t>On 16 July 2002, PED applied to intervene in the proceedings on the basis that any decision by the Court in regard to GESB's liability in the Action by Counterclaim would affect PED and therefore it is necessary that it preserve its rights.</t>
  </si>
  <si>
    <t>Lai Sing-Mudajaya-Bridgecon-LPS Binamaju Consortium vs CGU Insurance Bhd ("CGU") and SPK Insurance Brokers Sdn Bhd ("SPK")</t>
  </si>
  <si>
    <t>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and SPK for the refund of premium previously paid which was supposed to cover a portion of the total estimated contract value which was not executed.</t>
  </si>
  <si>
    <t>Uniphone Usahasama Sdn Bhd ("UUSB") vs Datapuri Sdn Bhd ("DP")</t>
  </si>
  <si>
    <t>B12.</t>
  </si>
  <si>
    <t>DIVIDEND</t>
  </si>
  <si>
    <t>B13.</t>
  </si>
  <si>
    <t>EARNINGS PER SHARE</t>
  </si>
  <si>
    <t>i. Basic earnings per share</t>
  </si>
  <si>
    <t>ii. Diluted earnings per share</t>
  </si>
  <si>
    <t>Water</t>
  </si>
  <si>
    <t>concession</t>
  </si>
  <si>
    <t xml:space="preserve">CUMULATIVE PERIOD </t>
  </si>
  <si>
    <t>Earthworks,</t>
  </si>
  <si>
    <t>There were no disposals of unquoted investments or properties during the period under review.</t>
  </si>
  <si>
    <t>CGU had filed its defence as well as an application to strike out the writ and statement of claim. However, it was dismissed by the Court with costs on 22 April 2003. CGU had since appealed against the decision and hearing date was fixed on 12 January 2004. On 12 January 2004, the judge directed the parties to put in their written submissions instead. The judge also fixed the case for decision on 2 March 2004. On 2 March 2004, the judge had dismissed CGU's appeal with costs.</t>
  </si>
  <si>
    <t>GESB vs BCD and Pembinaan Era Dinamik Sdn Bhd ("PED") ("Counterclaim Within Counterclaim")</t>
  </si>
  <si>
    <t>Conditional Shares Sale and Purchase Agreement to acquire a water treatment plant in Kota Tangerang, Indonesia</t>
  </si>
  <si>
    <t>As at 31 May 2006</t>
  </si>
  <si>
    <t>There were no material events subsequent to the end of the quarter under review.</t>
  </si>
  <si>
    <t>Barring unforeseen circumstances, the Company expects to maintain its performance in the coming financial period.</t>
  </si>
  <si>
    <t xml:space="preserve">INDIVIDUAL PERIOD </t>
  </si>
  <si>
    <t>Net assets per share (RM)</t>
  </si>
  <si>
    <t>Net cash outflow on acquisition of a subsidiary company</t>
  </si>
  <si>
    <t>The effective tax rate for the Group for the financial period is higher than the statutory tax rate because certain expenses are not allowable as deduction for tax purposes.</t>
  </si>
  <si>
    <t>Corporate  guarantees given by the Company to trade suppliers and various financial institutions for credit and hire purchase facilities granted to subsidiary companies are as follows:-</t>
  </si>
  <si>
    <t>There was no payment of dividend in the current quarter.</t>
  </si>
  <si>
    <t xml:space="preserve">Conditional Shares Transfer and Shares Subsription Agreement between </t>
  </si>
  <si>
    <t>PT Lumbung Sumber Rejeki, PT Kairos Tata Chemical and Asian Utilities Pte Ltd</t>
  </si>
  <si>
    <t>The Proposed Acquisition is yet to be completed pending the fulfilment of certain conditions precedent as stipulated in the Agreement.</t>
  </si>
  <si>
    <t>31/05/2006</t>
  </si>
  <si>
    <t>Defined benefit obligations</t>
  </si>
  <si>
    <t>Redemption on RSLS</t>
  </si>
  <si>
    <t>Translation differences</t>
  </si>
  <si>
    <t>There were no unusual items affecting assets, liabilities, equity, net income or cash flows for the current quarter under review.</t>
  </si>
  <si>
    <t xml:space="preserve">i) </t>
  </si>
  <si>
    <t>ii)</t>
  </si>
  <si>
    <t xml:space="preserve">iii) </t>
  </si>
  <si>
    <t>(ii)</t>
  </si>
  <si>
    <t>The wholly-owned subsidiary,  Gadang Land  Sdn Bhd had on 25 July 2006 acquired 25 ordinary shares of RM1.00 each representing 25% of the issued and paid-up share capital of Maha Abadi Sdn Bhd ("Maha Abadi") for a cash consideration of RM25. The intended principal activity of Maha Abadi is property development.</t>
  </si>
  <si>
    <t>Number of ordinary share at</t>
  </si>
  <si>
    <t xml:space="preserve">  beginning of period</t>
  </si>
  <si>
    <t>Issued pursuant to private placement</t>
  </si>
  <si>
    <t>BASIS OF PREPARATION (Cont'd)</t>
  </si>
  <si>
    <t>The basic earnings per share has been calculated by dividing the profit for the period attributable to ordinary equity holders of the parent by the weighted average number of ordinary shares that would have been in issue upon full conversion of the ICULS 2003/2008 calculated as follows :-</t>
  </si>
  <si>
    <t>The diluted earnings per share has been calculated by dividing the profit for the period attributable to ordinary equity holders of the parent by the weighted average number of ordinary shares that would have been in issue upon full conversion of the ICULS 2003/2008 and share options granted under ESOS.</t>
  </si>
  <si>
    <t>Since the exercise price of options over ordinary shares are above the fair value of the Company's ordinary shares as at the end of the current quarter, the options over ordinary share are non-dilutive.</t>
  </si>
  <si>
    <t>The interim financial statements are unaudited and have been prepared in accordance with the requirements of FRS 134 - Interim Financial Reporting and paragraph 9.22 of the Listing Requirements of Bursa Malaysia Securities Berhad.</t>
  </si>
  <si>
    <t>FOR THE FINANCIAL QUARTER ENDED 30 NOVEMBER 2006</t>
  </si>
  <si>
    <t>30/11/2006</t>
  </si>
  <si>
    <t>30/11/2005</t>
  </si>
  <si>
    <t>The Condensed Consolidated Balance Sheet should be read in conjunction with the Annual Financial Report for the year ended 31 May 2006 and the accompanying explanatory notes attached to the interim financial statements.</t>
  </si>
  <si>
    <t>Joint Venture</t>
  </si>
  <si>
    <t>30.11.2006</t>
  </si>
  <si>
    <t>30.11.2005</t>
  </si>
  <si>
    <t>At 30 November 2005</t>
  </si>
  <si>
    <t>At 30 November 2006</t>
  </si>
  <si>
    <t>There were no issuances and repayment of debts and equity securities, share buy-backs, share cancellation, shares held as treasury shares and resale of treasury shares for the period ended 30 November 2006.</t>
  </si>
  <si>
    <t>30 November 2006</t>
  </si>
  <si>
    <t>During the financial period ended 30 November 2006, the following changes in composition were effected:-</t>
  </si>
  <si>
    <t>As at 30 November 2006</t>
  </si>
  <si>
    <t>Total investments in quoted securities as at 30 November 2006 are as follows:-</t>
  </si>
  <si>
    <t>No dividend has been declared by the Board of Directors for the second quarter ended 30 November 2006.</t>
  </si>
  <si>
    <t>The matter has been fixed for further case management on 8 February 2007.</t>
  </si>
  <si>
    <t>Borrowings denominated in foreign currency :</t>
  </si>
  <si>
    <t>Rp'000</t>
  </si>
  <si>
    <t>Equivalent</t>
  </si>
  <si>
    <t>Indonesia Rupiah</t>
  </si>
  <si>
    <t>Management</t>
  </si>
  <si>
    <t>&amp; Investment</t>
  </si>
  <si>
    <t>The condensed consolidated income statement should be read in conjunction with the audited financial statements for the year ended 31 May 2006 and the accompanying explanatory notes attached to the interim financial statements.</t>
  </si>
  <si>
    <t>In line with the above, the Group recorded an increase in profit before taxation by 36% to RM11.30 million for the period under review as compared to a profit before taxation of RM8.33 million recorded in the previous corresponding period.</t>
  </si>
  <si>
    <t>Decrease during the financial period</t>
  </si>
  <si>
    <t xml:space="preserve">The Group recorded an increase in revenue by 36% to RM69.79 million as compared to RM51.48 million in the preceding quarter as a result of higher work completed in the Construction Division. In line with the above, the Group registered a profit before taxation of RM5.74 million for the current quarter, an increase by 3% as compared to a profit before taxation of RM5.56 million in the preceding quarter. </t>
  </si>
  <si>
    <t>The Group registered an increase in revenue by 58% to RM121.24 million as compared to RM76.56 million recorded in the previous corresponding period. This was mainly due to substantial increase in turnover from the Construction Division.</t>
  </si>
  <si>
    <t>(a)</t>
  </si>
  <si>
    <t>(b)</t>
  </si>
  <si>
    <t>(c)</t>
  </si>
  <si>
    <t xml:space="preserve">On 12 December 2003, DP, a 51% owned subsidiary of Gadang received a writ of summon and statement of claim both dated 21 November 2003 by UUSB for an alleged outstanding payment of RM4,081,735.25 arising from construction works carried out by UUSB for DP. DP filed its defence on 2 January 2004 and an application for Summary Judgement (Order 14) was filed on 5 April 2005. The court has fixed 27 March 2007 for hearing of the Plaintiff's application for discovery and production of documents. </t>
  </si>
  <si>
    <t>(Incorporated in Malaysia)</t>
  </si>
  <si>
    <t>(Company No : 278114-K)</t>
  </si>
  <si>
    <t xml:space="preserve">GADANG HOLDINGS BERHAD </t>
  </si>
  <si>
    <t>CONDENSED CONSOLIDATED INCOME STATEMENTS</t>
  </si>
  <si>
    <t>AS AT 30 NOVEMBER 2006</t>
  </si>
  <si>
    <t xml:space="preserve">On 20 April 2006, the Company announced that Asian Utilities Pte Ltd ("AUPL"), a company incorporated in Singapore and 100% owned by the Company's wholly-owned subsidiary, Regional Utilities Sdn Bhd, had on even date entered into a Conditional Shares Sale and Purchase Agreement ("SPA") with H. Arifudin Patiroy SE, Doni and Tony Taly (hereinafter collectively referred  to as the "Seller"), to acquire from the Seller their respective shares amounting to 2,500 shares of nominal   value of Indonesia Rupiah 100,000 each representing 100% equity interest in PT. Bintang Hytien Jaya ("BHJ") ("Proposed Acquisition"). Under the SPA, the seller undertake to transfer 5% of the Sale Shares to an Indonesian party to be nominated by AUPL. </t>
  </si>
  <si>
    <t>On 6 November 2006, the Company announced that it proposed to implement a private placement of up to 10,898,800 new ordinary shares of RM1.00 each in the Company, representing not more than 10% of the issued and paid-up share capital of the Company to placees to be identified.</t>
  </si>
  <si>
    <t>NOTES TO THE INTERIM FINANCIAL REPORT</t>
  </si>
  <si>
    <t>THE FIGURES HAVE NOT BEEN AUDITED</t>
  </si>
  <si>
    <t xml:space="preserve">On 28 August 2006, Asian Utilities Pte Ltd, the Company's indirect wholly-owned subsidiary, had completed the acquisition of 95% equity interest in PT. Bintang Hytien Jaya ("BHJ"). With the completion, BHJ became an indirect subsidiary of the Company. </t>
  </si>
  <si>
    <t>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t>
  </si>
  <si>
    <t xml:space="preserve">On 27 April 2006, the Company announced that AUPL had on even date entered into a Conditional Shares Transfer and Shares Subscription Agreement ("Agreement") with PT Lumbung Sumber Rejeki and PT Kairos Tata Chemical to acquire 65% equity interest in PT Sarana Catur Tirtakelola and 10% equity interest in PT. Sarana Tirta Rejeki for a purchase consideration of Indonesia Rupiah 6.5 billion (equivalent to approximately RM2.8 million) ("Proposed Acquisition"). </t>
  </si>
  <si>
    <t>The acquisition of 95% equity interest in BHJ by AUPL was completed on 28 August 2006.</t>
  </si>
  <si>
    <t xml:space="preserve">Proposed  Private Placement of new ordinary shares of RM1.00 each in the Company, representing   </t>
  </si>
  <si>
    <t>The Proposed Private Placement has been approved by all the relevant authorities. As at the date of this report, this exercise has yet to be completed.</t>
  </si>
  <si>
    <t>not more than 10% of the issued and paid-up share capital of the Company ("Proposed Private Placement")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</si>
</sst>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 &quot;#,##0;\-&quot;RM &quot;#,##0"/>
    <numFmt numFmtId="165" formatCode="&quot;RM &quot;#,##0;[Red]\-&quot;RM &quot;#,##0"/>
    <numFmt numFmtId="166" formatCode="&quot;RM &quot;#,##0.00;\-&quot;RM &quot;#,##0.00"/>
    <numFmt numFmtId="167" formatCode="&quot;RM &quot;#,##0.00;[Red]\-&quot;RM &quot;#,##0.00"/>
    <numFmt numFmtId="168" formatCode="_-&quot;RM &quot;* #,##0_-;\-&quot;RM &quot;* #,##0_-;_-&quot;RM &quot;* &quot;-&quot;_-;_-@_-"/>
    <numFmt numFmtId="169" formatCode="_-&quot;RM &quot;* #,##0.00_-;\-&quot;RM &quot;* #,##0.00_-;_-&quot;RM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_(* #,##0.0_);_(* \(#,##0.0\);_(* &quot;-&quot;??_);_(@_)"/>
    <numFmt numFmtId="186" formatCode="0.0"/>
    <numFmt numFmtId="187" formatCode="_(* #,##0.000_);_(* \(#,##0.000\);_(* &quot;-&quot;??_);_(@_)"/>
    <numFmt numFmtId="188" formatCode="_(* #,##0.0000_);_(* \(#,##0.0000\);_(* &quot;-&quot;??_);_(@_)"/>
    <numFmt numFmtId="189" formatCode="0.0000"/>
    <numFmt numFmtId="190" formatCode="0.000"/>
    <numFmt numFmtId="191" formatCode="_(* #,##0.00000_);_(* \(#,##0.00000\);_(* &quot;-&quot;??_);_(@_)"/>
    <numFmt numFmtId="192" formatCode="_(* #,##0.000000_);_(* \(#,##0.000000\);_(* &quot;-&quot;??_);_(@_)"/>
  </numFmts>
  <fonts count="20">
    <font>
      <sz val="10"/>
      <name val="Arial"/>
      <family val="0"/>
    </font>
    <font>
      <sz val="10"/>
      <name val="Times New Roman"/>
      <family val="1"/>
    </font>
    <font>
      <b/>
      <sz val="10"/>
      <name val="Times New Roman"/>
      <family val="1"/>
    </font>
    <font>
      <sz val="11"/>
      <name val="Times New Roman"/>
      <family val="1"/>
    </font>
    <font>
      <b/>
      <sz val="11"/>
      <name val="Times New Roman"/>
      <family val="1"/>
    </font>
    <font>
      <u val="single"/>
      <sz val="10"/>
      <color indexed="12"/>
      <name val="Arial"/>
      <family val="0"/>
    </font>
    <font>
      <u val="single"/>
      <sz val="10"/>
      <color indexed="36"/>
      <name val="Arial"/>
      <family val="0"/>
    </font>
    <font>
      <sz val="9"/>
      <name val="Times New Roman"/>
      <family val="1"/>
    </font>
    <font>
      <b/>
      <u val="single"/>
      <sz val="10"/>
      <name val="Times New Roman"/>
      <family val="1"/>
    </font>
    <font>
      <u val="single"/>
      <sz val="10"/>
      <name val="Times New Roman"/>
      <family val="1"/>
    </font>
    <font>
      <sz val="10"/>
      <color indexed="9"/>
      <name val="Times New Roman"/>
      <family val="1"/>
    </font>
    <font>
      <u val="single"/>
      <sz val="10"/>
      <name val="Arial"/>
      <family val="0"/>
    </font>
    <font>
      <b/>
      <sz val="10"/>
      <name val="Arial"/>
      <family val="0"/>
    </font>
    <font>
      <b/>
      <sz val="12"/>
      <name val="Times New Roman"/>
      <family val="1"/>
    </font>
    <font>
      <sz val="12"/>
      <name val="Arial"/>
      <family val="0"/>
    </font>
    <font>
      <b/>
      <sz val="9"/>
      <name val="Times New Roman"/>
      <family val="1"/>
    </font>
    <font>
      <sz val="9"/>
      <name val="Arial"/>
      <family val="0"/>
    </font>
    <font>
      <i/>
      <sz val="10"/>
      <name val="Times New Roman"/>
      <family val="1"/>
    </font>
    <font>
      <i/>
      <sz val="10"/>
      <name val="Arial"/>
      <family val="0"/>
    </font>
    <font>
      <sz val="11"/>
      <name val="Arial"/>
      <family val="0"/>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Border="1" applyAlignment="1">
      <alignment/>
    </xf>
    <xf numFmtId="0" fontId="3" fillId="0" borderId="0" xfId="0" applyFont="1" applyAlignment="1">
      <alignment/>
    </xf>
    <xf numFmtId="184" fontId="1" fillId="0" borderId="0" xfId="15" applyNumberFormat="1" applyFont="1" applyAlignment="1">
      <alignment/>
    </xf>
    <xf numFmtId="184" fontId="3" fillId="0" borderId="0" xfId="15" applyNumberFormat="1" applyFont="1" applyAlignment="1">
      <alignment/>
    </xf>
    <xf numFmtId="177" fontId="3" fillId="0" borderId="0" xfId="15" applyFont="1" applyAlignment="1">
      <alignment/>
    </xf>
    <xf numFmtId="177" fontId="1" fillId="0" borderId="0" xfId="15" applyFont="1" applyAlignment="1">
      <alignment/>
    </xf>
    <xf numFmtId="0" fontId="1" fillId="0" borderId="0" xfId="0" applyFont="1" applyFill="1" applyAlignment="1">
      <alignment/>
    </xf>
    <xf numFmtId="184" fontId="1" fillId="0" borderId="0" xfId="0" applyNumberFormat="1" applyFont="1" applyAlignment="1">
      <alignment/>
    </xf>
    <xf numFmtId="184" fontId="1" fillId="0" borderId="0" xfId="15" applyNumberFormat="1" applyFont="1" applyBorder="1" applyAlignment="1">
      <alignment/>
    </xf>
    <xf numFmtId="0" fontId="2" fillId="0" borderId="1" xfId="0" applyFont="1" applyBorder="1" applyAlignment="1">
      <alignment horizontal="center"/>
    </xf>
    <xf numFmtId="184" fontId="1" fillId="0" borderId="0" xfId="0" applyNumberFormat="1" applyFont="1" applyBorder="1" applyAlignment="1">
      <alignment/>
    </xf>
    <xf numFmtId="184" fontId="3" fillId="0" borderId="0" xfId="15" applyNumberFormat="1" applyFont="1" applyBorder="1" applyAlignment="1">
      <alignment/>
    </xf>
    <xf numFmtId="184" fontId="3" fillId="0" borderId="2" xfId="15" applyNumberFormat="1"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1" fillId="0" borderId="6" xfId="0" applyFont="1" applyBorder="1" applyAlignment="1">
      <alignmen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14" fontId="2" fillId="0" borderId="7" xfId="0" applyNumberFormat="1" applyFont="1" applyBorder="1" applyAlignment="1" quotePrefix="1">
      <alignment horizontal="center"/>
    </xf>
    <xf numFmtId="14" fontId="2" fillId="0" borderId="6" xfId="0" applyNumberFormat="1" applyFont="1" applyBorder="1" applyAlignment="1" quotePrefix="1">
      <alignment horizontal="center"/>
    </xf>
    <xf numFmtId="14" fontId="2" fillId="0" borderId="11" xfId="0" applyNumberFormat="1" applyFont="1" applyBorder="1" applyAlignment="1" quotePrefix="1">
      <alignment horizontal="center"/>
    </xf>
    <xf numFmtId="0" fontId="4" fillId="0" borderId="0" xfId="0" applyFont="1" applyAlignment="1">
      <alignment/>
    </xf>
    <xf numFmtId="184" fontId="1" fillId="0" borderId="1" xfId="15" applyNumberFormat="1" applyFont="1" applyBorder="1" applyAlignment="1">
      <alignment/>
    </xf>
    <xf numFmtId="0" fontId="4" fillId="0" borderId="0" xfId="0" applyFont="1" applyAlignment="1">
      <alignment horizontal="center"/>
    </xf>
    <xf numFmtId="184" fontId="3" fillId="0" borderId="0" xfId="0" applyNumberFormat="1" applyFont="1" applyAlignment="1">
      <alignment/>
    </xf>
    <xf numFmtId="14" fontId="2" fillId="0" borderId="0" xfId="0" applyNumberFormat="1" applyFont="1" applyBorder="1" applyAlignment="1" quotePrefix="1">
      <alignment horizontal="center"/>
    </xf>
    <xf numFmtId="0" fontId="3" fillId="0" borderId="0" xfId="0" applyFont="1" applyAlignment="1" quotePrefix="1">
      <alignment horizontal="left"/>
    </xf>
    <xf numFmtId="14" fontId="2" fillId="0" borderId="7" xfId="0" applyNumberFormat="1" applyFont="1" applyBorder="1" applyAlignment="1">
      <alignment horizontal="center"/>
    </xf>
    <xf numFmtId="0" fontId="1" fillId="0" borderId="0" xfId="0" applyFont="1" applyAlignment="1">
      <alignment horizontal="right"/>
    </xf>
    <xf numFmtId="184" fontId="1" fillId="0" borderId="0" xfId="15" applyNumberFormat="1" applyFont="1" applyBorder="1" applyAlignment="1">
      <alignment horizontal="right"/>
    </xf>
    <xf numFmtId="15" fontId="4" fillId="0" borderId="0" xfId="0" applyNumberFormat="1" applyFont="1" applyAlignment="1">
      <alignment/>
    </xf>
    <xf numFmtId="0" fontId="4" fillId="0" borderId="0" xfId="0" applyFont="1" applyAlignment="1" quotePrefix="1">
      <alignment horizontal="center"/>
    </xf>
    <xf numFmtId="0" fontId="1" fillId="0" borderId="0" xfId="0" applyFont="1" applyAlignment="1">
      <alignment horizontal="justify"/>
    </xf>
    <xf numFmtId="0" fontId="2" fillId="0" borderId="8" xfId="0" applyFont="1" applyFill="1" applyBorder="1" applyAlignment="1">
      <alignment horizontal="center"/>
    </xf>
    <xf numFmtId="14" fontId="1" fillId="0" borderId="0" xfId="0" applyNumberFormat="1" applyFont="1" applyFill="1" applyAlignment="1">
      <alignment horizontal="center"/>
    </xf>
    <xf numFmtId="184" fontId="1" fillId="0" borderId="0" xfId="15" applyNumberFormat="1" applyFont="1" applyFill="1" applyAlignment="1">
      <alignment/>
    </xf>
    <xf numFmtId="184" fontId="1" fillId="0" borderId="1" xfId="15" applyNumberFormat="1" applyFont="1" applyFill="1" applyBorder="1" applyAlignment="1">
      <alignment/>
    </xf>
    <xf numFmtId="184" fontId="1" fillId="0" borderId="13" xfId="15" applyNumberFormat="1" applyFont="1" applyBorder="1" applyAlignment="1">
      <alignment/>
    </xf>
    <xf numFmtId="184" fontId="1" fillId="0" borderId="0" xfId="15" applyNumberFormat="1" applyFont="1" applyBorder="1" applyAlignment="1">
      <alignment horizontal="center"/>
    </xf>
    <xf numFmtId="184" fontId="1" fillId="0" borderId="1" xfId="15" applyNumberFormat="1" applyFont="1" applyBorder="1" applyAlignment="1">
      <alignment horizontal="center"/>
    </xf>
    <xf numFmtId="0" fontId="0" fillId="0" borderId="0" xfId="0" applyFont="1" applyAlignment="1">
      <alignment horizontal="justify" wrapText="1"/>
    </xf>
    <xf numFmtId="3" fontId="1" fillId="0" borderId="0" xfId="0" applyNumberFormat="1" applyFont="1" applyAlignment="1">
      <alignment/>
    </xf>
    <xf numFmtId="184" fontId="1" fillId="0" borderId="10" xfId="15" applyNumberFormat="1" applyFont="1" applyFill="1" applyBorder="1" applyAlignment="1">
      <alignment/>
    </xf>
    <xf numFmtId="184" fontId="1" fillId="0" borderId="11" xfId="15" applyNumberFormat="1" applyFont="1" applyFill="1" applyBorder="1" applyAlignment="1">
      <alignment/>
    </xf>
    <xf numFmtId="184" fontId="1" fillId="0" borderId="11" xfId="15" applyNumberFormat="1" applyFont="1" applyFill="1" applyBorder="1" applyAlignment="1">
      <alignment horizontal="center"/>
    </xf>
    <xf numFmtId="184" fontId="1" fillId="0" borderId="11" xfId="15" applyNumberFormat="1" applyFont="1" applyBorder="1" applyAlignment="1">
      <alignment/>
    </xf>
    <xf numFmtId="184" fontId="1" fillId="0" borderId="14" xfId="15" applyNumberFormat="1" applyFont="1" applyBorder="1" applyAlignment="1">
      <alignment/>
    </xf>
    <xf numFmtId="184" fontId="1" fillId="0" borderId="10" xfId="15" applyNumberFormat="1" applyFont="1" applyBorder="1" applyAlignment="1">
      <alignment/>
    </xf>
    <xf numFmtId="184" fontId="1" fillId="0" borderId="11" xfId="15" applyNumberFormat="1" applyFont="1" applyBorder="1" applyAlignment="1">
      <alignment horizontal="center"/>
    </xf>
    <xf numFmtId="3" fontId="1" fillId="0" borderId="14" xfId="0" applyNumberFormat="1" applyFont="1" applyBorder="1" applyAlignment="1">
      <alignment/>
    </xf>
    <xf numFmtId="3" fontId="1" fillId="0" borderId="2" xfId="0" applyNumberFormat="1" applyFont="1" applyBorder="1" applyAlignment="1">
      <alignment/>
    </xf>
    <xf numFmtId="184" fontId="1" fillId="0" borderId="12" xfId="15" applyNumberFormat="1" applyFont="1" applyBorder="1" applyAlignment="1">
      <alignment/>
    </xf>
    <xf numFmtId="184" fontId="1" fillId="0" borderId="2" xfId="15" applyNumberFormat="1" applyFont="1" applyBorder="1" applyAlignment="1">
      <alignment/>
    </xf>
    <xf numFmtId="184" fontId="2" fillId="0" borderId="0" xfId="15" applyNumberFormat="1" applyFont="1" applyAlignment="1">
      <alignment/>
    </xf>
    <xf numFmtId="0" fontId="0" fillId="0" borderId="0" xfId="0" applyFont="1" applyAlignment="1">
      <alignment horizontal="justify"/>
    </xf>
    <xf numFmtId="0" fontId="8" fillId="0" borderId="0" xfId="0" applyFont="1" applyAlignment="1">
      <alignment/>
    </xf>
    <xf numFmtId="0" fontId="1" fillId="0" borderId="0" xfId="0" applyFont="1" applyAlignment="1">
      <alignment horizontal="justify" wrapText="1"/>
    </xf>
    <xf numFmtId="0" fontId="1" fillId="0" borderId="0" xfId="0" applyFont="1" applyAlignment="1">
      <alignment/>
    </xf>
    <xf numFmtId="0" fontId="1" fillId="0" borderId="0" xfId="0" applyNumberFormat="1" applyFont="1" applyAlignment="1">
      <alignment/>
    </xf>
    <xf numFmtId="0" fontId="1" fillId="0" borderId="0" xfId="0" applyFont="1" applyFill="1" applyAlignment="1">
      <alignment horizontal="justify"/>
    </xf>
    <xf numFmtId="0" fontId="1" fillId="0" borderId="0" xfId="0" applyFont="1" applyFill="1" applyAlignment="1">
      <alignment horizontal="right"/>
    </xf>
    <xf numFmtId="0" fontId="1" fillId="0" borderId="0" xfId="0" applyFont="1" applyBorder="1" applyAlignment="1">
      <alignment horizontal="center"/>
    </xf>
    <xf numFmtId="15" fontId="1" fillId="0" borderId="0" xfId="0" applyNumberFormat="1" applyFont="1" applyAlignment="1" quotePrefix="1">
      <alignment/>
    </xf>
    <xf numFmtId="0" fontId="2" fillId="0" borderId="0" xfId="0" applyFont="1" applyFill="1" applyAlignment="1">
      <alignment/>
    </xf>
    <xf numFmtId="0" fontId="1" fillId="0" borderId="0" xfId="0" applyFont="1" applyFill="1" applyAlignment="1">
      <alignment wrapText="1"/>
    </xf>
    <xf numFmtId="0" fontId="0" fillId="0" borderId="0" xfId="0" applyFont="1" applyAlignment="1">
      <alignment wrapText="1"/>
    </xf>
    <xf numFmtId="0" fontId="1" fillId="0" borderId="0" xfId="0" applyNumberFormat="1" applyFont="1" applyFill="1" applyAlignment="1">
      <alignment horizontal="justify" vertical="top" wrapText="1"/>
    </xf>
    <xf numFmtId="0" fontId="1" fillId="0" borderId="0" xfId="0" applyNumberFormat="1" applyFont="1" applyAlignment="1">
      <alignment horizontal="justify" vertical="top" wrapText="1"/>
    </xf>
    <xf numFmtId="0" fontId="1" fillId="0" borderId="0" xfId="0" applyFont="1" applyAlignment="1" quotePrefix="1">
      <alignment/>
    </xf>
    <xf numFmtId="0" fontId="1" fillId="0" borderId="0" xfId="0" applyFont="1" applyFill="1" applyAlignment="1" quotePrefix="1">
      <alignment horizontal="justify"/>
    </xf>
    <xf numFmtId="0" fontId="9" fillId="0" borderId="0" xfId="0" applyFont="1" applyFill="1" applyAlignment="1">
      <alignment horizontal="right"/>
    </xf>
    <xf numFmtId="0" fontId="1" fillId="0" borderId="0" xfId="0" applyFont="1" applyFill="1" applyAlignment="1">
      <alignment horizontal="left"/>
    </xf>
    <xf numFmtId="184" fontId="1" fillId="0" borderId="0" xfId="15" applyNumberFormat="1" applyFont="1" applyFill="1" applyAlignment="1" quotePrefix="1">
      <alignment horizontal="right"/>
    </xf>
    <xf numFmtId="184" fontId="1" fillId="0" borderId="0" xfId="15" applyNumberFormat="1" applyFont="1" applyFill="1" applyAlignment="1" quotePrefix="1">
      <alignment/>
    </xf>
    <xf numFmtId="0" fontId="2" fillId="2" borderId="0" xfId="0" applyFont="1" applyFill="1" applyAlignment="1">
      <alignment/>
    </xf>
    <xf numFmtId="0" fontId="1" fillId="2" borderId="0" xfId="0" applyFont="1" applyFill="1" applyAlignment="1">
      <alignment/>
    </xf>
    <xf numFmtId="0" fontId="1" fillId="0" borderId="0" xfId="0" applyNumberFormat="1" applyFont="1" applyAlignment="1" quotePrefix="1">
      <alignment horizontal="justify"/>
    </xf>
    <xf numFmtId="0" fontId="1" fillId="0" borderId="0" xfId="0" applyNumberFormat="1" applyFont="1" applyAlignment="1">
      <alignment horizontal="justify"/>
    </xf>
    <xf numFmtId="0" fontId="2" fillId="0" borderId="0" xfId="0" applyFont="1" applyAlignment="1">
      <alignment/>
    </xf>
    <xf numFmtId="0" fontId="1" fillId="0" borderId="0" xfId="0" applyFont="1" applyFill="1" applyAlignment="1">
      <alignment/>
    </xf>
    <xf numFmtId="0" fontId="2" fillId="0" borderId="0" xfId="0" applyFont="1" applyFill="1" applyAlignment="1">
      <alignment/>
    </xf>
    <xf numFmtId="0" fontId="0" fillId="0" borderId="0" xfId="0" applyFont="1" applyAlignment="1">
      <alignment/>
    </xf>
    <xf numFmtId="0" fontId="1" fillId="0" borderId="0" xfId="0" applyFont="1" applyAlignment="1" quotePrefix="1">
      <alignment/>
    </xf>
    <xf numFmtId="184" fontId="1" fillId="0" borderId="0" xfId="15" applyNumberFormat="1" applyFont="1" applyFill="1" applyBorder="1" applyAlignment="1">
      <alignment/>
    </xf>
    <xf numFmtId="0" fontId="1" fillId="0" borderId="0" xfId="0" applyFont="1" applyAlignment="1">
      <alignment horizontal="left"/>
    </xf>
    <xf numFmtId="0" fontId="1" fillId="0" borderId="0" xfId="0" applyFont="1" applyAlignment="1" quotePrefix="1">
      <alignment horizontal="justify"/>
    </xf>
    <xf numFmtId="184" fontId="1" fillId="0" borderId="0" xfId="15" applyNumberFormat="1" applyFont="1" applyFill="1" applyAlignment="1">
      <alignment horizontal="right"/>
    </xf>
    <xf numFmtId="177" fontId="1" fillId="0" borderId="0" xfId="15" applyFont="1" applyFill="1" applyAlignment="1">
      <alignment horizontal="right"/>
    </xf>
    <xf numFmtId="3" fontId="2" fillId="0" borderId="0" xfId="0" applyNumberFormat="1" applyFont="1" applyAlignment="1">
      <alignment/>
    </xf>
    <xf numFmtId="0" fontId="2" fillId="0" borderId="0" xfId="0" applyFont="1" applyAlignment="1">
      <alignment horizontal="right"/>
    </xf>
    <xf numFmtId="3" fontId="1" fillId="0" borderId="0" xfId="0" applyNumberFormat="1" applyFont="1" applyAlignment="1">
      <alignment horizontal="justify" wrapText="1"/>
    </xf>
    <xf numFmtId="3" fontId="1" fillId="0" borderId="0" xfId="0" applyNumberFormat="1" applyFont="1" applyAlignment="1">
      <alignment/>
    </xf>
    <xf numFmtId="3" fontId="2" fillId="0" borderId="0" xfId="0" applyNumberFormat="1" applyFont="1" applyAlignment="1">
      <alignment horizontal="justify" wrapText="1"/>
    </xf>
    <xf numFmtId="3" fontId="1" fillId="0" borderId="0" xfId="0" applyNumberFormat="1" applyFont="1" applyAlignment="1">
      <alignment horizontal="justify"/>
    </xf>
    <xf numFmtId="3" fontId="2" fillId="0" borderId="0" xfId="0" applyNumberFormat="1" applyFont="1" applyAlignment="1">
      <alignment wrapText="1"/>
    </xf>
    <xf numFmtId="0" fontId="1" fillId="0" borderId="0" xfId="0" applyNumberFormat="1" applyFont="1" applyAlignment="1" quotePrefix="1">
      <alignment/>
    </xf>
    <xf numFmtId="0" fontId="2" fillId="0" borderId="0" xfId="0" applyFont="1" applyAlignment="1">
      <alignment horizontal="left"/>
    </xf>
    <xf numFmtId="184" fontId="1" fillId="0" borderId="4" xfId="15" applyNumberFormat="1" applyFont="1" applyBorder="1" applyAlignment="1">
      <alignment/>
    </xf>
    <xf numFmtId="177" fontId="1" fillId="0" borderId="0" xfId="15" applyFont="1" applyBorder="1" applyAlignment="1">
      <alignment/>
    </xf>
    <xf numFmtId="0" fontId="2" fillId="0" borderId="0" xfId="0" applyFont="1" applyFill="1" applyAlignment="1">
      <alignment horizontal="left"/>
    </xf>
    <xf numFmtId="0" fontId="1" fillId="0" borderId="0" xfId="0" applyNumberFormat="1" applyFont="1" applyFill="1" applyAlignment="1">
      <alignment horizontal="justify"/>
    </xf>
    <xf numFmtId="0" fontId="1" fillId="0" borderId="0" xfId="0" applyFont="1" applyFill="1" applyBorder="1" applyAlignment="1">
      <alignment/>
    </xf>
    <xf numFmtId="177" fontId="1" fillId="0" borderId="0" xfId="15" applyFont="1" applyFill="1" applyBorder="1" applyAlignment="1">
      <alignment/>
    </xf>
    <xf numFmtId="0" fontId="7" fillId="0" borderId="0" xfId="0" applyFont="1" applyBorder="1" applyAlignment="1">
      <alignment horizontal="center"/>
    </xf>
    <xf numFmtId="0" fontId="7" fillId="0" borderId="0" xfId="0" applyFont="1" applyAlignment="1">
      <alignment/>
    </xf>
    <xf numFmtId="14" fontId="7" fillId="0" borderId="0" xfId="0" applyNumberFormat="1" applyFont="1" applyBorder="1" applyAlignment="1" quotePrefix="1">
      <alignment horizontal="center"/>
    </xf>
    <xf numFmtId="184" fontId="7" fillId="0" borderId="0" xfId="15" applyNumberFormat="1" applyFont="1" applyAlignment="1">
      <alignment horizontal="center"/>
    </xf>
    <xf numFmtId="184" fontId="7" fillId="0" borderId="0" xfId="15" applyNumberFormat="1" applyFont="1" applyAlignment="1">
      <alignment/>
    </xf>
    <xf numFmtId="0" fontId="1" fillId="0" borderId="4" xfId="0" applyFont="1" applyBorder="1" applyAlignment="1">
      <alignment/>
    </xf>
    <xf numFmtId="184" fontId="1" fillId="0" borderId="2" xfId="0" applyNumberFormat="1" applyFont="1" applyFill="1" applyBorder="1" applyAlignment="1">
      <alignment horizontal="right"/>
    </xf>
    <xf numFmtId="184" fontId="10" fillId="0" borderId="0" xfId="15" applyNumberFormat="1" applyFont="1" applyBorder="1" applyAlignment="1">
      <alignment/>
    </xf>
    <xf numFmtId="184" fontId="10" fillId="0" borderId="0" xfId="0" applyNumberFormat="1" applyFont="1" applyAlignment="1">
      <alignment/>
    </xf>
    <xf numFmtId="184" fontId="10" fillId="0" borderId="0" xfId="15" applyNumberFormat="1" applyFont="1" applyAlignment="1">
      <alignment/>
    </xf>
    <xf numFmtId="0" fontId="10" fillId="0" borderId="0" xfId="0" applyFont="1" applyAlignment="1">
      <alignment/>
    </xf>
    <xf numFmtId="184" fontId="10" fillId="0" borderId="0" xfId="15" applyNumberFormat="1" applyFont="1" applyAlignment="1">
      <alignment horizontal="center"/>
    </xf>
    <xf numFmtId="0" fontId="0" fillId="0" borderId="0" xfId="0" applyAlignment="1">
      <alignment horizontal="justify" wrapText="1"/>
    </xf>
    <xf numFmtId="0" fontId="1" fillId="2" borderId="0" xfId="0" applyFont="1" applyFill="1" applyAlignment="1" quotePrefix="1">
      <alignment wrapText="1"/>
    </xf>
    <xf numFmtId="0" fontId="0" fillId="0" borderId="0" xfId="0" applyAlignment="1">
      <alignment wrapText="1"/>
    </xf>
    <xf numFmtId="0" fontId="0" fillId="0" borderId="0" xfId="0" applyAlignment="1">
      <alignment horizontal="justify"/>
    </xf>
    <xf numFmtId="0" fontId="0" fillId="0" borderId="0" xfId="0" applyAlignment="1">
      <alignment/>
    </xf>
    <xf numFmtId="184" fontId="1" fillId="0" borderId="0" xfId="0" applyNumberFormat="1" applyFont="1" applyFill="1" applyBorder="1" applyAlignment="1">
      <alignment horizontal="right"/>
    </xf>
    <xf numFmtId="0" fontId="8" fillId="0" borderId="0" xfId="0" applyFont="1" applyAlignment="1">
      <alignment/>
    </xf>
    <xf numFmtId="0" fontId="11" fillId="0" borderId="0" xfId="0" applyFont="1" applyAlignment="1">
      <alignment/>
    </xf>
    <xf numFmtId="177" fontId="1" fillId="0" borderId="0" xfId="15" applyFont="1" applyBorder="1" applyAlignment="1">
      <alignment horizontal="center"/>
    </xf>
    <xf numFmtId="188" fontId="1" fillId="0" borderId="0" xfId="15" applyNumberFormat="1" applyFont="1" applyBorder="1" applyAlignment="1">
      <alignment/>
    </xf>
    <xf numFmtId="188" fontId="1" fillId="0" borderId="0" xfId="15" applyNumberFormat="1" applyFont="1" applyFill="1" applyBorder="1" applyAlignment="1">
      <alignment/>
    </xf>
    <xf numFmtId="177" fontId="1" fillId="0" borderId="0" xfId="0" applyNumberFormat="1" applyFont="1" applyAlignment="1">
      <alignment/>
    </xf>
    <xf numFmtId="43" fontId="1" fillId="0" borderId="0" xfId="0" applyNumberFormat="1" applyFont="1" applyAlignment="1">
      <alignment/>
    </xf>
    <xf numFmtId="0" fontId="1" fillId="0" borderId="0" xfId="21" applyNumberFormat="1" applyFont="1" applyAlignment="1">
      <alignment/>
    </xf>
    <xf numFmtId="0" fontId="7" fillId="0" borderId="0" xfId="0" applyFont="1" applyAlignment="1">
      <alignment horizontal="right"/>
    </xf>
    <xf numFmtId="14" fontId="7" fillId="0" borderId="0" xfId="0" applyNumberFormat="1" applyFont="1" applyBorder="1" applyAlignment="1">
      <alignment horizontal="right"/>
    </xf>
    <xf numFmtId="0" fontId="7" fillId="0" borderId="0" xfId="0" applyFont="1" applyBorder="1" applyAlignment="1">
      <alignment horizontal="right"/>
    </xf>
    <xf numFmtId="184" fontId="1" fillId="0" borderId="2" xfId="15" applyNumberFormat="1" applyFont="1" applyFill="1" applyBorder="1" applyAlignment="1">
      <alignment horizontal="right"/>
    </xf>
    <xf numFmtId="177" fontId="1" fillId="0" borderId="0" xfId="15" applyFont="1" applyFill="1" applyBorder="1" applyAlignment="1">
      <alignment horizontal="center"/>
    </xf>
    <xf numFmtId="0" fontId="2" fillId="0" borderId="0" xfId="0" applyFont="1" applyAlignment="1">
      <alignment horizontal="justify"/>
    </xf>
    <xf numFmtId="0" fontId="1" fillId="0" borderId="0" xfId="0" applyFont="1" applyAlignment="1">
      <alignment wrapText="1"/>
    </xf>
    <xf numFmtId="184" fontId="1" fillId="0" borderId="15" xfId="0" applyNumberFormat="1" applyFont="1" applyBorder="1" applyAlignment="1">
      <alignment/>
    </xf>
    <xf numFmtId="184" fontId="1" fillId="0" borderId="15" xfId="15" applyNumberFormat="1" applyFont="1" applyBorder="1" applyAlignment="1">
      <alignment/>
    </xf>
    <xf numFmtId="184" fontId="1" fillId="0" borderId="15" xfId="15" applyNumberFormat="1" applyFont="1" applyFill="1" applyBorder="1" applyAlignment="1">
      <alignment/>
    </xf>
    <xf numFmtId="184" fontId="2" fillId="0" borderId="0" xfId="15" applyNumberFormat="1" applyFont="1" applyFill="1" applyBorder="1" applyAlignment="1">
      <alignment horizontal="right"/>
    </xf>
    <xf numFmtId="0" fontId="4" fillId="0" borderId="0" xfId="0" applyFont="1" applyAlignment="1">
      <alignment horizontal="left"/>
    </xf>
    <xf numFmtId="177" fontId="1" fillId="0" borderId="0" xfId="0" applyNumberFormat="1" applyFont="1" applyFill="1" applyBorder="1" applyAlignment="1">
      <alignment/>
    </xf>
    <xf numFmtId="177" fontId="1" fillId="0" borderId="0" xfId="15" applyNumberFormat="1" applyFont="1" applyFill="1" applyBorder="1" applyAlignment="1">
      <alignment/>
    </xf>
    <xf numFmtId="0" fontId="12" fillId="0" borderId="0" xfId="0" applyFont="1" applyAlignment="1">
      <alignment horizontal="justify" wrapText="1"/>
    </xf>
    <xf numFmtId="14" fontId="2" fillId="0" borderId="0" xfId="0" applyNumberFormat="1" applyFont="1" applyFill="1" applyBorder="1" applyAlignment="1" quotePrefix="1">
      <alignment horizontal="center"/>
    </xf>
    <xf numFmtId="0" fontId="1" fillId="0" borderId="0" xfId="0" applyFont="1" applyFill="1" applyBorder="1" applyAlignment="1">
      <alignment horizontal="center"/>
    </xf>
    <xf numFmtId="177" fontId="1" fillId="0" borderId="2" xfId="15" applyFont="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184" fontId="1" fillId="0" borderId="0" xfId="15" applyNumberFormat="1" applyFont="1" applyFill="1" applyBorder="1" applyAlignment="1">
      <alignment horizontal="center"/>
    </xf>
    <xf numFmtId="0" fontId="1" fillId="0" borderId="0" xfId="0" applyNumberFormat="1" applyFont="1" applyFill="1" applyBorder="1" applyAlignment="1">
      <alignment horizontal="justify"/>
    </xf>
    <xf numFmtId="184" fontId="3" fillId="0" borderId="0" xfId="15" applyNumberFormat="1" applyFont="1" applyFill="1" applyAlignment="1">
      <alignment/>
    </xf>
    <xf numFmtId="184" fontId="3" fillId="0" borderId="0" xfId="0" applyNumberFormat="1" applyFont="1" applyFill="1" applyAlignment="1">
      <alignment/>
    </xf>
    <xf numFmtId="0" fontId="3" fillId="0" borderId="0" xfId="0" applyFont="1" applyFill="1" applyAlignment="1">
      <alignment/>
    </xf>
    <xf numFmtId="184" fontId="3" fillId="0" borderId="2" xfId="15" applyNumberFormat="1" applyFont="1" applyFill="1" applyBorder="1" applyAlignment="1">
      <alignment/>
    </xf>
    <xf numFmtId="184" fontId="1" fillId="0" borderId="13" xfId="15" applyNumberFormat="1" applyFont="1" applyFill="1" applyBorder="1" applyAlignment="1">
      <alignment/>
    </xf>
    <xf numFmtId="184" fontId="1" fillId="0" borderId="16" xfId="15" applyNumberFormat="1" applyFont="1" applyFill="1" applyBorder="1" applyAlignment="1">
      <alignment/>
    </xf>
    <xf numFmtId="184" fontId="7" fillId="0" borderId="0" xfId="15" applyNumberFormat="1" applyFont="1" applyAlignment="1">
      <alignment horizontal="right"/>
    </xf>
    <xf numFmtId="9" fontId="1" fillId="0" borderId="0" xfId="21" applyFont="1" applyAlignment="1">
      <alignment/>
    </xf>
    <xf numFmtId="0" fontId="12" fillId="0" borderId="0" xfId="0" applyFont="1" applyAlignment="1">
      <alignment horizontal="right"/>
    </xf>
    <xf numFmtId="0" fontId="1" fillId="0" borderId="0" xfId="0" applyFont="1" applyAlignment="1">
      <alignment horizontal="justify"/>
    </xf>
    <xf numFmtId="0" fontId="1" fillId="0" borderId="0" xfId="0" applyFont="1" applyAlignment="1">
      <alignment horizontal="center"/>
    </xf>
    <xf numFmtId="0" fontId="7" fillId="0" borderId="0" xfId="0" applyFont="1" applyAlignment="1">
      <alignment horizontal="right"/>
    </xf>
    <xf numFmtId="0" fontId="0" fillId="0" borderId="0" xfId="0" applyAlignment="1">
      <alignment horizontal="right"/>
    </xf>
    <xf numFmtId="0" fontId="1" fillId="0" borderId="0" xfId="0" applyFont="1" applyFill="1" applyAlignment="1">
      <alignment wrapText="1"/>
    </xf>
    <xf numFmtId="0" fontId="0" fillId="0" borderId="0" xfId="0" applyFont="1" applyAlignment="1">
      <alignment wrapText="1"/>
    </xf>
    <xf numFmtId="0" fontId="1" fillId="0" borderId="0" xfId="0" applyNumberFormat="1" applyFont="1" applyFill="1" applyAlignment="1">
      <alignment horizontal="justify" vertical="top" wrapText="1"/>
    </xf>
    <xf numFmtId="0" fontId="1" fillId="0" borderId="0" xfId="0" applyFont="1" applyFill="1" applyAlignment="1">
      <alignment horizontal="justify" wrapText="1"/>
    </xf>
    <xf numFmtId="0" fontId="1" fillId="0" borderId="0" xfId="0" applyFont="1" applyFill="1" applyAlignment="1" quotePrefix="1">
      <alignment horizontal="justify" wrapText="1"/>
    </xf>
    <xf numFmtId="0" fontId="1" fillId="0" borderId="0" xfId="0" applyFont="1" applyFill="1" applyAlignment="1">
      <alignment horizontal="justify" vertical="top" wrapText="1"/>
    </xf>
    <xf numFmtId="0" fontId="2" fillId="0" borderId="0" xfId="0" applyFont="1" applyAlignment="1">
      <alignment/>
    </xf>
    <xf numFmtId="0" fontId="0" fillId="0" borderId="0" xfId="0" applyFont="1" applyAlignment="1">
      <alignment/>
    </xf>
    <xf numFmtId="0" fontId="1" fillId="2" borderId="0" xfId="0" applyFont="1" applyFill="1" applyAlignment="1" quotePrefix="1">
      <alignment wrapText="1"/>
    </xf>
    <xf numFmtId="0" fontId="8" fillId="0" borderId="0" xfId="0" applyFont="1" applyAlignment="1">
      <alignment wrapText="1"/>
    </xf>
    <xf numFmtId="0" fontId="11" fillId="0" borderId="0" xfId="0" applyFont="1" applyAlignment="1">
      <alignment wrapText="1"/>
    </xf>
    <xf numFmtId="3" fontId="1" fillId="0" borderId="0" xfId="0" applyNumberFormat="1" applyFont="1" applyAlignment="1">
      <alignment horizontal="justify" wrapText="1"/>
    </xf>
    <xf numFmtId="3" fontId="2" fillId="0" borderId="0" xfId="0" applyNumberFormat="1" applyFont="1" applyAlignment="1">
      <alignment horizontal="justify" wrapText="1"/>
    </xf>
    <xf numFmtId="0" fontId="2" fillId="0" borderId="0" xfId="0" applyFont="1" applyAlignment="1">
      <alignment horizontal="justify" wrapText="1"/>
    </xf>
    <xf numFmtId="0" fontId="0" fillId="0" borderId="0" xfId="0" applyAlignment="1">
      <alignment horizontal="justify" wrapText="1"/>
    </xf>
    <xf numFmtId="0" fontId="2" fillId="0" borderId="0" xfId="0" applyNumberFormat="1" applyFont="1" applyAlignment="1">
      <alignment horizontal="justify" wrapText="1"/>
    </xf>
    <xf numFmtId="0" fontId="0"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Font="1" applyAlignment="1">
      <alignment horizontal="justify" wrapText="1"/>
    </xf>
    <xf numFmtId="0" fontId="0" fillId="0" borderId="0" xfId="0" applyAlignment="1">
      <alignment wrapText="1"/>
    </xf>
    <xf numFmtId="0" fontId="4" fillId="0" borderId="0" xfId="0" applyFont="1" applyAlignment="1">
      <alignment horizontal="center"/>
    </xf>
    <xf numFmtId="0" fontId="1" fillId="0" borderId="0" xfId="0" applyFont="1" applyAlignment="1">
      <alignment horizontal="justify" wrapText="1"/>
    </xf>
    <xf numFmtId="0" fontId="1"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justify" vertical="top" wrapText="1"/>
    </xf>
    <xf numFmtId="0" fontId="8" fillId="0" borderId="0" xfId="0" applyFont="1" applyAlignment="1">
      <alignment horizontal="justify" vertical="top" wrapText="1"/>
    </xf>
    <xf numFmtId="0" fontId="1" fillId="0" borderId="0" xfId="0" applyFont="1" applyAlignment="1">
      <alignment wrapText="1"/>
    </xf>
    <xf numFmtId="0" fontId="2" fillId="0" borderId="0" xfId="0" applyFont="1" applyAlignment="1">
      <alignment horizontal="left"/>
    </xf>
    <xf numFmtId="0" fontId="1" fillId="0" borderId="0" xfId="0" applyFont="1" applyAlignment="1">
      <alignment horizontal="justify" vertical="justify" wrapText="1"/>
    </xf>
    <xf numFmtId="0" fontId="2" fillId="0" borderId="0" xfId="0" applyFont="1" applyAlignment="1">
      <alignment horizontal="center"/>
    </xf>
    <xf numFmtId="0" fontId="1" fillId="0" borderId="0" xfId="0" applyFont="1" applyFill="1" applyAlignment="1">
      <alignment horizontal="justify"/>
    </xf>
    <xf numFmtId="0" fontId="1" fillId="0" borderId="0" xfId="0" applyNumberFormat="1" applyFont="1" applyFill="1" applyAlignment="1" quotePrefix="1">
      <alignment horizontal="justify"/>
    </xf>
    <xf numFmtId="0" fontId="0" fillId="0" borderId="0" xfId="0" applyAlignment="1">
      <alignment/>
    </xf>
    <xf numFmtId="0" fontId="1" fillId="0" borderId="0" xfId="0" applyNumberFormat="1" applyFont="1" applyAlignment="1">
      <alignment horizontal="justify" wrapText="1"/>
    </xf>
    <xf numFmtId="0" fontId="2" fillId="0" borderId="0" xfId="0" applyFont="1" applyBorder="1" applyAlignment="1">
      <alignment horizontal="center"/>
    </xf>
    <xf numFmtId="0" fontId="0" fillId="0" borderId="0" xfId="0" applyAlignment="1">
      <alignment/>
    </xf>
    <xf numFmtId="14" fontId="2" fillId="0" borderId="0" xfId="0" applyNumberFormat="1" applyFont="1" applyBorder="1" applyAlignment="1" quotePrefix="1">
      <alignment horizontal="center"/>
    </xf>
    <xf numFmtId="0" fontId="1" fillId="0" borderId="0" xfId="0" applyFont="1" applyBorder="1" applyAlignment="1">
      <alignment horizontal="center"/>
    </xf>
    <xf numFmtId="184" fontId="1" fillId="0" borderId="1" xfId="15" applyNumberFormat="1" applyFont="1" applyBorder="1" applyAlignment="1">
      <alignment horizontal="center"/>
    </xf>
    <xf numFmtId="184" fontId="1" fillId="0" borderId="0" xfId="15" applyNumberFormat="1" applyFont="1" applyBorder="1" applyAlignment="1">
      <alignment horizontal="center"/>
    </xf>
    <xf numFmtId="177" fontId="1" fillId="0" borderId="2" xfId="15" applyFont="1" applyBorder="1" applyAlignment="1">
      <alignment horizontal="center"/>
    </xf>
    <xf numFmtId="0" fontId="1" fillId="0" borderId="0" xfId="0" applyNumberFormat="1" applyFont="1" applyFill="1" applyAlignment="1">
      <alignment horizontal="justify" wrapText="1"/>
    </xf>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14" fontId="2" fillId="0" borderId="0" xfId="0" applyNumberFormat="1" applyFont="1" applyFill="1" applyBorder="1" applyAlignment="1" quotePrefix="1">
      <alignment horizontal="center"/>
    </xf>
    <xf numFmtId="14" fontId="2" fillId="0" borderId="0" xfId="0" applyNumberFormat="1" applyFont="1" applyFill="1" applyBorder="1" applyAlignment="1" quotePrefix="1">
      <alignment horizontal="center" vertical="center" wrapText="1"/>
    </xf>
    <xf numFmtId="177" fontId="1" fillId="0" borderId="0" xfId="15"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center" wrapText="1"/>
    </xf>
    <xf numFmtId="184" fontId="1" fillId="0" borderId="0" xfId="15" applyNumberFormat="1" applyFont="1" applyFill="1" applyBorder="1" applyAlignment="1">
      <alignment horizontal="center"/>
    </xf>
    <xf numFmtId="0" fontId="0" fillId="0" borderId="0" xfId="0" applyAlignment="1">
      <alignment horizontal="center"/>
    </xf>
    <xf numFmtId="0" fontId="0" fillId="0" borderId="0" xfId="0"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7" fillId="0" borderId="0" xfId="0" applyFont="1" applyAlignment="1">
      <alignment horizontal="center"/>
    </xf>
    <xf numFmtId="0" fontId="17" fillId="0" borderId="0" xfId="0" applyFont="1" applyAlignment="1">
      <alignment horizontal="center"/>
    </xf>
    <xf numFmtId="0" fontId="18" fillId="0" borderId="0" xfId="0" applyFont="1" applyAlignment="1">
      <alignment horizontal="center"/>
    </xf>
    <xf numFmtId="0" fontId="4" fillId="0" borderId="0" xfId="0" applyFont="1" applyBorder="1" applyAlignment="1">
      <alignment horizontal="center"/>
    </xf>
    <xf numFmtId="0" fontId="19" fillId="0" borderId="0" xfId="0" applyFont="1" applyAlignment="1">
      <alignment horizontal="center"/>
    </xf>
    <xf numFmtId="0" fontId="4" fillId="0" borderId="0" xfId="0" applyFont="1" applyBorder="1" applyAlignment="1" quotePrefix="1">
      <alignment horizontal="center"/>
    </xf>
    <xf numFmtId="0" fontId="14" fillId="0" borderId="0" xfId="0" applyFont="1" applyAlignment="1">
      <alignment horizontal="center"/>
    </xf>
    <xf numFmtId="0" fontId="16" fillId="0" borderId="0" xfId="0" applyFont="1" applyAlignment="1">
      <alignment horizontal="center"/>
    </xf>
    <xf numFmtId="0" fontId="0" fillId="0" borderId="0" xfId="0" applyAlignment="1">
      <alignment horizontal="justify" vertical="top"/>
    </xf>
    <xf numFmtId="0" fontId="0" fillId="0" borderId="0" xfId="0" applyAlignment="1">
      <alignment vertical="top"/>
    </xf>
    <xf numFmtId="0" fontId="1" fillId="0" borderId="0" xfId="0" applyFont="1" applyAlignment="1">
      <alignment horizontal="right"/>
    </xf>
    <xf numFmtId="184" fontId="2" fillId="0" borderId="0" xfId="15" applyNumberFormat="1" applyFont="1" applyFill="1" applyBorder="1" applyAlignment="1">
      <alignment horizontal="right"/>
    </xf>
    <xf numFmtId="3" fontId="1" fillId="0" borderId="0" xfId="0" applyNumberFormat="1" applyFont="1" applyAlignment="1">
      <alignment horizontal="justify" vertical="top" wrapText="1"/>
    </xf>
    <xf numFmtId="184" fontId="1" fillId="0" borderId="1" xfId="15" applyNumberFormat="1" applyFont="1" applyBorder="1" applyAlignment="1">
      <alignment horizontal="left" indent="2"/>
    </xf>
    <xf numFmtId="0" fontId="1" fillId="0" borderId="0" xfId="0" applyFont="1" applyFill="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7</xdr:row>
      <xdr:rowOff>85725</xdr:rowOff>
    </xdr:from>
    <xdr:to>
      <xdr:col>7</xdr:col>
      <xdr:colOff>590550</xdr:colOff>
      <xdr:row>7</xdr:row>
      <xdr:rowOff>85725</xdr:rowOff>
    </xdr:to>
    <xdr:sp>
      <xdr:nvSpPr>
        <xdr:cNvPr id="1" name="Line 3"/>
        <xdr:cNvSpPr>
          <a:spLocks/>
        </xdr:cNvSpPr>
      </xdr:nvSpPr>
      <xdr:spPr>
        <a:xfrm>
          <a:off x="4667250" y="12763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7</xdr:row>
      <xdr:rowOff>85725</xdr:rowOff>
    </xdr:from>
    <xdr:to>
      <xdr:col>3</xdr:col>
      <xdr:colOff>247650</xdr:colOff>
      <xdr:row>7</xdr:row>
      <xdr:rowOff>85725</xdr:rowOff>
    </xdr:to>
    <xdr:sp>
      <xdr:nvSpPr>
        <xdr:cNvPr id="2" name="Line 4"/>
        <xdr:cNvSpPr>
          <a:spLocks/>
        </xdr:cNvSpPr>
      </xdr:nvSpPr>
      <xdr:spPr>
        <a:xfrm flipH="1">
          <a:off x="1657350" y="12763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116"/>
  <sheetViews>
    <sheetView workbookViewId="0" topLeftCell="A28">
      <selection activeCell="J42" sqref="J42"/>
    </sheetView>
  </sheetViews>
  <sheetFormatPr defaultColWidth="9.140625" defaultRowHeight="12.75"/>
  <cols>
    <col min="1" max="1" width="10.8515625" style="1" bestFit="1" customWidth="1"/>
    <col min="2" max="2" width="9.140625" style="1" customWidth="1"/>
    <col min="3" max="3" width="4.8515625" style="1" customWidth="1"/>
    <col min="4" max="4" width="9.140625" style="1" customWidth="1"/>
    <col min="5" max="5" width="10.00390625" style="1" customWidth="1"/>
    <col min="6" max="6" width="11.140625" style="1" customWidth="1"/>
    <col min="7" max="8" width="9.00390625" style="1" customWidth="1"/>
    <col min="9" max="9" width="9.7109375" style="1" customWidth="1"/>
    <col min="10" max="10" width="10.140625" style="1" customWidth="1"/>
    <col min="11" max="16384" width="9.140625" style="1" customWidth="1"/>
  </cols>
  <sheetData>
    <row r="1" spans="1:10" ht="15.75">
      <c r="A1" s="229" t="s">
        <v>385</v>
      </c>
      <c r="B1" s="230"/>
      <c r="C1" s="230"/>
      <c r="D1" s="230"/>
      <c r="E1" s="230"/>
      <c r="F1" s="230"/>
      <c r="G1" s="230"/>
      <c r="H1" s="230"/>
      <c r="I1" s="230"/>
      <c r="J1" s="230"/>
    </row>
    <row r="2" spans="1:10" ht="12.75">
      <c r="A2" s="205" t="s">
        <v>383</v>
      </c>
      <c r="B2" s="227"/>
      <c r="C2" s="227"/>
      <c r="D2" s="227"/>
      <c r="E2" s="227"/>
      <c r="F2" s="227"/>
      <c r="G2" s="227"/>
      <c r="H2" s="227"/>
      <c r="I2" s="227"/>
      <c r="J2" s="227"/>
    </row>
    <row r="3" spans="1:10" ht="12.75">
      <c r="A3" s="205" t="s">
        <v>384</v>
      </c>
      <c r="B3" s="227"/>
      <c r="C3" s="227"/>
      <c r="D3" s="227"/>
      <c r="E3" s="227"/>
      <c r="F3" s="227"/>
      <c r="G3" s="227"/>
      <c r="H3" s="227"/>
      <c r="I3" s="227"/>
      <c r="J3" s="227"/>
    </row>
    <row r="4" ht="11.25" customHeight="1">
      <c r="A4" s="4"/>
    </row>
    <row r="5" spans="1:10" ht="14.25">
      <c r="A5" s="196" t="s">
        <v>111</v>
      </c>
      <c r="B5" s="237"/>
      <c r="C5" s="237"/>
      <c r="D5" s="237"/>
      <c r="E5" s="237"/>
      <c r="F5" s="237"/>
      <c r="G5" s="237"/>
      <c r="H5" s="237"/>
      <c r="I5" s="237"/>
      <c r="J5" s="237"/>
    </row>
    <row r="6" spans="1:10" ht="14.25">
      <c r="A6" s="196" t="s">
        <v>352</v>
      </c>
      <c r="B6" s="237"/>
      <c r="C6" s="237"/>
      <c r="D6" s="237"/>
      <c r="E6" s="237"/>
      <c r="F6" s="237"/>
      <c r="G6" s="237"/>
      <c r="H6" s="237"/>
      <c r="I6" s="237"/>
      <c r="J6" s="237"/>
    </row>
    <row r="7" ht="12.75">
      <c r="A7" s="4"/>
    </row>
    <row r="8" spans="1:8" ht="14.25">
      <c r="A8" s="4"/>
      <c r="D8" s="196" t="s">
        <v>118</v>
      </c>
      <c r="E8" s="196"/>
      <c r="F8" s="196"/>
      <c r="G8" s="196"/>
      <c r="H8" s="196"/>
    </row>
    <row r="9" spans="4:9" ht="14.25">
      <c r="D9" s="3"/>
      <c r="E9" s="3"/>
      <c r="F9" s="35" t="s">
        <v>146</v>
      </c>
      <c r="G9" s="3" t="s">
        <v>140</v>
      </c>
      <c r="H9" s="3"/>
      <c r="I9" s="2"/>
    </row>
    <row r="10" spans="1:10" ht="15">
      <c r="A10" s="6"/>
      <c r="B10" s="6"/>
      <c r="C10" s="6"/>
      <c r="D10" s="35" t="s">
        <v>186</v>
      </c>
      <c r="E10" s="35" t="s">
        <v>239</v>
      </c>
      <c r="F10" s="35" t="s">
        <v>188</v>
      </c>
      <c r="G10" s="3" t="s">
        <v>190</v>
      </c>
      <c r="H10" s="35"/>
      <c r="I10" s="35" t="s">
        <v>80</v>
      </c>
      <c r="J10" s="35" t="s">
        <v>82</v>
      </c>
    </row>
    <row r="11" spans="1:10" ht="15">
      <c r="A11" s="6"/>
      <c r="B11" s="6"/>
      <c r="C11" s="6"/>
      <c r="D11" s="35" t="s">
        <v>187</v>
      </c>
      <c r="E11" s="43" t="s">
        <v>240</v>
      </c>
      <c r="F11" s="35" t="s">
        <v>189</v>
      </c>
      <c r="G11" s="35" t="s">
        <v>191</v>
      </c>
      <c r="H11" s="35" t="s">
        <v>192</v>
      </c>
      <c r="I11" s="35" t="s">
        <v>81</v>
      </c>
      <c r="J11" s="35" t="s">
        <v>83</v>
      </c>
    </row>
    <row r="12" spans="1:10" ht="15">
      <c r="A12" s="6"/>
      <c r="B12" s="6"/>
      <c r="C12" s="6"/>
      <c r="D12" s="35" t="s">
        <v>139</v>
      </c>
      <c r="E12" s="35" t="s">
        <v>139</v>
      </c>
      <c r="F12" s="35" t="s">
        <v>139</v>
      </c>
      <c r="G12" s="35" t="s">
        <v>139</v>
      </c>
      <c r="H12" s="35" t="s">
        <v>139</v>
      </c>
      <c r="I12" s="35" t="s">
        <v>139</v>
      </c>
      <c r="J12" s="35" t="s">
        <v>139</v>
      </c>
    </row>
    <row r="13" spans="1:10" ht="15">
      <c r="A13" s="33"/>
      <c r="B13" s="6"/>
      <c r="C13" s="6"/>
      <c r="D13" s="6"/>
      <c r="E13" s="6"/>
      <c r="F13" s="6"/>
      <c r="G13" s="6"/>
      <c r="H13" s="6"/>
      <c r="I13" s="6"/>
      <c r="J13" s="6"/>
    </row>
    <row r="14" spans="1:10" ht="15">
      <c r="A14" s="42" t="s">
        <v>85</v>
      </c>
      <c r="B14" s="6"/>
      <c r="C14" s="6"/>
      <c r="D14" s="36"/>
      <c r="E14" s="36"/>
      <c r="F14" s="6"/>
      <c r="G14" s="36"/>
      <c r="H14" s="9"/>
      <c r="I14" s="6"/>
      <c r="J14" s="6"/>
    </row>
    <row r="15" spans="1:10" ht="15">
      <c r="A15" s="6" t="s">
        <v>84</v>
      </c>
      <c r="B15" s="6"/>
      <c r="C15" s="6"/>
      <c r="D15" s="8">
        <v>96414</v>
      </c>
      <c r="E15" s="8">
        <v>63</v>
      </c>
      <c r="F15" s="8">
        <v>10482</v>
      </c>
      <c r="G15" s="8">
        <v>12546</v>
      </c>
      <c r="H15" s="8">
        <v>119505</v>
      </c>
      <c r="I15" s="8">
        <v>337.579</v>
      </c>
      <c r="J15" s="36">
        <v>119842.579</v>
      </c>
    </row>
    <row r="16" spans="1:10" ht="15">
      <c r="A16" s="6"/>
      <c r="B16" s="6"/>
      <c r="C16" s="6"/>
      <c r="D16" s="8"/>
      <c r="E16" s="8"/>
      <c r="F16" s="8"/>
      <c r="G16" s="8"/>
      <c r="H16" s="8"/>
      <c r="I16" s="6"/>
      <c r="J16" s="6"/>
    </row>
    <row r="17" spans="1:10" ht="15">
      <c r="A17" s="6" t="s">
        <v>10</v>
      </c>
      <c r="B17" s="6"/>
      <c r="C17" s="6"/>
      <c r="D17" s="8">
        <v>0</v>
      </c>
      <c r="E17" s="8">
        <v>0</v>
      </c>
      <c r="F17" s="8">
        <v>0</v>
      </c>
      <c r="G17" s="8">
        <v>5741</v>
      </c>
      <c r="H17" s="8">
        <v>5741</v>
      </c>
      <c r="I17" s="8">
        <v>-77</v>
      </c>
      <c r="J17" s="36">
        <v>5664</v>
      </c>
    </row>
    <row r="18" spans="1:10" ht="15">
      <c r="A18" s="6" t="s">
        <v>52</v>
      </c>
      <c r="B18" s="6"/>
      <c r="C18" s="6"/>
      <c r="D18" s="8">
        <v>0</v>
      </c>
      <c r="E18" s="8">
        <v>0</v>
      </c>
      <c r="F18" s="8">
        <v>0</v>
      </c>
      <c r="G18" s="8">
        <v>0</v>
      </c>
      <c r="H18" s="8">
        <v>0</v>
      </c>
      <c r="I18" s="8">
        <v>158</v>
      </c>
      <c r="J18" s="36">
        <v>158</v>
      </c>
    </row>
    <row r="19" spans="1:10" ht="15">
      <c r="A19" s="6" t="s">
        <v>110</v>
      </c>
      <c r="B19" s="6"/>
      <c r="C19" s="6"/>
      <c r="D19" s="8">
        <v>0</v>
      </c>
      <c r="E19" s="8">
        <v>0</v>
      </c>
      <c r="F19" s="8">
        <v>-140</v>
      </c>
      <c r="G19" s="8"/>
      <c r="H19" s="8">
        <v>-140</v>
      </c>
      <c r="I19" s="10">
        <v>0</v>
      </c>
      <c r="J19" s="36">
        <v>-140</v>
      </c>
    </row>
    <row r="20" spans="1:10" ht="15">
      <c r="A20" s="6" t="s">
        <v>116</v>
      </c>
      <c r="B20" s="6"/>
      <c r="C20" s="6"/>
      <c r="D20" s="8"/>
      <c r="E20" s="8"/>
      <c r="F20" s="8"/>
      <c r="G20" s="8"/>
      <c r="H20" s="8"/>
      <c r="I20" s="8"/>
      <c r="J20" s="36">
        <v>0</v>
      </c>
    </row>
    <row r="21" spans="1:10" ht="15">
      <c r="A21" s="6" t="s">
        <v>117</v>
      </c>
      <c r="B21" s="6"/>
      <c r="C21" s="6"/>
      <c r="D21" s="8">
        <v>9600</v>
      </c>
      <c r="E21" s="8">
        <v>0</v>
      </c>
      <c r="F21" s="8">
        <v>0</v>
      </c>
      <c r="G21" s="8">
        <v>0</v>
      </c>
      <c r="H21" s="8">
        <v>9600</v>
      </c>
      <c r="I21" s="8">
        <v>0</v>
      </c>
      <c r="J21" s="36">
        <v>9600</v>
      </c>
    </row>
    <row r="22" spans="1:10" ht="15">
      <c r="A22" s="6"/>
      <c r="B22" s="6"/>
      <c r="C22" s="6"/>
      <c r="D22" s="8"/>
      <c r="E22" s="8"/>
      <c r="F22" s="8"/>
      <c r="G22" s="8"/>
      <c r="H22" s="8"/>
      <c r="I22" s="6"/>
      <c r="J22" s="6"/>
    </row>
    <row r="23" spans="1:10" ht="15.75" thickBot="1">
      <c r="A23" s="152" t="s">
        <v>359</v>
      </c>
      <c r="B23" s="6"/>
      <c r="C23" s="6"/>
      <c r="D23" s="17">
        <v>106014</v>
      </c>
      <c r="E23" s="17">
        <v>63.255</v>
      </c>
      <c r="F23" s="17">
        <v>10342</v>
      </c>
      <c r="G23" s="17">
        <v>18287</v>
      </c>
      <c r="H23" s="17">
        <v>134706</v>
      </c>
      <c r="I23" s="17">
        <v>419</v>
      </c>
      <c r="J23" s="17">
        <v>135125</v>
      </c>
    </row>
    <row r="24" spans="1:10" ht="15.75" thickTop="1">
      <c r="A24" s="6"/>
      <c r="B24" s="6"/>
      <c r="C24" s="6"/>
      <c r="D24" s="36"/>
      <c r="E24" s="36"/>
      <c r="F24" s="6"/>
      <c r="G24" s="36"/>
      <c r="H24" s="9"/>
      <c r="I24" s="6"/>
      <c r="J24" s="6"/>
    </row>
    <row r="25" spans="1:10" ht="15">
      <c r="A25" s="6"/>
      <c r="B25" s="6"/>
      <c r="C25" s="6"/>
      <c r="D25" s="36"/>
      <c r="E25" s="36"/>
      <c r="F25" s="6"/>
      <c r="G25" s="36"/>
      <c r="H25" s="9"/>
      <c r="I25" s="6"/>
      <c r="J25" s="6"/>
    </row>
    <row r="26" spans="1:10" ht="15">
      <c r="A26" s="42" t="s">
        <v>86</v>
      </c>
      <c r="B26" s="6"/>
      <c r="C26" s="6"/>
      <c r="D26" s="6"/>
      <c r="E26" s="6"/>
      <c r="F26" s="6"/>
      <c r="G26" s="6"/>
      <c r="H26" s="6"/>
      <c r="I26" s="6"/>
      <c r="J26" s="6"/>
    </row>
    <row r="27" spans="1:10" ht="15">
      <c r="A27" s="6" t="s">
        <v>84</v>
      </c>
      <c r="B27" s="6"/>
      <c r="C27" s="6"/>
      <c r="D27" s="36">
        <v>106014</v>
      </c>
      <c r="E27" s="36">
        <v>63.255</v>
      </c>
      <c r="F27" s="8">
        <v>10148</v>
      </c>
      <c r="G27" s="8">
        <v>24462</v>
      </c>
      <c r="H27" s="8">
        <f>SUM(D27:G27)</f>
        <v>140687.255</v>
      </c>
      <c r="I27" s="8">
        <v>461</v>
      </c>
      <c r="J27" s="8">
        <f>SUM(H27:I27)</f>
        <v>141148.255</v>
      </c>
    </row>
    <row r="28" spans="1:10" ht="15">
      <c r="A28" s="6"/>
      <c r="B28" s="6"/>
      <c r="C28" s="6"/>
      <c r="D28" s="8"/>
      <c r="E28" s="8"/>
      <c r="F28" s="8"/>
      <c r="G28" s="8"/>
      <c r="H28" s="8"/>
      <c r="I28" s="6"/>
      <c r="J28" s="8"/>
    </row>
    <row r="29" spans="1:10" ht="15">
      <c r="A29" s="6" t="s">
        <v>10</v>
      </c>
      <c r="B29" s="6"/>
      <c r="C29" s="6"/>
      <c r="D29" s="163">
        <v>0</v>
      </c>
      <c r="E29" s="163">
        <v>0</v>
      </c>
      <c r="F29" s="163">
        <v>0</v>
      </c>
      <c r="G29" s="163">
        <v>8053</v>
      </c>
      <c r="H29" s="8">
        <f>SUM(D29:G29)</f>
        <v>8053</v>
      </c>
      <c r="I29" s="163">
        <v>102</v>
      </c>
      <c r="J29" s="8">
        <f>SUM(H29:I29)</f>
        <v>8155</v>
      </c>
    </row>
    <row r="30" spans="1:10" ht="15">
      <c r="A30" s="6" t="s">
        <v>337</v>
      </c>
      <c r="B30" s="6"/>
      <c r="C30" s="6"/>
      <c r="D30" s="163">
        <v>0</v>
      </c>
      <c r="E30" s="163">
        <v>0</v>
      </c>
      <c r="F30" s="163">
        <v>-4</v>
      </c>
      <c r="G30" s="163">
        <v>0</v>
      </c>
      <c r="H30" s="8">
        <f>SUM(D30:G30)</f>
        <v>-4</v>
      </c>
      <c r="I30" s="163">
        <v>0</v>
      </c>
      <c r="J30" s="8">
        <f>SUM(H30:I30)</f>
        <v>-4</v>
      </c>
    </row>
    <row r="31" spans="1:10" ht="15">
      <c r="A31" s="6" t="s">
        <v>115</v>
      </c>
      <c r="B31" s="6"/>
      <c r="C31" s="6"/>
      <c r="D31" s="164"/>
      <c r="E31" s="163"/>
      <c r="F31" s="163"/>
      <c r="G31" s="163"/>
      <c r="H31" s="8"/>
      <c r="I31" s="163"/>
      <c r="J31" s="8"/>
    </row>
    <row r="32" spans="1:10" ht="15">
      <c r="A32" s="6" t="s">
        <v>109</v>
      </c>
      <c r="B32" s="6"/>
      <c r="C32" s="6"/>
      <c r="D32" s="164">
        <v>0</v>
      </c>
      <c r="E32" s="163">
        <v>2</v>
      </c>
      <c r="F32" s="163">
        <v>0</v>
      </c>
      <c r="G32" s="163">
        <v>0</v>
      </c>
      <c r="H32" s="8">
        <f>SUM(D32:G32)</f>
        <v>2</v>
      </c>
      <c r="I32" s="163">
        <v>0</v>
      </c>
      <c r="J32" s="8">
        <f>SUM(H32:I32)</f>
        <v>2</v>
      </c>
    </row>
    <row r="33" spans="1:10" ht="15">
      <c r="A33" s="6"/>
      <c r="B33" s="6"/>
      <c r="C33" s="6"/>
      <c r="D33" s="163"/>
      <c r="E33" s="163"/>
      <c r="F33" s="163"/>
      <c r="G33" s="163"/>
      <c r="H33" s="163"/>
      <c r="I33" s="165"/>
      <c r="J33" s="165"/>
    </row>
    <row r="34" spans="1:10" ht="15.75" thickBot="1">
      <c r="A34" s="152" t="s">
        <v>360</v>
      </c>
      <c r="B34" s="6"/>
      <c r="C34" s="6"/>
      <c r="D34" s="166">
        <f aca="true" t="shared" si="0" ref="D34:J34">SUM(D27:D33)</f>
        <v>106014</v>
      </c>
      <c r="E34" s="166">
        <f t="shared" si="0"/>
        <v>65.255</v>
      </c>
      <c r="F34" s="166">
        <f t="shared" si="0"/>
        <v>10144</v>
      </c>
      <c r="G34" s="166">
        <f t="shared" si="0"/>
        <v>32515</v>
      </c>
      <c r="H34" s="166">
        <f t="shared" si="0"/>
        <v>148738.255</v>
      </c>
      <c r="I34" s="166">
        <f t="shared" si="0"/>
        <v>563</v>
      </c>
      <c r="J34" s="166">
        <f t="shared" si="0"/>
        <v>149301.255</v>
      </c>
    </row>
    <row r="35" spans="1:10" ht="15.75" thickTop="1">
      <c r="A35" s="6"/>
      <c r="B35" s="6"/>
      <c r="C35" s="6"/>
      <c r="D35" s="36"/>
      <c r="E35" s="36"/>
      <c r="F35" s="6"/>
      <c r="G35" s="36"/>
      <c r="H35" s="9"/>
      <c r="I35" s="6"/>
      <c r="J35" s="6"/>
    </row>
    <row r="36" spans="1:10" ht="15">
      <c r="A36" s="6"/>
      <c r="B36" s="6"/>
      <c r="C36" s="6"/>
      <c r="D36" s="36"/>
      <c r="E36" s="36"/>
      <c r="F36" s="6"/>
      <c r="G36" s="36"/>
      <c r="H36" s="9"/>
      <c r="I36" s="6"/>
      <c r="J36" s="6"/>
    </row>
    <row r="37" spans="1:10" ht="15">
      <c r="A37" s="6"/>
      <c r="B37" s="6"/>
      <c r="C37" s="6"/>
      <c r="D37" s="36"/>
      <c r="E37" s="36"/>
      <c r="F37" s="6"/>
      <c r="G37" s="36"/>
      <c r="H37" s="9"/>
      <c r="I37" s="6"/>
      <c r="J37" s="6"/>
    </row>
    <row r="38" spans="1:10" ht="15">
      <c r="A38" s="6"/>
      <c r="B38" s="6"/>
      <c r="C38" s="6"/>
      <c r="D38" s="36"/>
      <c r="E38" s="36"/>
      <c r="F38" s="6"/>
      <c r="G38" s="36"/>
      <c r="H38" s="9"/>
      <c r="I38" s="6"/>
      <c r="J38" s="6"/>
    </row>
    <row r="39" spans="1:10" ht="12.75">
      <c r="A39" s="189" t="s">
        <v>99</v>
      </c>
      <c r="B39" s="194"/>
      <c r="C39" s="194"/>
      <c r="D39" s="194"/>
      <c r="E39" s="194"/>
      <c r="F39" s="194"/>
      <c r="G39" s="194"/>
      <c r="H39" s="194"/>
      <c r="I39" s="195"/>
      <c r="J39" s="195"/>
    </row>
    <row r="40" spans="1:10" ht="12.75">
      <c r="A40" s="194"/>
      <c r="B40" s="194"/>
      <c r="C40" s="194"/>
      <c r="D40" s="194"/>
      <c r="E40" s="194"/>
      <c r="F40" s="194"/>
      <c r="G40" s="194"/>
      <c r="H40" s="194"/>
      <c r="I40" s="195"/>
      <c r="J40" s="195"/>
    </row>
    <row r="41" spans="1:10" ht="15">
      <c r="A41" s="6"/>
      <c r="B41" s="6"/>
      <c r="C41" s="6"/>
      <c r="D41" s="6"/>
      <c r="E41" s="6"/>
      <c r="F41" s="6"/>
      <c r="G41" s="6"/>
      <c r="H41" s="6"/>
      <c r="I41" s="6"/>
      <c r="J41" s="6"/>
    </row>
    <row r="42" spans="1:10" ht="15">
      <c r="A42" s="6"/>
      <c r="B42" s="6"/>
      <c r="C42" s="6"/>
      <c r="D42" s="8"/>
      <c r="E42" s="8"/>
      <c r="F42" s="8"/>
      <c r="G42" s="8"/>
      <c r="H42" s="8"/>
      <c r="I42" s="6"/>
      <c r="J42" s="40" t="s">
        <v>128</v>
      </c>
    </row>
    <row r="43" spans="1:10" ht="15">
      <c r="A43" s="6"/>
      <c r="B43" s="6"/>
      <c r="C43" s="6"/>
      <c r="D43" s="8"/>
      <c r="E43" s="8"/>
      <c r="F43" s="8"/>
      <c r="G43" s="8"/>
      <c r="H43" s="8"/>
      <c r="I43" s="6"/>
      <c r="J43" s="6"/>
    </row>
    <row r="44" spans="1:10" ht="15">
      <c r="A44" s="6"/>
      <c r="B44" s="6"/>
      <c r="C44" s="6"/>
      <c r="D44" s="8"/>
      <c r="E44" s="8"/>
      <c r="F44" s="8"/>
      <c r="G44" s="8"/>
      <c r="H44" s="8"/>
      <c r="I44" s="6"/>
      <c r="J44" s="6"/>
    </row>
    <row r="45" spans="1:10" ht="15">
      <c r="A45" s="38"/>
      <c r="B45" s="6"/>
      <c r="C45" s="6"/>
      <c r="D45" s="16"/>
      <c r="E45" s="16"/>
      <c r="F45" s="16"/>
      <c r="G45" s="16"/>
      <c r="H45" s="16"/>
      <c r="I45" s="6"/>
      <c r="J45" s="6"/>
    </row>
    <row r="46" spans="1:10" ht="15">
      <c r="A46" s="6"/>
      <c r="B46" s="6"/>
      <c r="C46" s="6"/>
      <c r="D46" s="6"/>
      <c r="E46" s="6"/>
      <c r="F46" s="6"/>
      <c r="G46" s="6"/>
      <c r="H46" s="36"/>
      <c r="I46" s="6"/>
      <c r="J46" s="6"/>
    </row>
    <row r="47" spans="1:10" ht="15">
      <c r="A47" s="33"/>
      <c r="B47" s="6"/>
      <c r="C47" s="6"/>
      <c r="D47" s="6"/>
      <c r="E47" s="6"/>
      <c r="F47" s="6"/>
      <c r="G47" s="6"/>
      <c r="H47" s="6"/>
      <c r="I47" s="6"/>
      <c r="J47" s="6"/>
    </row>
    <row r="48" spans="1:10" ht="15">
      <c r="A48" s="33"/>
      <c r="B48" s="6"/>
      <c r="C48" s="6"/>
      <c r="D48" s="6"/>
      <c r="E48" s="6"/>
      <c r="F48" s="6"/>
      <c r="G48" s="6"/>
      <c r="H48" s="6"/>
      <c r="I48" s="6"/>
      <c r="J48" s="6"/>
    </row>
    <row r="49" spans="1:10" ht="15">
      <c r="A49" s="6"/>
      <c r="B49" s="6"/>
      <c r="C49" s="6"/>
      <c r="D49" s="6"/>
      <c r="E49" s="6"/>
      <c r="F49" s="6"/>
      <c r="G49" s="6"/>
      <c r="H49" s="6"/>
      <c r="I49" s="6"/>
      <c r="J49" s="6"/>
    </row>
    <row r="50" spans="1:9" ht="15">
      <c r="A50" s="6"/>
      <c r="B50" s="6"/>
      <c r="C50" s="6"/>
      <c r="D50" s="6"/>
      <c r="E50" s="6"/>
      <c r="F50" s="6"/>
      <c r="G50" s="6"/>
      <c r="H50" s="40"/>
      <c r="I50" s="6"/>
    </row>
    <row r="51" spans="1:10" ht="15">
      <c r="A51" s="6"/>
      <c r="B51" s="6"/>
      <c r="C51" s="6"/>
      <c r="D51" s="6"/>
      <c r="E51" s="6"/>
      <c r="F51" s="6"/>
      <c r="G51" s="6"/>
      <c r="H51" s="40"/>
      <c r="I51" s="6"/>
      <c r="J51" s="6"/>
    </row>
    <row r="52" spans="1:10" ht="15">
      <c r="A52" s="6"/>
      <c r="B52" s="6"/>
      <c r="C52" s="6"/>
      <c r="D52" s="6"/>
      <c r="E52" s="6"/>
      <c r="F52" s="6"/>
      <c r="G52" s="6"/>
      <c r="H52" s="40"/>
      <c r="I52" s="6"/>
      <c r="J52" s="6"/>
    </row>
    <row r="53" spans="1:9" ht="15">
      <c r="A53" s="6"/>
      <c r="B53" s="6"/>
      <c r="C53" s="6"/>
      <c r="D53" s="6"/>
      <c r="E53" s="6"/>
      <c r="F53" s="6"/>
      <c r="G53" s="6"/>
      <c r="I53" s="6"/>
    </row>
    <row r="54" spans="1:10" ht="15">
      <c r="A54" s="6"/>
      <c r="B54" s="6"/>
      <c r="C54" s="6"/>
      <c r="D54" s="6"/>
      <c r="E54" s="6"/>
      <c r="F54" s="6"/>
      <c r="G54" s="6"/>
      <c r="H54" s="6"/>
      <c r="I54" s="6"/>
      <c r="J54" s="40"/>
    </row>
    <row r="55" spans="1:10" ht="15">
      <c r="A55" s="6"/>
      <c r="B55" s="6"/>
      <c r="C55" s="6"/>
      <c r="D55" s="6"/>
      <c r="E55" s="6"/>
      <c r="F55" s="6"/>
      <c r="G55" s="6"/>
      <c r="H55" s="6"/>
      <c r="I55" s="6"/>
      <c r="J55" s="6"/>
    </row>
    <row r="56" spans="1:9" ht="15">
      <c r="A56" s="6"/>
      <c r="B56" s="6"/>
      <c r="C56" s="6"/>
      <c r="D56" s="6"/>
      <c r="E56" s="6"/>
      <c r="F56" s="6"/>
      <c r="G56" s="6"/>
      <c r="H56" s="6"/>
      <c r="I56" s="6"/>
    </row>
    <row r="57" spans="1:10" ht="15">
      <c r="A57" s="6"/>
      <c r="B57" s="6"/>
      <c r="C57" s="6"/>
      <c r="D57" s="6"/>
      <c r="E57" s="6"/>
      <c r="F57" s="6"/>
      <c r="G57" s="6"/>
      <c r="H57" s="6"/>
      <c r="I57" s="6"/>
      <c r="J57" s="6"/>
    </row>
    <row r="58" spans="1:9" ht="15">
      <c r="A58" s="6"/>
      <c r="B58" s="6"/>
      <c r="C58" s="6"/>
      <c r="D58" s="6"/>
      <c r="E58" s="6"/>
      <c r="F58" s="6"/>
      <c r="G58" s="6"/>
      <c r="H58" s="6"/>
      <c r="I58" s="6"/>
    </row>
    <row r="59" spans="1:9" ht="15">
      <c r="A59" s="6"/>
      <c r="B59" s="6"/>
      <c r="C59" s="6"/>
      <c r="D59" s="6"/>
      <c r="E59" s="6"/>
      <c r="F59" s="6"/>
      <c r="G59" s="6"/>
      <c r="H59" s="6"/>
      <c r="I59" s="6"/>
    </row>
    <row r="60" spans="1:10" ht="15">
      <c r="A60" s="6"/>
      <c r="B60" s="6"/>
      <c r="C60" s="6"/>
      <c r="D60" s="6"/>
      <c r="E60" s="6"/>
      <c r="F60" s="6"/>
      <c r="G60" s="6"/>
      <c r="H60" s="6"/>
      <c r="I60" s="6"/>
      <c r="J60" s="6"/>
    </row>
    <row r="61" spans="1:10" ht="15">
      <c r="A61" s="6"/>
      <c r="B61" s="6"/>
      <c r="C61" s="6"/>
      <c r="D61" s="6"/>
      <c r="E61" s="6"/>
      <c r="F61" s="6"/>
      <c r="G61" s="6"/>
      <c r="H61" s="6"/>
      <c r="I61" s="6"/>
      <c r="J61" s="6"/>
    </row>
    <row r="62" spans="1:10" ht="15">
      <c r="A62" s="6"/>
      <c r="B62" s="6"/>
      <c r="C62" s="6"/>
      <c r="D62" s="6"/>
      <c r="E62" s="6"/>
      <c r="F62" s="6"/>
      <c r="G62" s="6"/>
      <c r="H62" s="6"/>
      <c r="I62" s="6"/>
      <c r="J62" s="6"/>
    </row>
    <row r="63" spans="1:10" ht="15">
      <c r="A63" s="6"/>
      <c r="B63" s="6"/>
      <c r="C63" s="6"/>
      <c r="D63" s="6"/>
      <c r="E63" s="6"/>
      <c r="F63" s="6"/>
      <c r="G63" s="6"/>
      <c r="H63" s="6"/>
      <c r="I63" s="6"/>
      <c r="J63" s="6"/>
    </row>
    <row r="64" spans="1:10" ht="15">
      <c r="A64" s="6"/>
      <c r="B64" s="6"/>
      <c r="C64" s="6"/>
      <c r="D64" s="6"/>
      <c r="E64" s="6"/>
      <c r="F64" s="6"/>
      <c r="G64" s="6"/>
      <c r="H64" s="6"/>
      <c r="I64" s="6"/>
      <c r="J64" s="6"/>
    </row>
    <row r="65" spans="1:10" ht="15">
      <c r="A65" s="6"/>
      <c r="B65" s="6"/>
      <c r="C65" s="6"/>
      <c r="D65" s="6"/>
      <c r="E65" s="6"/>
      <c r="F65" s="6"/>
      <c r="G65" s="6"/>
      <c r="H65" s="6"/>
      <c r="I65" s="6"/>
      <c r="J65" s="6"/>
    </row>
    <row r="66" spans="1:10" ht="15">
      <c r="A66" s="6"/>
      <c r="B66" s="6"/>
      <c r="C66" s="6"/>
      <c r="D66" s="6"/>
      <c r="E66" s="6"/>
      <c r="F66" s="6"/>
      <c r="G66" s="6"/>
      <c r="H66" s="6"/>
      <c r="I66" s="6"/>
      <c r="J66" s="6"/>
    </row>
    <row r="67" spans="1:10" ht="15">
      <c r="A67" s="6"/>
      <c r="B67" s="6"/>
      <c r="C67" s="6"/>
      <c r="D67" s="6"/>
      <c r="E67" s="6"/>
      <c r="F67" s="6"/>
      <c r="G67" s="6"/>
      <c r="H67" s="6"/>
      <c r="I67" s="6"/>
      <c r="J67" s="6"/>
    </row>
    <row r="68" spans="1:10" ht="15">
      <c r="A68" s="6"/>
      <c r="B68" s="6"/>
      <c r="C68" s="6"/>
      <c r="D68" s="6"/>
      <c r="E68" s="6"/>
      <c r="F68" s="6"/>
      <c r="G68" s="6"/>
      <c r="H68" s="6"/>
      <c r="I68" s="6"/>
      <c r="J68" s="6"/>
    </row>
    <row r="69" spans="1:10" ht="15">
      <c r="A69" s="6"/>
      <c r="B69" s="6"/>
      <c r="C69" s="6"/>
      <c r="D69" s="6"/>
      <c r="E69" s="6"/>
      <c r="F69" s="6"/>
      <c r="G69" s="6"/>
      <c r="H69" s="6"/>
      <c r="I69" s="6"/>
      <c r="J69" s="6"/>
    </row>
    <row r="70" spans="1:10" ht="15">
      <c r="A70" s="6"/>
      <c r="B70" s="6"/>
      <c r="C70" s="6"/>
      <c r="D70" s="6"/>
      <c r="E70" s="6"/>
      <c r="F70" s="6"/>
      <c r="G70" s="6"/>
      <c r="H70" s="6"/>
      <c r="I70" s="6"/>
      <c r="J70" s="6"/>
    </row>
    <row r="71" spans="1:10" ht="15">
      <c r="A71" s="6"/>
      <c r="B71" s="6"/>
      <c r="C71" s="6"/>
      <c r="D71" s="6"/>
      <c r="E71" s="6"/>
      <c r="F71" s="6"/>
      <c r="G71" s="6"/>
      <c r="H71" s="6"/>
      <c r="I71" s="6"/>
      <c r="J71" s="6"/>
    </row>
    <row r="72" spans="1:10" ht="15">
      <c r="A72" s="6"/>
      <c r="B72" s="6"/>
      <c r="C72" s="6"/>
      <c r="D72" s="6"/>
      <c r="E72" s="6"/>
      <c r="F72" s="6"/>
      <c r="G72" s="6"/>
      <c r="H72" s="6"/>
      <c r="I72" s="6"/>
      <c r="J72" s="6"/>
    </row>
    <row r="73" spans="1:10" ht="15">
      <c r="A73" s="6"/>
      <c r="B73" s="6"/>
      <c r="C73" s="6"/>
      <c r="D73" s="6"/>
      <c r="E73" s="6"/>
      <c r="F73" s="6"/>
      <c r="G73" s="6"/>
      <c r="H73" s="6"/>
      <c r="I73" s="6"/>
      <c r="J73" s="6"/>
    </row>
    <row r="74" spans="1:10" ht="15">
      <c r="A74" s="6"/>
      <c r="B74" s="6"/>
      <c r="C74" s="6"/>
      <c r="D74" s="6"/>
      <c r="E74" s="6"/>
      <c r="F74" s="6"/>
      <c r="G74" s="6"/>
      <c r="H74" s="6"/>
      <c r="I74" s="6"/>
      <c r="J74" s="6"/>
    </row>
    <row r="75" spans="1:10" ht="15">
      <c r="A75" s="6"/>
      <c r="B75" s="6"/>
      <c r="C75" s="6"/>
      <c r="D75" s="6"/>
      <c r="E75" s="6"/>
      <c r="F75" s="6"/>
      <c r="G75" s="6"/>
      <c r="H75" s="6"/>
      <c r="I75" s="6"/>
      <c r="J75" s="6"/>
    </row>
    <row r="76" spans="1:10" ht="15">
      <c r="A76" s="6"/>
      <c r="B76" s="6"/>
      <c r="C76" s="6"/>
      <c r="D76" s="6"/>
      <c r="E76" s="6"/>
      <c r="F76" s="6"/>
      <c r="G76" s="6"/>
      <c r="H76" s="6"/>
      <c r="I76" s="6"/>
      <c r="J76" s="6"/>
    </row>
    <row r="77" spans="1:10" ht="15">
      <c r="A77" s="6"/>
      <c r="B77" s="6"/>
      <c r="C77" s="6"/>
      <c r="D77" s="6"/>
      <c r="E77" s="6"/>
      <c r="F77" s="6"/>
      <c r="G77" s="6"/>
      <c r="H77" s="6"/>
      <c r="I77" s="6"/>
      <c r="J77" s="6"/>
    </row>
    <row r="78" spans="1:10" ht="15">
      <c r="A78" s="6"/>
      <c r="B78" s="6"/>
      <c r="C78" s="6"/>
      <c r="D78" s="6"/>
      <c r="E78" s="6"/>
      <c r="F78" s="6"/>
      <c r="G78" s="6"/>
      <c r="H78" s="6"/>
      <c r="I78" s="6"/>
      <c r="J78" s="6"/>
    </row>
    <row r="79" spans="1:10" ht="15">
      <c r="A79" s="6"/>
      <c r="B79" s="6"/>
      <c r="C79" s="6"/>
      <c r="D79" s="6"/>
      <c r="E79" s="6"/>
      <c r="F79" s="6"/>
      <c r="G79" s="6"/>
      <c r="H79" s="6"/>
      <c r="I79" s="6"/>
      <c r="J79" s="6"/>
    </row>
    <row r="80" spans="1:10" ht="15">
      <c r="A80" s="6"/>
      <c r="B80" s="6"/>
      <c r="C80" s="6"/>
      <c r="D80" s="6"/>
      <c r="E80" s="6"/>
      <c r="F80" s="6"/>
      <c r="G80" s="6"/>
      <c r="H80" s="6"/>
      <c r="I80" s="6"/>
      <c r="J80" s="6"/>
    </row>
    <row r="81" spans="1:10" ht="15">
      <c r="A81" s="6"/>
      <c r="B81" s="6"/>
      <c r="C81" s="6"/>
      <c r="D81" s="6"/>
      <c r="E81" s="6"/>
      <c r="F81" s="6"/>
      <c r="G81" s="6"/>
      <c r="H81" s="6"/>
      <c r="I81" s="6"/>
      <c r="J81" s="6"/>
    </row>
    <row r="82" spans="1:10" ht="15">
      <c r="A82" s="6"/>
      <c r="B82" s="6"/>
      <c r="C82" s="6"/>
      <c r="D82" s="6"/>
      <c r="E82" s="6"/>
      <c r="F82" s="6"/>
      <c r="G82" s="6"/>
      <c r="H82" s="6"/>
      <c r="I82" s="6"/>
      <c r="J82" s="6"/>
    </row>
    <row r="83" spans="1:10" ht="15">
      <c r="A83" s="6"/>
      <c r="B83" s="6"/>
      <c r="C83" s="6"/>
      <c r="D83" s="6"/>
      <c r="E83" s="6"/>
      <c r="F83" s="6"/>
      <c r="G83" s="6"/>
      <c r="H83" s="6"/>
      <c r="I83" s="6"/>
      <c r="J83" s="6"/>
    </row>
    <row r="84" spans="1:10" ht="15">
      <c r="A84" s="6"/>
      <c r="B84" s="6"/>
      <c r="C84" s="6"/>
      <c r="D84" s="6"/>
      <c r="E84" s="6"/>
      <c r="F84" s="6"/>
      <c r="G84" s="6"/>
      <c r="H84" s="6"/>
      <c r="I84" s="6"/>
      <c r="J84" s="6"/>
    </row>
    <row r="85" spans="1:10" ht="15">
      <c r="A85" s="6"/>
      <c r="B85" s="6"/>
      <c r="C85" s="6"/>
      <c r="D85" s="6"/>
      <c r="E85" s="6"/>
      <c r="F85" s="6"/>
      <c r="G85" s="6"/>
      <c r="H85" s="6"/>
      <c r="I85" s="6"/>
      <c r="J85" s="6"/>
    </row>
    <row r="86" spans="1:10" ht="15">
      <c r="A86" s="6"/>
      <c r="B86" s="6"/>
      <c r="C86" s="6"/>
      <c r="D86" s="6"/>
      <c r="E86" s="6"/>
      <c r="F86" s="6"/>
      <c r="G86" s="6"/>
      <c r="H86" s="6"/>
      <c r="I86" s="6"/>
      <c r="J86" s="6"/>
    </row>
    <row r="87" spans="1:10" ht="15">
      <c r="A87" s="6"/>
      <c r="B87" s="6"/>
      <c r="C87" s="6"/>
      <c r="D87" s="6"/>
      <c r="E87" s="6"/>
      <c r="F87" s="6"/>
      <c r="G87" s="6"/>
      <c r="H87" s="6"/>
      <c r="I87" s="6"/>
      <c r="J87" s="6"/>
    </row>
    <row r="88" spans="1:10" ht="15">
      <c r="A88" s="6"/>
      <c r="B88" s="6"/>
      <c r="C88" s="6"/>
      <c r="D88" s="6"/>
      <c r="E88" s="6"/>
      <c r="F88" s="6"/>
      <c r="G88" s="6"/>
      <c r="H88" s="6"/>
      <c r="I88" s="6"/>
      <c r="J88" s="6"/>
    </row>
    <row r="89" spans="1:10" ht="15">
      <c r="A89" s="6"/>
      <c r="B89" s="6"/>
      <c r="C89" s="6"/>
      <c r="D89" s="6"/>
      <c r="E89" s="6"/>
      <c r="F89" s="6"/>
      <c r="G89" s="6"/>
      <c r="H89" s="6"/>
      <c r="I89" s="6"/>
      <c r="J89" s="6"/>
    </row>
    <row r="90" spans="1:10" ht="15">
      <c r="A90" s="6"/>
      <c r="B90" s="6"/>
      <c r="C90" s="6"/>
      <c r="D90" s="6"/>
      <c r="E90" s="6"/>
      <c r="F90" s="6"/>
      <c r="G90" s="6"/>
      <c r="H90" s="6"/>
      <c r="I90" s="6"/>
      <c r="J90" s="6"/>
    </row>
    <row r="91" spans="1:10" ht="15">
      <c r="A91" s="6"/>
      <c r="B91" s="6"/>
      <c r="C91" s="6"/>
      <c r="D91" s="6"/>
      <c r="E91" s="6"/>
      <c r="F91" s="6"/>
      <c r="G91" s="6"/>
      <c r="H91" s="6"/>
      <c r="I91" s="6"/>
      <c r="J91" s="6"/>
    </row>
    <row r="92" spans="1:10" ht="15">
      <c r="A92" s="6"/>
      <c r="B92" s="6"/>
      <c r="C92" s="6"/>
      <c r="D92" s="6"/>
      <c r="E92" s="6"/>
      <c r="F92" s="6"/>
      <c r="G92" s="6"/>
      <c r="H92" s="6"/>
      <c r="I92" s="6"/>
      <c r="J92" s="6"/>
    </row>
    <row r="93" spans="1:10" ht="15">
      <c r="A93" s="6"/>
      <c r="B93" s="6"/>
      <c r="C93" s="6"/>
      <c r="D93" s="6"/>
      <c r="E93" s="6"/>
      <c r="F93" s="6"/>
      <c r="G93" s="6"/>
      <c r="H93" s="6"/>
      <c r="I93" s="6"/>
      <c r="J93" s="6"/>
    </row>
    <row r="94" spans="1:10" ht="15">
      <c r="A94" s="6"/>
      <c r="B94" s="6"/>
      <c r="C94" s="6"/>
      <c r="D94" s="6"/>
      <c r="E94" s="6"/>
      <c r="F94" s="6"/>
      <c r="G94" s="6"/>
      <c r="H94" s="6"/>
      <c r="I94" s="6"/>
      <c r="J94" s="6"/>
    </row>
    <row r="95" spans="1:10" ht="15">
      <c r="A95" s="6"/>
      <c r="B95" s="6"/>
      <c r="C95" s="6"/>
      <c r="D95" s="6"/>
      <c r="E95" s="6"/>
      <c r="F95" s="6"/>
      <c r="G95" s="6"/>
      <c r="H95" s="6"/>
      <c r="I95" s="6"/>
      <c r="J95" s="6"/>
    </row>
    <row r="96" spans="1:10" ht="15">
      <c r="A96" s="6"/>
      <c r="B96" s="6"/>
      <c r="C96" s="6"/>
      <c r="D96" s="6"/>
      <c r="E96" s="6"/>
      <c r="F96" s="6"/>
      <c r="G96" s="6"/>
      <c r="H96" s="6"/>
      <c r="I96" s="6"/>
      <c r="J96" s="6"/>
    </row>
    <row r="97" spans="1:10" ht="15">
      <c r="A97" s="6"/>
      <c r="B97" s="6"/>
      <c r="C97" s="6"/>
      <c r="D97" s="6"/>
      <c r="E97" s="6"/>
      <c r="F97" s="6"/>
      <c r="G97" s="6"/>
      <c r="H97" s="6"/>
      <c r="I97" s="6"/>
      <c r="J97" s="6"/>
    </row>
    <row r="98" spans="1:10" ht="15">
      <c r="A98" s="6"/>
      <c r="B98" s="6"/>
      <c r="C98" s="6"/>
      <c r="D98" s="6"/>
      <c r="E98" s="6"/>
      <c r="F98" s="6"/>
      <c r="G98" s="6"/>
      <c r="H98" s="6"/>
      <c r="I98" s="6"/>
      <c r="J98" s="6"/>
    </row>
    <row r="99" spans="1:10" ht="15">
      <c r="A99" s="6"/>
      <c r="B99" s="6"/>
      <c r="C99" s="6"/>
      <c r="D99" s="6"/>
      <c r="E99" s="6"/>
      <c r="F99" s="6"/>
      <c r="G99" s="6"/>
      <c r="H99" s="6"/>
      <c r="I99" s="6"/>
      <c r="J99" s="6"/>
    </row>
    <row r="100" spans="1:10" ht="15">
      <c r="A100" s="6"/>
      <c r="B100" s="6"/>
      <c r="C100" s="6"/>
      <c r="D100" s="6"/>
      <c r="E100" s="6"/>
      <c r="F100" s="6"/>
      <c r="G100" s="6"/>
      <c r="H100" s="6"/>
      <c r="I100" s="6"/>
      <c r="J100" s="6"/>
    </row>
    <row r="101" spans="1:10" ht="15">
      <c r="A101" s="6"/>
      <c r="B101" s="6"/>
      <c r="C101" s="6"/>
      <c r="D101" s="6"/>
      <c r="E101" s="6"/>
      <c r="F101" s="6"/>
      <c r="G101" s="6"/>
      <c r="H101" s="6"/>
      <c r="I101" s="6"/>
      <c r="J101" s="6"/>
    </row>
    <row r="102" spans="1:10" ht="15">
      <c r="A102" s="6"/>
      <c r="B102" s="6"/>
      <c r="C102" s="6"/>
      <c r="D102" s="6"/>
      <c r="E102" s="6"/>
      <c r="F102" s="6"/>
      <c r="G102" s="6"/>
      <c r="H102" s="6"/>
      <c r="I102" s="6"/>
      <c r="J102" s="6"/>
    </row>
    <row r="103" spans="1:10" ht="15">
      <c r="A103" s="6"/>
      <c r="B103" s="6"/>
      <c r="C103" s="6"/>
      <c r="D103" s="6"/>
      <c r="E103" s="6"/>
      <c r="F103" s="6"/>
      <c r="G103" s="6"/>
      <c r="H103" s="6"/>
      <c r="I103" s="6"/>
      <c r="J103" s="6"/>
    </row>
    <row r="104" spans="1:10" ht="15">
      <c r="A104" s="6"/>
      <c r="B104" s="6"/>
      <c r="C104" s="6"/>
      <c r="D104" s="6"/>
      <c r="E104" s="6"/>
      <c r="F104" s="6"/>
      <c r="G104" s="6"/>
      <c r="H104" s="6"/>
      <c r="I104" s="6"/>
      <c r="J104" s="6"/>
    </row>
    <row r="105" spans="1:10" ht="15">
      <c r="A105" s="6"/>
      <c r="B105" s="6"/>
      <c r="C105" s="6"/>
      <c r="D105" s="6"/>
      <c r="E105" s="6"/>
      <c r="F105" s="6"/>
      <c r="G105" s="6"/>
      <c r="H105" s="6"/>
      <c r="I105" s="6"/>
      <c r="J105" s="6"/>
    </row>
    <row r="106" spans="1:10" ht="15">
      <c r="A106" s="6"/>
      <c r="B106" s="6"/>
      <c r="C106" s="6"/>
      <c r="D106" s="6"/>
      <c r="E106" s="6"/>
      <c r="F106" s="6"/>
      <c r="G106" s="6"/>
      <c r="H106" s="6"/>
      <c r="I106" s="6"/>
      <c r="J106" s="6"/>
    </row>
    <row r="107" spans="1:10" ht="15">
      <c r="A107" s="6"/>
      <c r="B107" s="6"/>
      <c r="C107" s="6"/>
      <c r="D107" s="6"/>
      <c r="E107" s="6"/>
      <c r="F107" s="6"/>
      <c r="G107" s="6"/>
      <c r="H107" s="6"/>
      <c r="I107" s="6"/>
      <c r="J107" s="6"/>
    </row>
    <row r="108" spans="1:10" ht="15">
      <c r="A108" s="6"/>
      <c r="B108" s="6"/>
      <c r="C108" s="6"/>
      <c r="D108" s="6"/>
      <c r="E108" s="6"/>
      <c r="F108" s="6"/>
      <c r="G108" s="6"/>
      <c r="H108" s="6"/>
      <c r="I108" s="6"/>
      <c r="J108" s="6"/>
    </row>
    <row r="109" spans="1:10" ht="15">
      <c r="A109" s="6"/>
      <c r="B109" s="6"/>
      <c r="C109" s="6"/>
      <c r="D109" s="6"/>
      <c r="E109" s="6"/>
      <c r="F109" s="6"/>
      <c r="G109" s="6"/>
      <c r="H109" s="6"/>
      <c r="I109" s="6"/>
      <c r="J109" s="6"/>
    </row>
    <row r="110" spans="1:10" ht="15">
      <c r="A110" s="6"/>
      <c r="B110" s="6"/>
      <c r="C110" s="6"/>
      <c r="D110" s="6"/>
      <c r="E110" s="6"/>
      <c r="F110" s="6"/>
      <c r="G110" s="6"/>
      <c r="H110" s="6"/>
      <c r="I110" s="6"/>
      <c r="J110" s="6"/>
    </row>
    <row r="111" spans="1:10" ht="15">
      <c r="A111" s="6"/>
      <c r="B111" s="6"/>
      <c r="C111" s="6"/>
      <c r="D111" s="6"/>
      <c r="E111" s="6"/>
      <c r="F111" s="6"/>
      <c r="G111" s="6"/>
      <c r="H111" s="6"/>
      <c r="I111" s="6"/>
      <c r="J111" s="6"/>
    </row>
    <row r="112" spans="1:10" ht="15">
      <c r="A112" s="6"/>
      <c r="B112" s="6"/>
      <c r="C112" s="6"/>
      <c r="D112" s="6"/>
      <c r="E112" s="6"/>
      <c r="F112" s="6"/>
      <c r="G112" s="6"/>
      <c r="H112" s="6"/>
      <c r="I112" s="6"/>
      <c r="J112" s="6"/>
    </row>
    <row r="113" spans="1:10" ht="15">
      <c r="A113" s="6"/>
      <c r="B113" s="6"/>
      <c r="C113" s="6"/>
      <c r="D113" s="6"/>
      <c r="E113" s="6"/>
      <c r="F113" s="6"/>
      <c r="G113" s="6"/>
      <c r="H113" s="6"/>
      <c r="I113" s="6"/>
      <c r="J113" s="6"/>
    </row>
    <row r="114" spans="1:10" ht="15">
      <c r="A114" s="6"/>
      <c r="B114" s="6"/>
      <c r="C114" s="6"/>
      <c r="D114" s="6"/>
      <c r="E114" s="6"/>
      <c r="F114" s="6"/>
      <c r="G114" s="6"/>
      <c r="H114" s="6"/>
      <c r="I114" s="6"/>
      <c r="J114" s="6"/>
    </row>
    <row r="115" spans="1:10" ht="15">
      <c r="A115" s="6"/>
      <c r="B115" s="6"/>
      <c r="C115" s="6"/>
      <c r="D115" s="6"/>
      <c r="E115" s="6"/>
      <c r="F115" s="6"/>
      <c r="G115" s="6"/>
      <c r="H115" s="6"/>
      <c r="I115" s="6"/>
      <c r="J115" s="6"/>
    </row>
    <row r="116" spans="1:10" ht="15">
      <c r="A116" s="6"/>
      <c r="B116" s="6"/>
      <c r="C116" s="6"/>
      <c r="D116" s="6"/>
      <c r="E116" s="6"/>
      <c r="F116" s="6"/>
      <c r="G116" s="6"/>
      <c r="H116" s="6"/>
      <c r="I116" s="6"/>
      <c r="J116" s="6"/>
    </row>
  </sheetData>
  <mergeCells count="7">
    <mergeCell ref="A39:J40"/>
    <mergeCell ref="D8:H8"/>
    <mergeCell ref="A1:J1"/>
    <mergeCell ref="A2:J2"/>
    <mergeCell ref="A3:J3"/>
    <mergeCell ref="A5:J5"/>
    <mergeCell ref="A6:J6"/>
  </mergeCells>
  <printOptions/>
  <pageMargins left="0.7480314960629921" right="0.15748031496062992" top="0.7480314960629921" bottom="0.1968503937007874" header="0.5118110236220472" footer="0.196850393700787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2:X473"/>
  <sheetViews>
    <sheetView tabSelected="1" workbookViewId="0" topLeftCell="A375">
      <selection activeCell="G393" sqref="G393"/>
    </sheetView>
  </sheetViews>
  <sheetFormatPr defaultColWidth="9.140625" defaultRowHeight="12.75"/>
  <cols>
    <col min="1" max="1" width="6.7109375" style="4" customWidth="1"/>
    <col min="2" max="2" width="4.8515625" style="1" customWidth="1"/>
    <col min="3" max="3" width="14.140625" style="1" customWidth="1"/>
    <col min="4" max="4" width="4.00390625" style="1" customWidth="1"/>
    <col min="5" max="5" width="8.7109375" style="1" customWidth="1"/>
    <col min="6" max="6" width="9.421875" style="1" customWidth="1"/>
    <col min="7" max="7" width="11.28125" style="1" customWidth="1"/>
    <col min="8" max="8" width="8.57421875" style="1" customWidth="1"/>
    <col min="9" max="9" width="10.140625" style="1" customWidth="1"/>
    <col min="10" max="10" width="8.57421875" style="1" customWidth="1"/>
    <col min="11" max="11" width="9.00390625" style="1" customWidth="1"/>
    <col min="12" max="12" width="11.00390625" style="1" customWidth="1"/>
    <col min="13" max="13" width="11.28125" style="1" customWidth="1"/>
    <col min="14" max="14" width="14.00390625" style="1" customWidth="1"/>
    <col min="15" max="23" width="9.140625" style="1" customWidth="1"/>
    <col min="24" max="24" width="8.7109375" style="1" customWidth="1"/>
    <col min="25" max="16384" width="9.140625" style="1" customWidth="1"/>
  </cols>
  <sheetData>
    <row r="1" ht="12.75" hidden="1"/>
    <row r="2" spans="1:11" ht="15.75">
      <c r="A2" s="229" t="s">
        <v>385</v>
      </c>
      <c r="B2" s="230"/>
      <c r="C2" s="230"/>
      <c r="D2" s="230"/>
      <c r="E2" s="230"/>
      <c r="F2" s="230"/>
      <c r="G2" s="230"/>
      <c r="H2" s="230"/>
      <c r="I2" s="230"/>
      <c r="J2" s="230"/>
      <c r="K2" s="230"/>
    </row>
    <row r="3" spans="1:11" ht="12.75">
      <c r="A3" s="205" t="s">
        <v>383</v>
      </c>
      <c r="B3" s="227"/>
      <c r="C3" s="227"/>
      <c r="D3" s="227"/>
      <c r="E3" s="227"/>
      <c r="F3" s="227"/>
      <c r="G3" s="227"/>
      <c r="H3" s="227"/>
      <c r="I3" s="227"/>
      <c r="J3" s="227"/>
      <c r="K3" s="211"/>
    </row>
    <row r="4" spans="1:11" ht="12.75">
      <c r="A4" s="205" t="s">
        <v>384</v>
      </c>
      <c r="B4" s="227"/>
      <c r="C4" s="227"/>
      <c r="D4" s="227"/>
      <c r="E4" s="227"/>
      <c r="F4" s="227"/>
      <c r="G4" s="227"/>
      <c r="H4" s="227"/>
      <c r="I4" s="227"/>
      <c r="J4" s="227"/>
      <c r="K4" s="211"/>
    </row>
    <row r="6" spans="1:11" ht="14.25">
      <c r="A6" s="196" t="s">
        <v>390</v>
      </c>
      <c r="B6" s="237"/>
      <c r="C6" s="237"/>
      <c r="D6" s="237"/>
      <c r="E6" s="237"/>
      <c r="F6" s="237"/>
      <c r="G6" s="237"/>
      <c r="H6" s="237"/>
      <c r="I6" s="237"/>
      <c r="J6" s="237"/>
      <c r="K6" s="237"/>
    </row>
    <row r="7" spans="1:11" ht="14.25">
      <c r="A7" s="196" t="s">
        <v>352</v>
      </c>
      <c r="B7" s="237"/>
      <c r="C7" s="237"/>
      <c r="D7" s="237"/>
      <c r="E7" s="237"/>
      <c r="F7" s="237"/>
      <c r="G7" s="237"/>
      <c r="H7" s="237"/>
      <c r="I7" s="237"/>
      <c r="J7" s="237"/>
      <c r="K7" s="237"/>
    </row>
    <row r="9" ht="12.75" customHeight="1">
      <c r="A9" s="67" t="s">
        <v>133</v>
      </c>
    </row>
    <row r="10" ht="12.75" customHeight="1">
      <c r="A10" s="67"/>
    </row>
    <row r="11" spans="1:2" ht="12.75" customHeight="1">
      <c r="A11" s="4" t="s">
        <v>243</v>
      </c>
      <c r="B11" s="4" t="s">
        <v>7</v>
      </c>
    </row>
    <row r="12" ht="12.75" customHeight="1">
      <c r="B12" s="4"/>
    </row>
    <row r="13" spans="2:11" ht="12.75" customHeight="1">
      <c r="B13" s="204" t="s">
        <v>351</v>
      </c>
      <c r="C13" s="190"/>
      <c r="D13" s="190"/>
      <c r="E13" s="190"/>
      <c r="F13" s="190"/>
      <c r="G13" s="190"/>
      <c r="H13" s="190"/>
      <c r="I13" s="190"/>
      <c r="J13" s="190"/>
      <c r="K13" s="190"/>
    </row>
    <row r="14" spans="2:11" ht="12.75" customHeight="1">
      <c r="B14" s="190"/>
      <c r="C14" s="190"/>
      <c r="D14" s="190"/>
      <c r="E14" s="190"/>
      <c r="F14" s="190"/>
      <c r="G14" s="190"/>
      <c r="H14" s="190"/>
      <c r="I14" s="190"/>
      <c r="J14" s="190"/>
      <c r="K14" s="190"/>
    </row>
    <row r="15" spans="3:11" ht="12.75" customHeight="1">
      <c r="C15" s="69"/>
      <c r="D15" s="69"/>
      <c r="E15" s="69"/>
      <c r="F15" s="69"/>
      <c r="G15" s="69"/>
      <c r="H15" s="69"/>
      <c r="I15" s="69"/>
      <c r="J15" s="69"/>
      <c r="K15" s="69"/>
    </row>
    <row r="16" spans="2:11" ht="12.75" customHeight="1">
      <c r="B16" s="197" t="s">
        <v>77</v>
      </c>
      <c r="C16" s="190"/>
      <c r="D16" s="190"/>
      <c r="E16" s="190"/>
      <c r="F16" s="190"/>
      <c r="G16" s="190"/>
      <c r="H16" s="190"/>
      <c r="I16" s="190"/>
      <c r="J16" s="190"/>
      <c r="K16" s="190"/>
    </row>
    <row r="17" spans="2:11" ht="12.75" customHeight="1">
      <c r="B17" s="190"/>
      <c r="C17" s="190"/>
      <c r="D17" s="190"/>
      <c r="E17" s="190"/>
      <c r="F17" s="190"/>
      <c r="G17" s="190"/>
      <c r="H17" s="190"/>
      <c r="I17" s="190"/>
      <c r="J17" s="190"/>
      <c r="K17" s="190"/>
    </row>
    <row r="18" spans="2:11" ht="12.75" customHeight="1">
      <c r="B18" s="190"/>
      <c r="C18" s="190"/>
      <c r="D18" s="190"/>
      <c r="E18" s="190"/>
      <c r="F18" s="190"/>
      <c r="G18" s="190"/>
      <c r="H18" s="190"/>
      <c r="I18" s="190"/>
      <c r="J18" s="190"/>
      <c r="K18" s="190"/>
    </row>
    <row r="19" spans="2:11" ht="12.75" customHeight="1">
      <c r="B19" s="190"/>
      <c r="C19" s="190"/>
      <c r="D19" s="190"/>
      <c r="E19" s="190"/>
      <c r="F19" s="190"/>
      <c r="G19" s="190"/>
      <c r="H19" s="190"/>
      <c r="I19" s="190"/>
      <c r="J19" s="190"/>
      <c r="K19" s="190"/>
    </row>
    <row r="20" spans="2:11" ht="12.75" customHeight="1">
      <c r="B20" s="147"/>
      <c r="C20" s="147"/>
      <c r="D20" s="147"/>
      <c r="E20" s="147"/>
      <c r="F20" s="147"/>
      <c r="G20" s="147"/>
      <c r="H20" s="147"/>
      <c r="I20" s="147"/>
      <c r="J20" s="147"/>
      <c r="K20" s="147"/>
    </row>
    <row r="21" spans="2:11" ht="12.75" customHeight="1">
      <c r="B21" s="146">
        <v>1.1</v>
      </c>
      <c r="C21" s="203" t="s">
        <v>34</v>
      </c>
      <c r="D21" s="203"/>
      <c r="E21" s="203"/>
      <c r="F21" s="203"/>
      <c r="G21" s="44"/>
      <c r="H21" s="44"/>
      <c r="I21" s="130"/>
      <c r="J21" s="130"/>
      <c r="K21" s="130"/>
    </row>
    <row r="22" spans="2:11" ht="11.25" customHeight="1">
      <c r="B22" s="44"/>
      <c r="C22" s="44"/>
      <c r="D22" s="44"/>
      <c r="E22" s="44"/>
      <c r="F22" s="44"/>
      <c r="G22" s="44"/>
      <c r="H22" s="44"/>
      <c r="I22" s="130"/>
      <c r="J22" s="130"/>
      <c r="K22" s="130"/>
    </row>
    <row r="23" spans="2:11" ht="12.75" customHeight="1">
      <c r="B23" s="44"/>
      <c r="C23" s="197" t="s">
        <v>100</v>
      </c>
      <c r="D23" s="190"/>
      <c r="E23" s="190"/>
      <c r="F23" s="190"/>
      <c r="G23" s="190"/>
      <c r="H23" s="190"/>
      <c r="I23" s="190"/>
      <c r="J23" s="190"/>
      <c r="K23" s="190"/>
    </row>
    <row r="24" spans="2:11" ht="12.75" customHeight="1">
      <c r="B24" s="44"/>
      <c r="C24" s="190"/>
      <c r="D24" s="190"/>
      <c r="E24" s="190"/>
      <c r="F24" s="190"/>
      <c r="G24" s="190"/>
      <c r="H24" s="190"/>
      <c r="I24" s="190"/>
      <c r="J24" s="190"/>
      <c r="K24" s="190"/>
    </row>
    <row r="25" spans="2:11" ht="12.75" customHeight="1">
      <c r="B25" s="44"/>
      <c r="C25" s="190"/>
      <c r="D25" s="190"/>
      <c r="E25" s="190"/>
      <c r="F25" s="190"/>
      <c r="G25" s="190"/>
      <c r="H25" s="190"/>
      <c r="I25" s="190"/>
      <c r="J25" s="190"/>
      <c r="K25" s="190"/>
    </row>
    <row r="26" spans="2:11" ht="12.75" customHeight="1">
      <c r="B26" s="44"/>
      <c r="C26" s="127"/>
      <c r="D26" s="127"/>
      <c r="E26" s="127"/>
      <c r="F26" s="127"/>
      <c r="G26" s="127"/>
      <c r="H26" s="127"/>
      <c r="I26" s="127"/>
      <c r="J26" s="127"/>
      <c r="K26" s="127"/>
    </row>
    <row r="27" spans="2:11" ht="12.75" customHeight="1">
      <c r="B27" s="131"/>
      <c r="C27" s="96" t="s">
        <v>35</v>
      </c>
      <c r="D27" s="96" t="s">
        <v>53</v>
      </c>
      <c r="E27" s="108"/>
      <c r="F27" s="108"/>
      <c r="G27" s="131"/>
      <c r="H27" s="131"/>
      <c r="I27" s="131"/>
      <c r="J27" s="131"/>
      <c r="K27" s="131"/>
    </row>
    <row r="28" spans="2:11" ht="12.75" customHeight="1">
      <c r="B28" s="131"/>
      <c r="C28" s="96" t="s">
        <v>36</v>
      </c>
      <c r="D28" s="69" t="s">
        <v>54</v>
      </c>
      <c r="E28" s="131"/>
      <c r="F28" s="131"/>
      <c r="G28" s="131"/>
      <c r="H28" s="131"/>
      <c r="I28" s="131"/>
      <c r="J28" s="131"/>
      <c r="K28" s="131"/>
    </row>
    <row r="29" spans="2:11" ht="12.75" customHeight="1">
      <c r="B29" s="131"/>
      <c r="C29" s="96" t="s">
        <v>37</v>
      </c>
      <c r="D29" s="69" t="s">
        <v>55</v>
      </c>
      <c r="E29" s="131"/>
      <c r="F29" s="131"/>
      <c r="G29" s="131"/>
      <c r="H29" s="131"/>
      <c r="I29" s="131"/>
      <c r="J29" s="131"/>
      <c r="K29" s="131"/>
    </row>
    <row r="30" spans="2:11" ht="12.75" customHeight="1">
      <c r="B30" s="131"/>
      <c r="C30" s="96" t="s">
        <v>38</v>
      </c>
      <c r="D30" s="69" t="s">
        <v>56</v>
      </c>
      <c r="E30" s="131"/>
      <c r="F30" s="131"/>
      <c r="G30" s="131"/>
      <c r="H30" s="131"/>
      <c r="I30" s="131"/>
      <c r="J30" s="131"/>
      <c r="K30" s="131"/>
    </row>
    <row r="31" spans="2:11" ht="12.75" customHeight="1">
      <c r="B31" s="131"/>
      <c r="C31" s="96" t="s">
        <v>39</v>
      </c>
      <c r="D31" s="69" t="s">
        <v>170</v>
      </c>
      <c r="E31" s="131"/>
      <c r="F31" s="131"/>
      <c r="G31" s="131"/>
      <c r="H31" s="131"/>
      <c r="I31" s="131"/>
      <c r="J31" s="131"/>
      <c r="K31" s="131"/>
    </row>
    <row r="32" spans="2:11" ht="12.75" customHeight="1">
      <c r="B32" s="131"/>
      <c r="C32" s="96" t="s">
        <v>40</v>
      </c>
      <c r="D32" s="69" t="s">
        <v>57</v>
      </c>
      <c r="E32" s="131"/>
      <c r="F32" s="131"/>
      <c r="G32" s="131"/>
      <c r="H32" s="131"/>
      <c r="I32" s="131"/>
      <c r="J32" s="131"/>
      <c r="K32" s="131"/>
    </row>
    <row r="33" spans="2:11" ht="12.75" customHeight="1">
      <c r="B33" s="131"/>
      <c r="C33" s="96" t="s">
        <v>41</v>
      </c>
      <c r="D33" s="69" t="s">
        <v>58</v>
      </c>
      <c r="E33" s="131"/>
      <c r="F33" s="131"/>
      <c r="G33" s="131"/>
      <c r="H33" s="131"/>
      <c r="I33" s="131"/>
      <c r="J33" s="131"/>
      <c r="K33" s="131"/>
    </row>
    <row r="34" spans="2:11" ht="12.75" customHeight="1">
      <c r="B34" s="131"/>
      <c r="C34" s="96" t="s">
        <v>42</v>
      </c>
      <c r="D34" s="69" t="s">
        <v>59</v>
      </c>
      <c r="E34" s="131"/>
      <c r="F34" s="131"/>
      <c r="G34" s="131"/>
      <c r="H34" s="131"/>
      <c r="I34" s="131"/>
      <c r="J34" s="131"/>
      <c r="K34" s="131"/>
    </row>
    <row r="35" spans="2:11" ht="12.75" customHeight="1">
      <c r="B35" s="131"/>
      <c r="C35" s="96" t="s">
        <v>43</v>
      </c>
      <c r="D35" s="69" t="s">
        <v>60</v>
      </c>
      <c r="E35" s="131"/>
      <c r="F35" s="131"/>
      <c r="G35" s="131"/>
      <c r="H35" s="131"/>
      <c r="I35" s="131"/>
      <c r="J35" s="131"/>
      <c r="K35" s="131"/>
    </row>
    <row r="36" spans="2:11" ht="12.75" customHeight="1">
      <c r="B36" s="131"/>
      <c r="C36" s="96" t="s">
        <v>44</v>
      </c>
      <c r="D36" s="69" t="s">
        <v>61</v>
      </c>
      <c r="E36" s="131"/>
      <c r="F36" s="131"/>
      <c r="G36" s="131"/>
      <c r="H36" s="131"/>
      <c r="I36" s="131"/>
      <c r="J36" s="131"/>
      <c r="K36" s="131"/>
    </row>
    <row r="37" spans="2:11" ht="12.75" customHeight="1">
      <c r="B37" s="131"/>
      <c r="C37" s="96" t="s">
        <v>45</v>
      </c>
      <c r="D37" s="69" t="s">
        <v>62</v>
      </c>
      <c r="E37" s="131"/>
      <c r="F37" s="131"/>
      <c r="G37" s="131"/>
      <c r="H37" s="131"/>
      <c r="I37" s="131"/>
      <c r="J37" s="131"/>
      <c r="K37" s="131"/>
    </row>
    <row r="38" spans="2:11" ht="12.75" customHeight="1">
      <c r="B38" s="131"/>
      <c r="C38" s="96" t="s">
        <v>46</v>
      </c>
      <c r="D38" s="69" t="s">
        <v>63</v>
      </c>
      <c r="E38" s="131"/>
      <c r="F38" s="131"/>
      <c r="G38" s="131"/>
      <c r="H38" s="131"/>
      <c r="I38" s="131"/>
      <c r="J38" s="131"/>
      <c r="K38" s="131"/>
    </row>
    <row r="39" spans="2:11" ht="12.75" customHeight="1">
      <c r="B39" s="131"/>
      <c r="C39" s="96" t="s">
        <v>47</v>
      </c>
      <c r="D39" s="69" t="s">
        <v>64</v>
      </c>
      <c r="E39" s="131"/>
      <c r="F39" s="131"/>
      <c r="G39" s="131"/>
      <c r="H39" s="131"/>
      <c r="I39" s="131"/>
      <c r="J39" s="131"/>
      <c r="K39" s="131"/>
    </row>
    <row r="40" spans="2:11" ht="12.75" customHeight="1">
      <c r="B40" s="131"/>
      <c r="C40" s="96" t="s">
        <v>48</v>
      </c>
      <c r="D40" s="69" t="s">
        <v>65</v>
      </c>
      <c r="E40" s="131"/>
      <c r="F40" s="131"/>
      <c r="G40" s="131"/>
      <c r="H40" s="131"/>
      <c r="I40" s="131"/>
      <c r="J40" s="131"/>
      <c r="K40" s="131"/>
    </row>
    <row r="41" spans="2:11" ht="12.75" customHeight="1">
      <c r="B41" s="131"/>
      <c r="C41" s="96" t="s">
        <v>49</v>
      </c>
      <c r="D41" s="69" t="s">
        <v>66</v>
      </c>
      <c r="E41" s="131"/>
      <c r="F41" s="131"/>
      <c r="G41" s="131"/>
      <c r="H41" s="131"/>
      <c r="I41" s="131"/>
      <c r="J41" s="131"/>
      <c r="K41" s="131"/>
    </row>
    <row r="42" spans="2:11" ht="12.75" customHeight="1">
      <c r="B42" s="131"/>
      <c r="C42" s="96" t="s">
        <v>50</v>
      </c>
      <c r="D42" s="69" t="s">
        <v>67</v>
      </c>
      <c r="E42" s="131"/>
      <c r="F42" s="131"/>
      <c r="G42" s="131"/>
      <c r="H42" s="131"/>
      <c r="I42" s="131"/>
      <c r="J42" s="131"/>
      <c r="K42" s="131"/>
    </row>
    <row r="43" spans="2:11" ht="12.75" customHeight="1">
      <c r="B43" s="131"/>
      <c r="C43" s="96" t="s">
        <v>51</v>
      </c>
      <c r="D43" s="69" t="s">
        <v>68</v>
      </c>
      <c r="E43" s="131"/>
      <c r="F43" s="131"/>
      <c r="G43" s="131"/>
      <c r="H43" s="131"/>
      <c r="I43" s="131"/>
      <c r="J43" s="131"/>
      <c r="K43" s="131"/>
    </row>
    <row r="44" spans="2:11" ht="12.75" customHeight="1">
      <c r="B44" s="131"/>
      <c r="C44" s="131"/>
      <c r="D44" s="131"/>
      <c r="E44" s="131"/>
      <c r="F44" s="131"/>
      <c r="G44" s="131"/>
      <c r="H44" s="131"/>
      <c r="I44" s="131"/>
      <c r="J44" s="131"/>
      <c r="K44" s="131"/>
    </row>
    <row r="45" spans="2:11" ht="12.75" customHeight="1">
      <c r="B45" s="131"/>
      <c r="C45" s="197" t="s">
        <v>76</v>
      </c>
      <c r="D45" s="190"/>
      <c r="E45" s="190"/>
      <c r="F45" s="190"/>
      <c r="G45" s="190"/>
      <c r="H45" s="190"/>
      <c r="I45" s="190"/>
      <c r="J45" s="190"/>
      <c r="K45" s="190"/>
    </row>
    <row r="46" spans="2:11" ht="12.75" customHeight="1">
      <c r="B46" s="131"/>
      <c r="C46" s="190"/>
      <c r="D46" s="190"/>
      <c r="E46" s="190"/>
      <c r="F46" s="190"/>
      <c r="G46" s="190"/>
      <c r="H46" s="190"/>
      <c r="I46" s="190"/>
      <c r="J46" s="190"/>
      <c r="K46" s="190"/>
    </row>
    <row r="47" spans="2:11" ht="12.75" customHeight="1">
      <c r="B47" s="131"/>
      <c r="C47" s="190"/>
      <c r="D47" s="190"/>
      <c r="E47" s="190"/>
      <c r="F47" s="190"/>
      <c r="G47" s="190"/>
      <c r="H47" s="190"/>
      <c r="I47" s="190"/>
      <c r="J47" s="190"/>
      <c r="K47" s="190"/>
    </row>
    <row r="48" spans="2:11" ht="12.75" customHeight="1">
      <c r="B48" s="131"/>
      <c r="C48" s="127"/>
      <c r="D48" s="127"/>
      <c r="E48" s="127"/>
      <c r="F48" s="127"/>
      <c r="G48" s="127"/>
      <c r="H48" s="127"/>
      <c r="I48" s="127"/>
      <c r="J48" s="127"/>
      <c r="K48" s="127"/>
    </row>
    <row r="49" spans="2:11" ht="12.75" customHeight="1">
      <c r="B49" s="171" t="s">
        <v>379</v>
      </c>
      <c r="C49" s="90" t="s">
        <v>105</v>
      </c>
      <c r="E49" s="127"/>
      <c r="F49" s="127"/>
      <c r="G49" s="127"/>
      <c r="H49" s="127"/>
      <c r="I49" s="127"/>
      <c r="J49" s="127"/>
      <c r="K49" s="127"/>
    </row>
    <row r="50" spans="2:11" ht="11.25" customHeight="1">
      <c r="B50" s="131"/>
      <c r="C50" s="197" t="s">
        <v>106</v>
      </c>
      <c r="D50" s="190"/>
      <c r="E50" s="190"/>
      <c r="F50" s="190"/>
      <c r="G50" s="190"/>
      <c r="H50" s="190"/>
      <c r="I50" s="190"/>
      <c r="J50" s="190"/>
      <c r="K50" s="190"/>
    </row>
    <row r="51" spans="2:11" ht="12.75" customHeight="1">
      <c r="B51" s="131"/>
      <c r="C51" s="190"/>
      <c r="D51" s="190"/>
      <c r="E51" s="190"/>
      <c r="F51" s="190"/>
      <c r="G51" s="190"/>
      <c r="H51" s="190"/>
      <c r="I51" s="190"/>
      <c r="J51" s="190"/>
      <c r="K51" s="190"/>
    </row>
    <row r="52" spans="2:11" ht="12.75" customHeight="1">
      <c r="B52" s="131"/>
      <c r="C52" s="190"/>
      <c r="D52" s="190"/>
      <c r="E52" s="190"/>
      <c r="F52" s="190"/>
      <c r="G52" s="190"/>
      <c r="H52" s="190"/>
      <c r="I52" s="190"/>
      <c r="J52" s="190"/>
      <c r="K52" s="190"/>
    </row>
    <row r="53" spans="2:11" ht="12.75" customHeight="1">
      <c r="B53" s="131"/>
      <c r="C53" s="190"/>
      <c r="D53" s="190"/>
      <c r="E53" s="190"/>
      <c r="F53" s="190"/>
      <c r="G53" s="190"/>
      <c r="H53" s="190"/>
      <c r="I53" s="190"/>
      <c r="J53" s="190"/>
      <c r="K53" s="190"/>
    </row>
    <row r="54" spans="2:11" ht="12.75" customHeight="1">
      <c r="B54" s="131"/>
      <c r="C54" s="127"/>
      <c r="D54" s="68"/>
      <c r="E54" s="68"/>
      <c r="F54" s="68"/>
      <c r="G54" s="68"/>
      <c r="H54" s="68"/>
      <c r="I54" s="68"/>
      <c r="J54" s="68"/>
      <c r="K54" s="68"/>
    </row>
    <row r="55" spans="2:11" ht="12.75" customHeight="1">
      <c r="B55" s="131"/>
      <c r="C55" s="198" t="s">
        <v>107</v>
      </c>
      <c r="D55" s="199"/>
      <c r="E55" s="199"/>
      <c r="F55" s="199"/>
      <c r="G55" s="199"/>
      <c r="H55" s="199"/>
      <c r="I55" s="199"/>
      <c r="J55" s="199"/>
      <c r="K55" s="199"/>
    </row>
    <row r="56" spans="2:11" ht="12.75" customHeight="1">
      <c r="B56" s="131"/>
      <c r="C56" s="199"/>
      <c r="D56" s="199"/>
      <c r="E56" s="199"/>
      <c r="F56" s="199"/>
      <c r="G56" s="199"/>
      <c r="H56" s="199"/>
      <c r="I56" s="199"/>
      <c r="J56" s="199"/>
      <c r="K56" s="199"/>
    </row>
    <row r="57" spans="2:11" ht="12.75" customHeight="1">
      <c r="B57" s="131"/>
      <c r="C57" s="199"/>
      <c r="D57" s="199"/>
      <c r="E57" s="199"/>
      <c r="F57" s="199"/>
      <c r="G57" s="199"/>
      <c r="H57" s="199"/>
      <c r="I57" s="199"/>
      <c r="J57" s="199"/>
      <c r="K57" s="199"/>
    </row>
    <row r="58" spans="2:11" ht="12.75" customHeight="1">
      <c r="B58" s="131"/>
      <c r="C58" s="199"/>
      <c r="D58" s="199"/>
      <c r="E58" s="199"/>
      <c r="F58" s="199"/>
      <c r="G58" s="199"/>
      <c r="H58" s="199"/>
      <c r="I58" s="199"/>
      <c r="J58" s="199"/>
      <c r="K58" s="199"/>
    </row>
    <row r="59" spans="2:11" ht="15" customHeight="1">
      <c r="B59" s="131"/>
      <c r="C59" s="199"/>
      <c r="D59" s="199"/>
      <c r="E59" s="199"/>
      <c r="F59" s="199"/>
      <c r="G59" s="199"/>
      <c r="H59" s="199"/>
      <c r="I59" s="199"/>
      <c r="J59" s="199"/>
      <c r="K59" s="199"/>
    </row>
    <row r="60" spans="2:11" ht="13.5" customHeight="1">
      <c r="B60" s="131"/>
      <c r="C60" s="241"/>
      <c r="D60" s="241"/>
      <c r="E60" s="241"/>
      <c r="F60" s="241"/>
      <c r="G60" s="241"/>
      <c r="H60" s="241"/>
      <c r="I60" s="241"/>
      <c r="J60" s="241"/>
      <c r="K60" s="241"/>
    </row>
    <row r="61" spans="2:10" ht="12.75" customHeight="1">
      <c r="B61" s="131"/>
      <c r="C61" s="127"/>
      <c r="D61" s="68"/>
      <c r="E61" s="68"/>
      <c r="F61" s="68"/>
      <c r="G61" s="68"/>
      <c r="H61" s="68"/>
      <c r="I61" s="68"/>
      <c r="J61" s="68"/>
    </row>
    <row r="62" spans="2:11" ht="12.75" customHeight="1">
      <c r="B62" s="131"/>
      <c r="C62" s="127"/>
      <c r="D62" s="68"/>
      <c r="E62" s="68"/>
      <c r="F62" s="68"/>
      <c r="G62" s="68"/>
      <c r="H62" s="68"/>
      <c r="I62" s="68"/>
      <c r="J62" s="68"/>
      <c r="K62" s="72" t="s">
        <v>125</v>
      </c>
    </row>
    <row r="63" spans="2:10" ht="12.75" customHeight="1">
      <c r="B63" s="131"/>
      <c r="C63" s="127"/>
      <c r="D63" s="68"/>
      <c r="E63" s="68"/>
      <c r="F63" s="68"/>
      <c r="G63" s="68"/>
      <c r="H63" s="68"/>
      <c r="I63" s="68"/>
      <c r="J63" s="68"/>
    </row>
    <row r="64" spans="2:11" ht="12.75" customHeight="1">
      <c r="B64" s="131"/>
      <c r="C64" s="127"/>
      <c r="D64" s="68"/>
      <c r="E64" s="68"/>
      <c r="F64" s="68"/>
      <c r="G64" s="68"/>
      <c r="H64" s="68"/>
      <c r="I64" s="68"/>
      <c r="J64" s="68"/>
      <c r="K64" s="72"/>
    </row>
    <row r="65" spans="2:11" ht="12.75" customHeight="1">
      <c r="B65" s="131"/>
      <c r="C65" s="127"/>
      <c r="D65" s="68"/>
      <c r="E65" s="68"/>
      <c r="F65" s="68"/>
      <c r="G65" s="68"/>
      <c r="H65" s="68"/>
      <c r="I65" s="68"/>
      <c r="J65" s="68"/>
      <c r="K65" s="72"/>
    </row>
    <row r="66" spans="2:11" ht="12.75" customHeight="1">
      <c r="B66" s="131"/>
      <c r="C66" s="127"/>
      <c r="D66" s="68"/>
      <c r="E66" s="68"/>
      <c r="F66" s="68"/>
      <c r="G66" s="68"/>
      <c r="H66" s="68"/>
      <c r="I66" s="68"/>
      <c r="J66" s="68"/>
      <c r="K66" s="72"/>
    </row>
    <row r="67" spans="1:11" ht="12.75" customHeight="1">
      <c r="A67" s="4" t="s">
        <v>243</v>
      </c>
      <c r="B67" s="4" t="s">
        <v>347</v>
      </c>
      <c r="C67" s="127"/>
      <c r="D67" s="68"/>
      <c r="E67" s="68"/>
      <c r="F67" s="68"/>
      <c r="G67" s="68"/>
      <c r="H67" s="68"/>
      <c r="I67" s="68"/>
      <c r="J67" s="68"/>
      <c r="K67" s="72"/>
    </row>
    <row r="68" spans="2:11" ht="12.75" customHeight="1">
      <c r="B68" s="131"/>
      <c r="C68" s="127"/>
      <c r="D68" s="68"/>
      <c r="E68" s="68"/>
      <c r="F68" s="68"/>
      <c r="G68" s="68"/>
      <c r="H68" s="68"/>
      <c r="I68" s="68"/>
      <c r="J68" s="68"/>
      <c r="K68" s="72"/>
    </row>
    <row r="69" spans="2:11" ht="12.75" customHeight="1">
      <c r="B69" s="146">
        <v>1.1</v>
      </c>
      <c r="C69" s="203" t="s">
        <v>126</v>
      </c>
      <c r="D69" s="203"/>
      <c r="E69" s="203"/>
      <c r="F69" s="203"/>
      <c r="G69" s="68"/>
      <c r="H69" s="68"/>
      <c r="I69" s="68"/>
      <c r="J69" s="68"/>
      <c r="K69" s="72"/>
    </row>
    <row r="70" spans="2:11" ht="12.75" customHeight="1">
      <c r="B70" s="146"/>
      <c r="C70" s="108"/>
      <c r="D70" s="108"/>
      <c r="E70" s="108"/>
      <c r="F70" s="108"/>
      <c r="G70" s="68"/>
      <c r="H70" s="68"/>
      <c r="I70" s="68"/>
      <c r="J70" s="68"/>
      <c r="K70" s="72"/>
    </row>
    <row r="71" spans="2:11" ht="12.75" customHeight="1">
      <c r="B71" s="101" t="s">
        <v>379</v>
      </c>
      <c r="C71" s="90" t="s">
        <v>127</v>
      </c>
      <c r="E71" s="127"/>
      <c r="F71" s="108"/>
      <c r="G71" s="68"/>
      <c r="H71" s="68"/>
      <c r="I71" s="68"/>
      <c r="J71" s="68"/>
      <c r="K71" s="72"/>
    </row>
    <row r="72" spans="2:11" ht="12.75" customHeight="1">
      <c r="B72" s="101"/>
      <c r="C72" s="90"/>
      <c r="E72" s="127"/>
      <c r="F72" s="108"/>
      <c r="G72" s="68"/>
      <c r="H72" s="68"/>
      <c r="I72" s="68"/>
      <c r="J72" s="68"/>
      <c r="K72" s="72"/>
    </row>
    <row r="73" spans="2:11" ht="12.75" customHeight="1">
      <c r="B73" s="101"/>
      <c r="C73" s="198" t="s">
        <v>132</v>
      </c>
      <c r="D73" s="199"/>
      <c r="E73" s="199"/>
      <c r="F73" s="199"/>
      <c r="G73" s="199"/>
      <c r="H73" s="199"/>
      <c r="I73" s="199"/>
      <c r="J73" s="199"/>
      <c r="K73" s="199"/>
    </row>
    <row r="74" spans="2:11" ht="12.75" customHeight="1">
      <c r="B74" s="101"/>
      <c r="C74" s="199"/>
      <c r="D74" s="199"/>
      <c r="E74" s="199"/>
      <c r="F74" s="199"/>
      <c r="G74" s="199"/>
      <c r="H74" s="199"/>
      <c r="I74" s="199"/>
      <c r="J74" s="199"/>
      <c r="K74" s="199"/>
    </row>
    <row r="75" spans="2:11" ht="12.75" customHeight="1">
      <c r="B75" s="146"/>
      <c r="C75" s="101"/>
      <c r="D75" s="90"/>
      <c r="E75" s="127"/>
      <c r="F75" s="108"/>
      <c r="G75" s="68"/>
      <c r="H75" s="68"/>
      <c r="I75" s="68"/>
      <c r="J75" s="68"/>
      <c r="K75" s="72"/>
    </row>
    <row r="76" spans="2:11" ht="12.75" customHeight="1">
      <c r="B76" s="131"/>
      <c r="C76" s="198" t="s">
        <v>108</v>
      </c>
      <c r="D76" s="199"/>
      <c r="E76" s="199"/>
      <c r="F76" s="199"/>
      <c r="G76" s="199"/>
      <c r="H76" s="199"/>
      <c r="I76" s="199"/>
      <c r="J76" s="199"/>
      <c r="K76" s="199"/>
    </row>
    <row r="77" spans="2:11" ht="12.75" customHeight="1">
      <c r="B77" s="131"/>
      <c r="C77" s="199"/>
      <c r="D77" s="199"/>
      <c r="E77" s="199"/>
      <c r="F77" s="199"/>
      <c r="G77" s="199"/>
      <c r="H77" s="199"/>
      <c r="I77" s="199"/>
      <c r="J77" s="199"/>
      <c r="K77" s="199"/>
    </row>
    <row r="78" spans="2:11" ht="12.75" customHeight="1">
      <c r="B78" s="131"/>
      <c r="C78" s="199"/>
      <c r="D78" s="199"/>
      <c r="E78" s="199"/>
      <c r="F78" s="199"/>
      <c r="G78" s="199"/>
      <c r="H78" s="199"/>
      <c r="I78" s="199"/>
      <c r="J78" s="199"/>
      <c r="K78" s="199"/>
    </row>
    <row r="79" spans="2:11" ht="12.75" customHeight="1">
      <c r="B79" s="131"/>
      <c r="C79" s="155"/>
      <c r="D79" s="127"/>
      <c r="E79" s="127"/>
      <c r="F79" s="127"/>
      <c r="G79" s="127"/>
      <c r="H79" s="127"/>
      <c r="I79" s="127"/>
      <c r="J79" s="127"/>
      <c r="K79" s="127"/>
    </row>
    <row r="80" spans="2:11" ht="12.75" customHeight="1">
      <c r="B80" s="101" t="s">
        <v>380</v>
      </c>
      <c r="C80" s="90" t="s">
        <v>69</v>
      </c>
      <c r="E80" s="69"/>
      <c r="F80" s="69"/>
      <c r="G80" s="69"/>
      <c r="H80" s="69"/>
      <c r="I80" s="69"/>
      <c r="J80" s="69"/>
      <c r="K80" s="69"/>
    </row>
    <row r="81" spans="3:11" ht="12.75" customHeight="1">
      <c r="C81" s="90" t="s">
        <v>70</v>
      </c>
      <c r="E81" s="69"/>
      <c r="F81" s="69"/>
      <c r="G81" s="69"/>
      <c r="H81" s="69"/>
      <c r="I81" s="69"/>
      <c r="J81" s="69"/>
      <c r="K81" s="69"/>
    </row>
    <row r="82" spans="3:11" ht="12.75" customHeight="1">
      <c r="C82" s="101"/>
      <c r="D82" s="69"/>
      <c r="E82" s="69"/>
      <c r="F82" s="69"/>
      <c r="G82" s="69"/>
      <c r="H82" s="69"/>
      <c r="I82" s="69"/>
      <c r="J82" s="69"/>
      <c r="K82" s="69"/>
    </row>
    <row r="83" spans="3:11" ht="14.25" customHeight="1">
      <c r="C83" s="198" t="s">
        <v>8</v>
      </c>
      <c r="D83" s="190"/>
      <c r="E83" s="190"/>
      <c r="F83" s="190"/>
      <c r="G83" s="190"/>
      <c r="H83" s="190"/>
      <c r="I83" s="190"/>
      <c r="J83" s="190"/>
      <c r="K83" s="190"/>
    </row>
    <row r="84" spans="3:11" ht="12.75" customHeight="1">
      <c r="C84" s="190"/>
      <c r="D84" s="190"/>
      <c r="E84" s="190"/>
      <c r="F84" s="190"/>
      <c r="G84" s="190"/>
      <c r="H84" s="190"/>
      <c r="I84" s="190"/>
      <c r="J84" s="190"/>
      <c r="K84" s="190"/>
    </row>
    <row r="85" spans="3:11" ht="12.75" customHeight="1">
      <c r="C85" s="190"/>
      <c r="D85" s="190"/>
      <c r="E85" s="190"/>
      <c r="F85" s="190"/>
      <c r="G85" s="190"/>
      <c r="H85" s="190"/>
      <c r="I85" s="190"/>
      <c r="J85" s="190"/>
      <c r="K85" s="190"/>
    </row>
    <row r="86" spans="3:11" ht="12.75" customHeight="1">
      <c r="C86" s="190"/>
      <c r="D86" s="190"/>
      <c r="E86" s="190"/>
      <c r="F86" s="190"/>
      <c r="G86" s="190"/>
      <c r="H86" s="190"/>
      <c r="I86" s="190"/>
      <c r="J86" s="190"/>
      <c r="K86" s="190"/>
    </row>
    <row r="87" spans="3:11" ht="12.75" customHeight="1">
      <c r="C87" s="190"/>
      <c r="D87" s="190"/>
      <c r="E87" s="190"/>
      <c r="F87" s="190"/>
      <c r="G87" s="190"/>
      <c r="H87" s="190"/>
      <c r="I87" s="190"/>
      <c r="J87" s="190"/>
      <c r="K87" s="190"/>
    </row>
    <row r="88" spans="3:11" ht="12.75" customHeight="1">
      <c r="C88" s="190"/>
      <c r="D88" s="190"/>
      <c r="E88" s="190"/>
      <c r="F88" s="190"/>
      <c r="G88" s="190"/>
      <c r="H88" s="190"/>
      <c r="I88" s="190"/>
      <c r="J88" s="190"/>
      <c r="K88" s="190"/>
    </row>
    <row r="89" spans="3:11" ht="12.75" customHeight="1">
      <c r="C89" s="190"/>
      <c r="D89" s="190"/>
      <c r="E89" s="190"/>
      <c r="F89" s="190"/>
      <c r="G89" s="190"/>
      <c r="H89" s="190"/>
      <c r="I89" s="190"/>
      <c r="J89" s="190"/>
      <c r="K89" s="190"/>
    </row>
    <row r="90" spans="3:11" ht="12.75" customHeight="1">
      <c r="C90" s="190"/>
      <c r="D90" s="190"/>
      <c r="E90" s="190"/>
      <c r="F90" s="190"/>
      <c r="G90" s="190"/>
      <c r="H90" s="190"/>
      <c r="I90" s="190"/>
      <c r="J90" s="190"/>
      <c r="K90" s="190"/>
    </row>
    <row r="91" spans="3:11" ht="14.25" customHeight="1">
      <c r="C91" s="190"/>
      <c r="D91" s="190"/>
      <c r="E91" s="190"/>
      <c r="F91" s="190"/>
      <c r="G91" s="190"/>
      <c r="H91" s="190"/>
      <c r="I91" s="190"/>
      <c r="J91" s="190"/>
      <c r="K91" s="190"/>
    </row>
    <row r="92" spans="3:10" ht="12.75" customHeight="1">
      <c r="C92" s="101"/>
      <c r="D92" s="69"/>
      <c r="E92" s="69"/>
      <c r="F92" s="69"/>
      <c r="G92" s="69"/>
      <c r="H92" s="69"/>
      <c r="I92" s="69"/>
      <c r="J92" s="69"/>
    </row>
    <row r="93" spans="2:11" ht="12.75" customHeight="1">
      <c r="B93" s="101" t="s">
        <v>381</v>
      </c>
      <c r="C93" s="90" t="s">
        <v>71</v>
      </c>
      <c r="E93" s="69"/>
      <c r="F93" s="69"/>
      <c r="G93" s="69"/>
      <c r="H93" s="69"/>
      <c r="I93" s="69"/>
      <c r="J93" s="69"/>
      <c r="K93" s="69"/>
    </row>
    <row r="94" spans="3:11" ht="12.75" customHeight="1">
      <c r="C94" s="101"/>
      <c r="D94" s="69"/>
      <c r="E94" s="69"/>
      <c r="F94" s="69"/>
      <c r="G94" s="69"/>
      <c r="H94" s="69"/>
      <c r="I94" s="69"/>
      <c r="J94" s="69"/>
      <c r="K94" s="69"/>
    </row>
    <row r="95" spans="3:11" ht="14.25" customHeight="1">
      <c r="C95" s="198" t="s">
        <v>72</v>
      </c>
      <c r="D95" s="199"/>
      <c r="E95" s="199"/>
      <c r="F95" s="199"/>
      <c r="G95" s="199"/>
      <c r="H95" s="199"/>
      <c r="I95" s="199"/>
      <c r="J95" s="199"/>
      <c r="K95" s="199"/>
    </row>
    <row r="96" spans="3:11" ht="12.75" customHeight="1">
      <c r="C96" s="199"/>
      <c r="D96" s="199"/>
      <c r="E96" s="199"/>
      <c r="F96" s="199"/>
      <c r="G96" s="199"/>
      <c r="H96" s="199"/>
      <c r="I96" s="199"/>
      <c r="J96" s="199"/>
      <c r="K96" s="199"/>
    </row>
    <row r="97" spans="3:11" ht="12.75" customHeight="1">
      <c r="C97" s="199"/>
      <c r="D97" s="199"/>
      <c r="E97" s="199"/>
      <c r="F97" s="199"/>
      <c r="G97" s="199"/>
      <c r="H97" s="199"/>
      <c r="I97" s="199"/>
      <c r="J97" s="199"/>
      <c r="K97" s="199"/>
    </row>
    <row r="98" spans="3:11" ht="12.75" customHeight="1">
      <c r="C98" s="199"/>
      <c r="D98" s="199"/>
      <c r="E98" s="199"/>
      <c r="F98" s="199"/>
      <c r="G98" s="199"/>
      <c r="H98" s="199"/>
      <c r="I98" s="199"/>
      <c r="J98" s="199"/>
      <c r="K98" s="199"/>
    </row>
    <row r="99" spans="3:11" ht="12.75" customHeight="1">
      <c r="C99" s="199"/>
      <c r="D99" s="199"/>
      <c r="E99" s="199"/>
      <c r="F99" s="199"/>
      <c r="G99" s="199"/>
      <c r="H99" s="199"/>
      <c r="I99" s="199"/>
      <c r="J99" s="199"/>
      <c r="K99" s="199"/>
    </row>
    <row r="100" spans="3:11" ht="12.75" customHeight="1">
      <c r="C100" s="199"/>
      <c r="D100" s="199"/>
      <c r="E100" s="199"/>
      <c r="F100" s="199"/>
      <c r="G100" s="199"/>
      <c r="H100" s="199"/>
      <c r="I100" s="199"/>
      <c r="J100" s="199"/>
      <c r="K100" s="199"/>
    </row>
    <row r="101" spans="3:11" ht="12.75" customHeight="1">
      <c r="C101" s="242"/>
      <c r="D101" s="242"/>
      <c r="E101" s="242"/>
      <c r="F101" s="242"/>
      <c r="G101" s="242"/>
      <c r="H101" s="242"/>
      <c r="I101" s="242"/>
      <c r="J101" s="242"/>
      <c r="K101" s="242"/>
    </row>
    <row r="102" spans="3:11" ht="12.75" customHeight="1">
      <c r="C102" s="198" t="s">
        <v>73</v>
      </c>
      <c r="D102" s="199"/>
      <c r="E102" s="199"/>
      <c r="F102" s="199"/>
      <c r="G102" s="199"/>
      <c r="H102" s="199"/>
      <c r="I102" s="199"/>
      <c r="J102" s="199"/>
      <c r="K102" s="199"/>
    </row>
    <row r="103" spans="3:11" ht="12.75" customHeight="1">
      <c r="C103" s="199"/>
      <c r="D103" s="199"/>
      <c r="E103" s="199"/>
      <c r="F103" s="199"/>
      <c r="G103" s="199"/>
      <c r="H103" s="199"/>
      <c r="I103" s="199"/>
      <c r="J103" s="199"/>
      <c r="K103" s="199"/>
    </row>
    <row r="104" spans="3:11" ht="12.75" customHeight="1">
      <c r="C104" s="40"/>
      <c r="D104" s="69"/>
      <c r="E104" s="69"/>
      <c r="F104" s="69"/>
      <c r="G104" s="69"/>
      <c r="H104" s="69"/>
      <c r="I104" s="69"/>
      <c r="J104" s="69"/>
      <c r="K104" s="69"/>
    </row>
    <row r="105" spans="1:2" ht="12.75" customHeight="1">
      <c r="A105" s="4" t="s">
        <v>244</v>
      </c>
      <c r="B105" s="4" t="s">
        <v>245</v>
      </c>
    </row>
    <row r="106" ht="12.75" customHeight="1">
      <c r="A106" s="4" t="s">
        <v>140</v>
      </c>
    </row>
    <row r="107" spans="2:11" ht="12.75" customHeight="1">
      <c r="B107" s="197" t="s">
        <v>101</v>
      </c>
      <c r="C107" s="197"/>
      <c r="D107" s="197"/>
      <c r="E107" s="197"/>
      <c r="F107" s="197"/>
      <c r="G107" s="197"/>
      <c r="H107" s="197"/>
      <c r="I107" s="190"/>
      <c r="J107" s="190"/>
      <c r="K107" s="190"/>
    </row>
    <row r="108" spans="2:11" ht="12.75" customHeight="1">
      <c r="B108" s="197"/>
      <c r="C108" s="197"/>
      <c r="D108" s="197"/>
      <c r="E108" s="197"/>
      <c r="F108" s="197"/>
      <c r="G108" s="197"/>
      <c r="H108" s="197"/>
      <c r="I108" s="190"/>
      <c r="J108" s="190"/>
      <c r="K108" s="190"/>
    </row>
    <row r="109" ht="12.75" customHeight="1"/>
    <row r="110" spans="1:2" ht="12.75" customHeight="1">
      <c r="A110" s="4" t="s">
        <v>246</v>
      </c>
      <c r="B110" s="4" t="s">
        <v>247</v>
      </c>
    </row>
    <row r="111" ht="12.75" customHeight="1">
      <c r="A111" s="4" t="s">
        <v>140</v>
      </c>
    </row>
    <row r="112" spans="2:11" ht="12.75" customHeight="1">
      <c r="B112" s="202" t="s">
        <v>248</v>
      </c>
      <c r="C112" s="202"/>
      <c r="D112" s="202"/>
      <c r="E112" s="202"/>
      <c r="F112" s="202"/>
      <c r="G112" s="202"/>
      <c r="H112" s="202"/>
      <c r="I112" s="202"/>
      <c r="J112" s="202"/>
      <c r="K112" s="202"/>
    </row>
    <row r="113" ht="12.75" customHeight="1"/>
    <row r="114" spans="1:2" ht="12.75" customHeight="1">
      <c r="A114" s="4" t="s">
        <v>249</v>
      </c>
      <c r="B114" s="4" t="s">
        <v>250</v>
      </c>
    </row>
    <row r="115" ht="12.75" customHeight="1"/>
    <row r="116" spans="2:11" ht="12.75" customHeight="1">
      <c r="B116" s="197" t="s">
        <v>338</v>
      </c>
      <c r="C116" s="190"/>
      <c r="D116" s="190"/>
      <c r="E116" s="190"/>
      <c r="F116" s="190"/>
      <c r="G116" s="190"/>
      <c r="H116" s="190"/>
      <c r="I116" s="190"/>
      <c r="J116" s="190"/>
      <c r="K116" s="190"/>
    </row>
    <row r="117" spans="2:11" ht="12.75" customHeight="1">
      <c r="B117" s="190"/>
      <c r="C117" s="190"/>
      <c r="D117" s="190"/>
      <c r="E117" s="190"/>
      <c r="F117" s="190"/>
      <c r="G117" s="190"/>
      <c r="H117" s="190"/>
      <c r="I117" s="190"/>
      <c r="J117" s="190"/>
      <c r="K117" s="190"/>
    </row>
    <row r="118" spans="2:11" ht="12.75" customHeight="1">
      <c r="B118" s="68"/>
      <c r="C118" s="68"/>
      <c r="D118" s="68"/>
      <c r="E118" s="68"/>
      <c r="F118" s="68"/>
      <c r="G118" s="68"/>
      <c r="H118" s="68"/>
      <c r="I118" s="127"/>
      <c r="J118" s="127"/>
      <c r="K118" s="127"/>
    </row>
    <row r="119" spans="1:2" ht="12.75" customHeight="1">
      <c r="A119" s="4" t="s">
        <v>251</v>
      </c>
      <c r="B119" s="4" t="s">
        <v>252</v>
      </c>
    </row>
    <row r="120" ht="12.75" customHeight="1"/>
    <row r="121" spans="1:13" ht="12.75" customHeight="1">
      <c r="A121" s="1"/>
      <c r="B121" s="197" t="s">
        <v>253</v>
      </c>
      <c r="C121" s="197"/>
      <c r="D121" s="197"/>
      <c r="E121" s="197"/>
      <c r="F121" s="197"/>
      <c r="G121" s="197"/>
      <c r="H121" s="197"/>
      <c r="I121" s="190"/>
      <c r="J121" s="190"/>
      <c r="K121" s="190"/>
      <c r="L121" s="69"/>
      <c r="M121" s="44"/>
    </row>
    <row r="122" spans="1:13" ht="12.75" customHeight="1">
      <c r="A122" s="69"/>
      <c r="B122" s="197"/>
      <c r="C122" s="197"/>
      <c r="D122" s="197"/>
      <c r="E122" s="197"/>
      <c r="F122" s="197"/>
      <c r="G122" s="197"/>
      <c r="H122" s="197"/>
      <c r="I122" s="190"/>
      <c r="J122" s="190"/>
      <c r="K122" s="190"/>
      <c r="L122" s="69"/>
      <c r="M122" s="44"/>
    </row>
    <row r="123" spans="1:13" ht="12.75" customHeight="1">
      <c r="A123" s="69"/>
      <c r="B123" s="44"/>
      <c r="C123" s="44"/>
      <c r="D123" s="44"/>
      <c r="E123" s="44"/>
      <c r="F123" s="44"/>
      <c r="G123" s="44"/>
      <c r="H123" s="44"/>
      <c r="I123" s="44"/>
      <c r="J123" s="44"/>
      <c r="L123" s="69"/>
      <c r="M123" s="44"/>
    </row>
    <row r="124" spans="1:13" ht="12.75" customHeight="1">
      <c r="A124" s="69"/>
      <c r="B124" s="44"/>
      <c r="C124" s="44"/>
      <c r="D124" s="44"/>
      <c r="E124" s="44"/>
      <c r="F124" s="44"/>
      <c r="G124" s="44"/>
      <c r="H124" s="44"/>
      <c r="I124" s="44"/>
      <c r="J124" s="44"/>
      <c r="K124" s="72" t="s">
        <v>124</v>
      </c>
      <c r="L124" s="69"/>
      <c r="M124" s="44"/>
    </row>
    <row r="125" spans="1:13" ht="12.75" customHeight="1">
      <c r="A125" s="69"/>
      <c r="B125" s="44"/>
      <c r="C125" s="44"/>
      <c r="D125" s="44"/>
      <c r="E125" s="44"/>
      <c r="F125" s="44"/>
      <c r="G125" s="44"/>
      <c r="H125" s="44"/>
      <c r="I125" s="44"/>
      <c r="J125" s="44"/>
      <c r="L125" s="69"/>
      <c r="M125" s="44"/>
    </row>
    <row r="126" spans="1:13" ht="12.75" customHeight="1">
      <c r="A126" s="69"/>
      <c r="B126" s="44"/>
      <c r="C126" s="44"/>
      <c r="D126" s="44"/>
      <c r="E126" s="44"/>
      <c r="F126" s="44"/>
      <c r="G126" s="44"/>
      <c r="H126" s="44"/>
      <c r="I126" s="44"/>
      <c r="J126" s="44"/>
      <c r="L126" s="69"/>
      <c r="M126" s="44"/>
    </row>
    <row r="127" spans="1:13" ht="12.75" customHeight="1">
      <c r="A127" s="69"/>
      <c r="B127" s="44"/>
      <c r="C127" s="44"/>
      <c r="D127" s="44"/>
      <c r="E127" s="44"/>
      <c r="F127" s="44"/>
      <c r="G127" s="44"/>
      <c r="H127" s="44"/>
      <c r="I127" s="44"/>
      <c r="J127" s="44"/>
      <c r="L127" s="69"/>
      <c r="M127" s="44"/>
    </row>
    <row r="128" spans="1:13" ht="12.75" customHeight="1">
      <c r="A128" s="69"/>
      <c r="B128" s="44"/>
      <c r="C128" s="44"/>
      <c r="D128" s="44"/>
      <c r="E128" s="44"/>
      <c r="F128" s="44"/>
      <c r="G128" s="44"/>
      <c r="H128" s="44"/>
      <c r="I128" s="44"/>
      <c r="J128" s="44"/>
      <c r="L128" s="69"/>
      <c r="M128" s="44"/>
    </row>
    <row r="129" spans="1:13" ht="12.75" customHeight="1">
      <c r="A129" s="69"/>
      <c r="B129" s="44"/>
      <c r="C129" s="44"/>
      <c r="D129" s="44"/>
      <c r="E129" s="44"/>
      <c r="F129" s="44"/>
      <c r="G129" s="44"/>
      <c r="H129" s="44"/>
      <c r="I129" s="44"/>
      <c r="J129" s="44"/>
      <c r="L129" s="69"/>
      <c r="M129" s="44"/>
    </row>
    <row r="130" spans="1:13" ht="12.75" customHeight="1">
      <c r="A130" s="69"/>
      <c r="B130" s="44"/>
      <c r="C130" s="44"/>
      <c r="D130" s="44"/>
      <c r="E130" s="44"/>
      <c r="F130" s="44"/>
      <c r="G130" s="44"/>
      <c r="H130" s="44"/>
      <c r="I130" s="44"/>
      <c r="J130" s="44"/>
      <c r="L130" s="69"/>
      <c r="M130" s="44"/>
    </row>
    <row r="131" spans="1:13" ht="12.75" customHeight="1">
      <c r="A131" s="69"/>
      <c r="B131" s="44"/>
      <c r="C131" s="44"/>
      <c r="D131" s="44"/>
      <c r="E131" s="44"/>
      <c r="F131" s="44"/>
      <c r="G131" s="44"/>
      <c r="H131" s="44"/>
      <c r="I131" s="44"/>
      <c r="J131" s="44"/>
      <c r="L131" s="69"/>
      <c r="M131" s="44"/>
    </row>
    <row r="132" spans="1:2" ht="12.75" customHeight="1">
      <c r="A132" s="4" t="s">
        <v>254</v>
      </c>
      <c r="B132" s="4" t="s">
        <v>255</v>
      </c>
    </row>
    <row r="133" ht="11.25" customHeight="1">
      <c r="B133" s="4"/>
    </row>
    <row r="134" spans="2:24" ht="12.75" customHeight="1">
      <c r="B134" s="172" t="s">
        <v>361</v>
      </c>
      <c r="C134" s="172"/>
      <c r="D134" s="172"/>
      <c r="E134" s="172"/>
      <c r="F134" s="172"/>
      <c r="G134" s="172"/>
      <c r="H134" s="172"/>
      <c r="I134" s="172"/>
      <c r="J134" s="172"/>
      <c r="K134" s="172"/>
      <c r="Q134" s="194"/>
      <c r="R134" s="194"/>
      <c r="S134" s="194"/>
      <c r="T134" s="194"/>
      <c r="U134" s="194"/>
      <c r="V134" s="194"/>
      <c r="W134" s="194"/>
      <c r="X134" s="194"/>
    </row>
    <row r="135" spans="2:24" ht="12.75" customHeight="1">
      <c r="B135" s="172"/>
      <c r="C135" s="172"/>
      <c r="D135" s="172"/>
      <c r="E135" s="172"/>
      <c r="F135" s="172"/>
      <c r="G135" s="172"/>
      <c r="H135" s="172"/>
      <c r="I135" s="172"/>
      <c r="J135" s="172"/>
      <c r="K135" s="172"/>
      <c r="Q135" s="194"/>
      <c r="R135" s="194"/>
      <c r="S135" s="194"/>
      <c r="T135" s="194"/>
      <c r="U135" s="194"/>
      <c r="V135" s="194"/>
      <c r="W135" s="194"/>
      <c r="X135" s="194"/>
    </row>
    <row r="136" spans="11:24" ht="12.75" customHeight="1">
      <c r="K136" s="72"/>
      <c r="Q136" s="194"/>
      <c r="R136" s="194"/>
      <c r="S136" s="194"/>
      <c r="T136" s="194"/>
      <c r="U136" s="194"/>
      <c r="V136" s="194"/>
      <c r="W136" s="194"/>
      <c r="X136" s="194"/>
    </row>
    <row r="137" spans="1:2" ht="12.75" customHeight="1">
      <c r="A137" s="4" t="s">
        <v>256</v>
      </c>
      <c r="B137" s="4" t="s">
        <v>257</v>
      </c>
    </row>
    <row r="138" ht="11.25" customHeight="1">
      <c r="B138" s="4"/>
    </row>
    <row r="139" ht="12.75" customHeight="1">
      <c r="B139" s="1" t="s">
        <v>330</v>
      </c>
    </row>
    <row r="140" ht="12.75" customHeight="1"/>
    <row r="141" spans="1:2" ht="12.75" customHeight="1">
      <c r="A141" s="4" t="s">
        <v>258</v>
      </c>
      <c r="B141" s="4" t="s">
        <v>259</v>
      </c>
    </row>
    <row r="142" spans="3:12" ht="11.25" customHeight="1">
      <c r="C142" s="2"/>
      <c r="D142" s="2"/>
      <c r="E142" s="2"/>
      <c r="F142" s="173"/>
      <c r="G142" s="173"/>
      <c r="H142" s="2"/>
      <c r="I142" s="2"/>
      <c r="J142" s="2"/>
      <c r="K142" s="2"/>
      <c r="L142" s="2"/>
    </row>
    <row r="143" spans="3:12" ht="12.75" customHeight="1">
      <c r="C143" s="2"/>
      <c r="D143" s="40"/>
      <c r="E143" s="141" t="s">
        <v>317</v>
      </c>
      <c r="F143" s="143"/>
      <c r="G143" s="116"/>
      <c r="H143" s="115"/>
      <c r="I143" s="115"/>
      <c r="J143" s="115"/>
      <c r="K143" s="115"/>
      <c r="L143" s="2"/>
    </row>
    <row r="144" spans="3:13" ht="12.75" customHeight="1">
      <c r="C144" s="2"/>
      <c r="D144" s="40"/>
      <c r="E144" s="141" t="s">
        <v>212</v>
      </c>
      <c r="F144" s="143"/>
      <c r="G144" s="143" t="s">
        <v>221</v>
      </c>
      <c r="H144" s="115"/>
      <c r="I144" s="115"/>
      <c r="J144" s="115"/>
      <c r="K144" s="115"/>
      <c r="L144" s="2"/>
      <c r="M144" s="4"/>
    </row>
    <row r="145" spans="3:17" ht="12.75" customHeight="1">
      <c r="C145" s="2"/>
      <c r="D145" s="40"/>
      <c r="E145" s="141" t="s">
        <v>213</v>
      </c>
      <c r="F145" s="142" t="s">
        <v>217</v>
      </c>
      <c r="G145" s="143" t="s">
        <v>222</v>
      </c>
      <c r="H145" s="117"/>
      <c r="I145" s="117"/>
      <c r="J145" s="117"/>
      <c r="K145" s="117"/>
      <c r="L145" s="22"/>
      <c r="P145" s="22"/>
      <c r="Q145" s="22"/>
    </row>
    <row r="146" spans="3:17" ht="12.75" customHeight="1">
      <c r="C146" s="2"/>
      <c r="D146" s="40"/>
      <c r="E146" s="141" t="s">
        <v>214</v>
      </c>
      <c r="F146" s="143" t="s">
        <v>218</v>
      </c>
      <c r="G146" s="142" t="s">
        <v>223</v>
      </c>
      <c r="H146" s="115"/>
      <c r="I146" s="115"/>
      <c r="J146" s="115"/>
      <c r="K146" s="115"/>
      <c r="L146" s="22"/>
      <c r="P146" s="22"/>
      <c r="Q146" s="22"/>
    </row>
    <row r="147" spans="3:17" ht="12.75" customHeight="1">
      <c r="C147" s="2"/>
      <c r="D147" s="174" t="s">
        <v>215</v>
      </c>
      <c r="E147" s="175"/>
      <c r="F147" s="141" t="s">
        <v>219</v>
      </c>
      <c r="G147" s="143" t="s">
        <v>224</v>
      </c>
      <c r="H147" s="141" t="s">
        <v>314</v>
      </c>
      <c r="I147" s="169" t="s">
        <v>372</v>
      </c>
      <c r="J147" s="118"/>
      <c r="K147" s="143" t="s">
        <v>230</v>
      </c>
      <c r="P147" s="22"/>
      <c r="Q147" s="22"/>
    </row>
    <row r="148" spans="3:17" ht="12.75" customHeight="1">
      <c r="C148" s="2"/>
      <c r="D148" s="40"/>
      <c r="E148" s="141" t="s">
        <v>216</v>
      </c>
      <c r="F148" s="141" t="s">
        <v>220</v>
      </c>
      <c r="G148" s="141" t="s">
        <v>260</v>
      </c>
      <c r="H148" s="141" t="s">
        <v>315</v>
      </c>
      <c r="I148" s="141" t="s">
        <v>373</v>
      </c>
      <c r="J148" s="141" t="s">
        <v>225</v>
      </c>
      <c r="K148" s="142" t="s">
        <v>192</v>
      </c>
      <c r="P148" s="22"/>
      <c r="Q148" s="37"/>
    </row>
    <row r="149" spans="2:11" ht="12.75" customHeight="1">
      <c r="B149" s="1" t="s">
        <v>226</v>
      </c>
      <c r="D149" s="40"/>
      <c r="E149" s="141" t="s">
        <v>139</v>
      </c>
      <c r="F149" s="141" t="s">
        <v>139</v>
      </c>
      <c r="G149" s="141" t="s">
        <v>139</v>
      </c>
      <c r="H149" s="141" t="s">
        <v>139</v>
      </c>
      <c r="I149" s="141" t="s">
        <v>139</v>
      </c>
      <c r="J149" s="141" t="s">
        <v>139</v>
      </c>
      <c r="K149" s="141" t="s">
        <v>139</v>
      </c>
    </row>
    <row r="150" spans="2:11" ht="12.75" customHeight="1">
      <c r="B150" s="74" t="s">
        <v>362</v>
      </c>
      <c r="E150" s="116"/>
      <c r="F150" s="119"/>
      <c r="G150" s="119"/>
      <c r="H150" s="119"/>
      <c r="I150" s="119"/>
      <c r="J150" s="119"/>
      <c r="K150" s="119"/>
    </row>
    <row r="151" spans="6:11" ht="6" customHeight="1">
      <c r="F151" s="7"/>
      <c r="G151" s="7"/>
      <c r="H151" s="7"/>
      <c r="I151" s="7"/>
      <c r="J151" s="7"/>
      <c r="K151" s="7"/>
    </row>
    <row r="152" spans="2:11" ht="12.75" customHeight="1">
      <c r="B152" s="4" t="s">
        <v>227</v>
      </c>
      <c r="F152" s="7"/>
      <c r="G152" s="7"/>
      <c r="H152" s="7"/>
      <c r="I152" s="7"/>
      <c r="J152" s="7"/>
      <c r="K152" s="7"/>
    </row>
    <row r="153" spans="2:11" ht="12.75" customHeight="1">
      <c r="B153" s="1" t="s">
        <v>228</v>
      </c>
      <c r="D153" s="47"/>
      <c r="E153" s="7">
        <v>89270</v>
      </c>
      <c r="F153" s="13">
        <v>27737</v>
      </c>
      <c r="G153" s="13">
        <v>2383</v>
      </c>
      <c r="H153" s="13">
        <v>1852</v>
      </c>
      <c r="I153" s="41">
        <v>0</v>
      </c>
      <c r="J153" s="13">
        <v>0</v>
      </c>
      <c r="K153" s="7">
        <v>121242</v>
      </c>
    </row>
    <row r="154" spans="2:11" ht="12.75" customHeight="1">
      <c r="B154" s="1" t="s">
        <v>229</v>
      </c>
      <c r="D154" s="47"/>
      <c r="E154" s="7">
        <v>81475</v>
      </c>
      <c r="F154" s="7">
        <v>1079</v>
      </c>
      <c r="G154" s="13">
        <v>2385</v>
      </c>
      <c r="H154" s="13">
        <v>0</v>
      </c>
      <c r="I154" s="13">
        <v>1823</v>
      </c>
      <c r="J154" s="13">
        <v>-86762</v>
      </c>
      <c r="K154" s="7">
        <v>0</v>
      </c>
    </row>
    <row r="155" spans="4:11" ht="7.5" customHeight="1">
      <c r="D155" s="7"/>
      <c r="E155" s="7"/>
      <c r="F155" s="7"/>
      <c r="G155" s="7"/>
      <c r="H155" s="7"/>
      <c r="I155" s="7"/>
      <c r="J155" s="7"/>
      <c r="K155" s="7"/>
    </row>
    <row r="156" spans="2:11" ht="12.75" customHeight="1">
      <c r="B156" s="1" t="s">
        <v>231</v>
      </c>
      <c r="D156" s="13"/>
      <c r="E156" s="49">
        <v>170745</v>
      </c>
      <c r="F156" s="49">
        <v>28816</v>
      </c>
      <c r="G156" s="49">
        <v>4768</v>
      </c>
      <c r="H156" s="49">
        <v>1852</v>
      </c>
      <c r="I156" s="49">
        <v>1823</v>
      </c>
      <c r="J156" s="49">
        <v>-86762</v>
      </c>
      <c r="K156" s="49">
        <v>121242</v>
      </c>
    </row>
    <row r="157" spans="4:11" ht="6" customHeight="1">
      <c r="D157" s="13"/>
      <c r="E157" s="13"/>
      <c r="F157" s="13"/>
      <c r="G157" s="13"/>
      <c r="H157" s="13"/>
      <c r="I157" s="13"/>
      <c r="J157" s="13"/>
      <c r="K157" s="13"/>
    </row>
    <row r="158" spans="2:11" ht="12.75" customHeight="1">
      <c r="B158" s="4" t="s">
        <v>234</v>
      </c>
      <c r="D158" s="7"/>
      <c r="E158" s="7"/>
      <c r="F158" s="7"/>
      <c r="G158" s="13"/>
      <c r="H158" s="13"/>
      <c r="I158" s="13"/>
      <c r="J158" s="13"/>
      <c r="K158" s="13"/>
    </row>
    <row r="159" spans="2:13" ht="12.75" customHeight="1">
      <c r="B159" s="1" t="s">
        <v>232</v>
      </c>
      <c r="D159" s="7"/>
      <c r="E159" s="7">
        <v>6512</v>
      </c>
      <c r="F159" s="7">
        <v>4270</v>
      </c>
      <c r="G159" s="7">
        <v>-554</v>
      </c>
      <c r="H159" s="7">
        <v>493</v>
      </c>
      <c r="I159" s="7">
        <v>-295</v>
      </c>
      <c r="J159" s="13">
        <v>877</v>
      </c>
      <c r="K159" s="47">
        <v>11303</v>
      </c>
      <c r="M159" s="12"/>
    </row>
    <row r="160" spans="2:13" ht="12.75" customHeight="1">
      <c r="B160" s="1" t="s">
        <v>152</v>
      </c>
      <c r="D160" s="7"/>
      <c r="E160" s="7">
        <v>-1795</v>
      </c>
      <c r="F160" s="7">
        <v>-1282</v>
      </c>
      <c r="G160" s="7">
        <v>0</v>
      </c>
      <c r="H160" s="7">
        <v>-130</v>
      </c>
      <c r="I160" s="7">
        <v>0</v>
      </c>
      <c r="J160" s="13">
        <v>59</v>
      </c>
      <c r="K160" s="47">
        <v>-3148</v>
      </c>
      <c r="M160" s="12"/>
    </row>
    <row r="161" spans="4:13" ht="6" customHeight="1">
      <c r="D161" s="7"/>
      <c r="E161" s="140"/>
      <c r="F161" s="140"/>
      <c r="G161" s="140"/>
      <c r="H161" s="140"/>
      <c r="I161" s="140"/>
      <c r="J161" s="140"/>
      <c r="K161" s="140"/>
      <c r="L161" s="12"/>
      <c r="M161" s="12"/>
    </row>
    <row r="162" spans="2:13" ht="12.75" customHeight="1">
      <c r="B162" s="1" t="s">
        <v>233</v>
      </c>
      <c r="D162" s="13"/>
      <c r="E162" s="49">
        <v>4717</v>
      </c>
      <c r="F162" s="49">
        <v>2988</v>
      </c>
      <c r="G162" s="49">
        <v>-554</v>
      </c>
      <c r="H162" s="49">
        <v>363</v>
      </c>
      <c r="I162" s="49">
        <v>-295</v>
      </c>
      <c r="J162" s="49">
        <v>936</v>
      </c>
      <c r="K162" s="49">
        <v>8155</v>
      </c>
      <c r="M162" s="12"/>
    </row>
    <row r="163" spans="4:13" ht="12.75" customHeight="1">
      <c r="D163" s="7"/>
      <c r="E163" s="170"/>
      <c r="F163" s="170"/>
      <c r="G163" s="7"/>
      <c r="H163" s="170"/>
      <c r="I163" s="170"/>
      <c r="J163" s="7"/>
      <c r="K163" s="170"/>
      <c r="L163" s="13"/>
      <c r="M163" s="12"/>
    </row>
    <row r="164" spans="1:2" ht="12.75" customHeight="1">
      <c r="A164" s="4" t="s">
        <v>261</v>
      </c>
      <c r="B164" s="4" t="s">
        <v>262</v>
      </c>
    </row>
    <row r="165" ht="11.25" customHeight="1"/>
    <row r="166" spans="2:14" ht="12.75" customHeight="1">
      <c r="B166" s="172" t="s">
        <v>199</v>
      </c>
      <c r="C166" s="172"/>
      <c r="D166" s="172"/>
      <c r="E166" s="172"/>
      <c r="F166" s="172"/>
      <c r="G166" s="172"/>
      <c r="H166" s="172"/>
      <c r="I166" s="172"/>
      <c r="J166" s="172"/>
      <c r="K166" s="172"/>
      <c r="L166" s="69"/>
      <c r="M166" s="44"/>
      <c r="N166" s="44"/>
    </row>
    <row r="167" spans="2:14" ht="12.75" customHeight="1">
      <c r="B167" s="172"/>
      <c r="C167" s="172"/>
      <c r="D167" s="172"/>
      <c r="E167" s="172"/>
      <c r="F167" s="172"/>
      <c r="G167" s="172"/>
      <c r="H167" s="172"/>
      <c r="I167" s="172"/>
      <c r="J167" s="172"/>
      <c r="K167" s="172"/>
      <c r="L167" s="69"/>
      <c r="M167" s="44"/>
      <c r="N167" s="44"/>
    </row>
    <row r="168" ht="12.75" customHeight="1"/>
    <row r="169" spans="1:2" ht="12.75" customHeight="1">
      <c r="A169" s="4" t="s">
        <v>263</v>
      </c>
      <c r="B169" s="4" t="s">
        <v>264</v>
      </c>
    </row>
    <row r="170" ht="11.25" customHeight="1">
      <c r="B170" s="4"/>
    </row>
    <row r="171" spans="2:11" ht="12.75" customHeight="1">
      <c r="B171" s="202" t="s">
        <v>323</v>
      </c>
      <c r="C171" s="195"/>
      <c r="D171" s="195"/>
      <c r="E171" s="195"/>
      <c r="F171" s="195"/>
      <c r="G171" s="195"/>
      <c r="H171" s="195"/>
      <c r="I171" s="195"/>
      <c r="J171" s="195"/>
      <c r="K171" s="195"/>
    </row>
    <row r="172" spans="2:13" ht="12.75" customHeight="1">
      <c r="B172" s="127"/>
      <c r="C172" s="127"/>
      <c r="D172" s="127"/>
      <c r="E172" s="127"/>
      <c r="F172" s="127"/>
      <c r="G172" s="127"/>
      <c r="H172" s="127"/>
      <c r="I172" s="127"/>
      <c r="J172" s="127"/>
      <c r="K172" s="127"/>
      <c r="L172" s="69"/>
      <c r="M172" s="44"/>
    </row>
    <row r="173" spans="1:13" ht="12.75" customHeight="1">
      <c r="A173" s="75" t="s">
        <v>265</v>
      </c>
      <c r="B173" s="75" t="s">
        <v>266</v>
      </c>
      <c r="C173" s="11"/>
      <c r="M173" s="44"/>
    </row>
    <row r="174" spans="1:13" ht="11.25" customHeight="1">
      <c r="A174" s="75"/>
      <c r="B174" s="75"/>
      <c r="C174" s="11"/>
      <c r="M174" s="44"/>
    </row>
    <row r="175" spans="1:13" ht="12.75" customHeight="1">
      <c r="A175" s="75"/>
      <c r="B175" s="176" t="s">
        <v>363</v>
      </c>
      <c r="C175" s="177"/>
      <c r="D175" s="177"/>
      <c r="E175" s="177"/>
      <c r="F175" s="177"/>
      <c r="G175" s="177"/>
      <c r="H175" s="177"/>
      <c r="I175" s="177"/>
      <c r="J175" s="177"/>
      <c r="K175" s="177"/>
      <c r="M175" s="44"/>
    </row>
    <row r="176" spans="1:13" ht="10.5" customHeight="1">
      <c r="A176" s="75"/>
      <c r="B176" s="76"/>
      <c r="C176" s="77"/>
      <c r="D176" s="77"/>
      <c r="E176" s="77"/>
      <c r="F176" s="77"/>
      <c r="G176" s="77"/>
      <c r="H176" s="77"/>
      <c r="I176" s="77"/>
      <c r="J176" s="77"/>
      <c r="K176" s="77"/>
      <c r="M176" s="44"/>
    </row>
    <row r="177" spans="1:13" ht="12.75" customHeight="1">
      <c r="A177" s="75"/>
      <c r="B177" s="71" t="s">
        <v>267</v>
      </c>
      <c r="C177" s="178" t="s">
        <v>343</v>
      </c>
      <c r="D177" s="199"/>
      <c r="E177" s="199"/>
      <c r="F177" s="199"/>
      <c r="G177" s="199"/>
      <c r="H177" s="199"/>
      <c r="I177" s="199"/>
      <c r="J177" s="199"/>
      <c r="K177" s="199"/>
      <c r="L177" s="79"/>
      <c r="M177" s="44"/>
    </row>
    <row r="178" spans="1:13" ht="12.75" customHeight="1">
      <c r="A178" s="75"/>
      <c r="B178" s="71"/>
      <c r="C178" s="199"/>
      <c r="D178" s="199"/>
      <c r="E178" s="199"/>
      <c r="F178" s="199"/>
      <c r="G178" s="199"/>
      <c r="H178" s="199"/>
      <c r="I178" s="199"/>
      <c r="J178" s="199"/>
      <c r="K178" s="199"/>
      <c r="L178" s="79"/>
      <c r="M178" s="44"/>
    </row>
    <row r="179" spans="1:13" ht="12.75" customHeight="1">
      <c r="A179" s="75"/>
      <c r="B179" s="71"/>
      <c r="C179" s="199"/>
      <c r="D179" s="199"/>
      <c r="E179" s="199"/>
      <c r="F179" s="199"/>
      <c r="G179" s="199"/>
      <c r="H179" s="199"/>
      <c r="I179" s="199"/>
      <c r="J179" s="199"/>
      <c r="K179" s="199"/>
      <c r="L179" s="79"/>
      <c r="M179" s="44"/>
    </row>
    <row r="180" spans="1:13" ht="10.5" customHeight="1">
      <c r="A180" s="75"/>
      <c r="B180" s="76"/>
      <c r="C180" s="130"/>
      <c r="D180" s="130"/>
      <c r="E180" s="130"/>
      <c r="F180" s="130"/>
      <c r="G180" s="130"/>
      <c r="H180" s="130"/>
      <c r="I180" s="130"/>
      <c r="J180" s="130"/>
      <c r="K180" s="130"/>
      <c r="L180" s="79"/>
      <c r="M180" s="44"/>
    </row>
    <row r="181" spans="1:13" ht="12.75" customHeight="1">
      <c r="A181" s="75"/>
      <c r="B181" s="71" t="s">
        <v>342</v>
      </c>
      <c r="C181" s="198" t="s">
        <v>392</v>
      </c>
      <c r="D181" s="199"/>
      <c r="E181" s="199"/>
      <c r="F181" s="199"/>
      <c r="G181" s="199"/>
      <c r="H181" s="199"/>
      <c r="I181" s="199"/>
      <c r="J181" s="199"/>
      <c r="K181" s="199"/>
      <c r="L181" s="79"/>
      <c r="M181" s="44"/>
    </row>
    <row r="182" spans="1:13" ht="12.75" customHeight="1">
      <c r="A182" s="75"/>
      <c r="B182" s="76"/>
      <c r="C182" s="199"/>
      <c r="D182" s="199"/>
      <c r="E182" s="199"/>
      <c r="F182" s="199"/>
      <c r="G182" s="199"/>
      <c r="H182" s="199"/>
      <c r="I182" s="199"/>
      <c r="J182" s="199"/>
      <c r="K182" s="199"/>
      <c r="L182" s="79"/>
      <c r="M182" s="44"/>
    </row>
    <row r="183" spans="1:13" ht="12.75" customHeight="1">
      <c r="A183" s="75"/>
      <c r="B183" s="76"/>
      <c r="C183" s="199"/>
      <c r="D183" s="199"/>
      <c r="E183" s="199"/>
      <c r="F183" s="199"/>
      <c r="G183" s="199"/>
      <c r="H183" s="199"/>
      <c r="I183" s="199"/>
      <c r="J183" s="199"/>
      <c r="K183" s="199"/>
      <c r="L183" s="79"/>
      <c r="M183" s="44"/>
    </row>
    <row r="184" spans="1:13" ht="12.75" customHeight="1">
      <c r="A184" s="75"/>
      <c r="B184" s="76"/>
      <c r="C184" s="127"/>
      <c r="D184" s="127"/>
      <c r="E184" s="127"/>
      <c r="F184" s="127"/>
      <c r="G184" s="127"/>
      <c r="H184" s="127"/>
      <c r="I184" s="127"/>
      <c r="J184" s="127"/>
      <c r="K184" s="72"/>
      <c r="L184" s="79"/>
      <c r="M184" s="44"/>
    </row>
    <row r="185" spans="1:13" ht="12.75" customHeight="1">
      <c r="A185" s="4" t="s">
        <v>268</v>
      </c>
      <c r="B185" s="4" t="s">
        <v>269</v>
      </c>
      <c r="C185" s="4"/>
      <c r="M185" s="44"/>
    </row>
    <row r="186" ht="12.75" customHeight="1">
      <c r="M186" s="44"/>
    </row>
    <row r="187" spans="2:13" ht="12.75" customHeight="1">
      <c r="B187" s="179" t="s">
        <v>329</v>
      </c>
      <c r="C187" s="180"/>
      <c r="D187" s="180"/>
      <c r="E187" s="180"/>
      <c r="F187" s="180"/>
      <c r="G187" s="180"/>
      <c r="H187" s="180"/>
      <c r="I187" s="180"/>
      <c r="J187" s="180"/>
      <c r="K187" s="180"/>
      <c r="L187" s="80"/>
      <c r="M187" s="44"/>
    </row>
    <row r="188" spans="2:13" ht="14.25" customHeight="1">
      <c r="B188" s="180"/>
      <c r="C188" s="180"/>
      <c r="D188" s="180"/>
      <c r="E188" s="180"/>
      <c r="F188" s="180"/>
      <c r="G188" s="180"/>
      <c r="H188" s="180"/>
      <c r="I188" s="180"/>
      <c r="J188" s="180"/>
      <c r="K188" s="180"/>
      <c r="L188" s="80"/>
      <c r="M188" s="69"/>
    </row>
    <row r="189" spans="2:13" ht="9" customHeight="1">
      <c r="B189" s="81"/>
      <c r="C189" s="81"/>
      <c r="D189" s="81"/>
      <c r="E189" s="81"/>
      <c r="F189" s="81"/>
      <c r="G189" s="81"/>
      <c r="H189" s="81"/>
      <c r="I189" s="81"/>
      <c r="J189" s="81"/>
      <c r="K189" s="81"/>
      <c r="L189" s="80"/>
      <c r="M189" s="69"/>
    </row>
    <row r="190" spans="2:13" ht="12.75" customHeight="1">
      <c r="B190" s="81"/>
      <c r="C190" s="81"/>
      <c r="D190" s="81"/>
      <c r="E190" s="81"/>
      <c r="F190" s="81"/>
      <c r="G190" s="82" t="s">
        <v>139</v>
      </c>
      <c r="H190" s="81"/>
      <c r="I190" s="81"/>
      <c r="J190" s="81"/>
      <c r="K190" s="81"/>
      <c r="L190" s="80"/>
      <c r="M190" s="69"/>
    </row>
    <row r="191" spans="2:13" ht="12.75" customHeight="1">
      <c r="B191" s="83" t="s">
        <v>322</v>
      </c>
      <c r="C191" s="81"/>
      <c r="D191" s="81"/>
      <c r="E191" s="81"/>
      <c r="F191" s="81"/>
      <c r="G191" s="84">
        <v>115284</v>
      </c>
      <c r="H191" s="81"/>
      <c r="I191" s="81"/>
      <c r="J191" s="81"/>
      <c r="L191" s="80"/>
      <c r="M191" s="69"/>
    </row>
    <row r="192" spans="2:13" ht="12.75" customHeight="1">
      <c r="B192" s="83" t="s">
        <v>376</v>
      </c>
      <c r="C192" s="81"/>
      <c r="D192" s="81"/>
      <c r="E192" s="81"/>
      <c r="F192" s="81"/>
      <c r="G192" s="85">
        <v>-23338</v>
      </c>
      <c r="H192" s="81"/>
      <c r="I192" s="81"/>
      <c r="J192" s="81"/>
      <c r="K192" s="81"/>
      <c r="L192" s="80"/>
      <c r="M192" s="69"/>
    </row>
    <row r="193" spans="2:13" ht="6.75" customHeight="1">
      <c r="B193" s="81"/>
      <c r="C193" s="81"/>
      <c r="D193" s="81"/>
      <c r="E193" s="81"/>
      <c r="F193" s="81"/>
      <c r="G193" s="81"/>
      <c r="H193" s="81"/>
      <c r="I193" s="81"/>
      <c r="J193" s="81"/>
      <c r="K193" s="81"/>
      <c r="L193" s="80"/>
      <c r="M193" s="69"/>
    </row>
    <row r="194" spans="2:13" ht="12.75" customHeight="1" thickBot="1">
      <c r="B194" s="83" t="s">
        <v>364</v>
      </c>
      <c r="C194" s="81"/>
      <c r="D194" s="81"/>
      <c r="E194" s="81"/>
      <c r="F194" s="81"/>
      <c r="G194" s="121">
        <v>91946</v>
      </c>
      <c r="H194" s="81"/>
      <c r="I194" s="81"/>
      <c r="J194" s="81"/>
      <c r="K194" s="40"/>
      <c r="L194" s="80"/>
      <c r="M194" s="69"/>
    </row>
    <row r="195" spans="2:13" ht="18.75" customHeight="1" thickTop="1">
      <c r="B195" s="83"/>
      <c r="C195" s="81"/>
      <c r="D195" s="81"/>
      <c r="E195" s="81"/>
      <c r="F195" s="81"/>
      <c r="G195" s="132"/>
      <c r="H195" s="81"/>
      <c r="I195" s="81"/>
      <c r="J195" s="81"/>
      <c r="K195" s="72" t="s">
        <v>123</v>
      </c>
      <c r="L195" s="80"/>
      <c r="M195" s="69"/>
    </row>
    <row r="196" spans="2:13" ht="18.75" customHeight="1">
      <c r="B196" s="83"/>
      <c r="C196" s="81"/>
      <c r="D196" s="81"/>
      <c r="E196" s="81"/>
      <c r="F196" s="81"/>
      <c r="G196" s="132"/>
      <c r="H196" s="81"/>
      <c r="I196" s="81"/>
      <c r="J196" s="81"/>
      <c r="K196" s="72"/>
      <c r="L196" s="80"/>
      <c r="M196" s="69"/>
    </row>
    <row r="197" spans="2:13" ht="17.25" customHeight="1">
      <c r="B197" s="83"/>
      <c r="C197" s="81"/>
      <c r="D197" s="81"/>
      <c r="E197" s="81"/>
      <c r="F197" s="81"/>
      <c r="G197" s="132"/>
      <c r="H197" s="81"/>
      <c r="I197" s="81"/>
      <c r="J197" s="81"/>
      <c r="K197" s="72"/>
      <c r="L197" s="80"/>
      <c r="M197" s="69"/>
    </row>
    <row r="198" spans="2:13" ht="13.5" customHeight="1">
      <c r="B198" s="83"/>
      <c r="C198" s="81"/>
      <c r="D198" s="81"/>
      <c r="E198" s="81"/>
      <c r="F198" s="81"/>
      <c r="G198" s="132"/>
      <c r="H198" s="81"/>
      <c r="I198" s="81"/>
      <c r="J198" s="81"/>
      <c r="K198" s="72"/>
      <c r="L198" s="80"/>
      <c r="M198" s="69"/>
    </row>
    <row r="199" spans="2:13" ht="11.25" customHeight="1">
      <c r="B199" s="83"/>
      <c r="C199" s="81"/>
      <c r="D199" s="81"/>
      <c r="E199" s="81"/>
      <c r="F199" s="81"/>
      <c r="G199" s="132"/>
      <c r="H199" s="81"/>
      <c r="I199" s="81"/>
      <c r="J199" s="81"/>
      <c r="K199" s="72"/>
      <c r="L199" s="80"/>
      <c r="M199" s="69"/>
    </row>
    <row r="200" ht="12.75" customHeight="1">
      <c r="A200" s="67" t="s">
        <v>270</v>
      </c>
    </row>
    <row r="201" spans="2:12" ht="12.75" customHeight="1">
      <c r="B201" s="86"/>
      <c r="C201" s="87"/>
      <c r="D201" s="87"/>
      <c r="E201" s="87"/>
      <c r="F201" s="87"/>
      <c r="G201" s="87"/>
      <c r="H201" s="87"/>
      <c r="I201" s="87"/>
      <c r="J201" s="87"/>
      <c r="K201" s="87"/>
      <c r="L201" s="44"/>
    </row>
    <row r="202" spans="1:12" ht="12.75" customHeight="1">
      <c r="A202" s="4" t="s">
        <v>271</v>
      </c>
      <c r="B202" s="86" t="s">
        <v>272</v>
      </c>
      <c r="C202" s="87"/>
      <c r="D202" s="87"/>
      <c r="E202" s="87"/>
      <c r="F202" s="87"/>
      <c r="G202" s="87"/>
      <c r="H202" s="87"/>
      <c r="I202" s="87"/>
      <c r="J202" s="87"/>
      <c r="K202" s="87"/>
      <c r="L202" s="44"/>
    </row>
    <row r="203" spans="2:14" ht="12.75" customHeight="1">
      <c r="B203" s="87"/>
      <c r="C203" s="87"/>
      <c r="D203" s="87"/>
      <c r="E203" s="87"/>
      <c r="F203" s="87"/>
      <c r="G203" s="87"/>
      <c r="H203" s="87"/>
      <c r="I203" s="87"/>
      <c r="J203" s="87"/>
      <c r="K203" s="87"/>
      <c r="M203" s="88"/>
      <c r="N203" s="89"/>
    </row>
    <row r="204" spans="1:14" ht="12.75" customHeight="1">
      <c r="A204" s="90"/>
      <c r="B204" s="179" t="s">
        <v>378</v>
      </c>
      <c r="C204" s="179"/>
      <c r="D204" s="179"/>
      <c r="E204" s="179"/>
      <c r="F204" s="179"/>
      <c r="G204" s="179"/>
      <c r="H204" s="179"/>
      <c r="I204" s="179"/>
      <c r="J204" s="179"/>
      <c r="K204" s="179"/>
      <c r="L204" s="69"/>
      <c r="M204" s="88"/>
      <c r="N204" s="89"/>
    </row>
    <row r="205" spans="1:14" ht="12.75" customHeight="1">
      <c r="A205" s="90"/>
      <c r="B205" s="179"/>
      <c r="C205" s="179"/>
      <c r="D205" s="179"/>
      <c r="E205" s="179"/>
      <c r="F205" s="179"/>
      <c r="G205" s="179"/>
      <c r="H205" s="179"/>
      <c r="I205" s="179"/>
      <c r="J205" s="179"/>
      <c r="K205" s="179"/>
      <c r="L205" s="69"/>
      <c r="M205" s="88"/>
      <c r="N205" s="89"/>
    </row>
    <row r="206" spans="1:14" ht="12.75" customHeight="1">
      <c r="A206" s="90"/>
      <c r="B206" s="190"/>
      <c r="C206" s="190"/>
      <c r="D206" s="190"/>
      <c r="E206" s="190"/>
      <c r="F206" s="190"/>
      <c r="G206" s="190"/>
      <c r="H206" s="190"/>
      <c r="I206" s="190"/>
      <c r="J206" s="190"/>
      <c r="K206" s="190"/>
      <c r="L206" s="69"/>
      <c r="M206" s="88"/>
      <c r="N206" s="89"/>
    </row>
    <row r="207" spans="1:14" ht="12.75" customHeight="1">
      <c r="A207" s="90"/>
      <c r="B207" s="71"/>
      <c r="C207" s="71"/>
      <c r="D207" s="71"/>
      <c r="E207" s="71"/>
      <c r="F207" s="71"/>
      <c r="G207" s="71"/>
      <c r="H207" s="71"/>
      <c r="I207" s="71"/>
      <c r="J207" s="71"/>
      <c r="K207" s="71"/>
      <c r="L207" s="69"/>
      <c r="M207" s="88"/>
      <c r="N207" s="89"/>
    </row>
    <row r="208" spans="1:14" ht="12.75" customHeight="1">
      <c r="A208" s="90"/>
      <c r="B208" s="179" t="s">
        <v>375</v>
      </c>
      <c r="C208" s="179"/>
      <c r="D208" s="179"/>
      <c r="E208" s="179"/>
      <c r="F208" s="179"/>
      <c r="G208" s="179"/>
      <c r="H208" s="179"/>
      <c r="I208" s="179"/>
      <c r="J208" s="179"/>
      <c r="K208" s="179"/>
      <c r="L208" s="69"/>
      <c r="M208" s="88"/>
      <c r="N208" s="89"/>
    </row>
    <row r="209" spans="1:14" ht="12.75" customHeight="1">
      <c r="A209" s="90"/>
      <c r="B209" s="179"/>
      <c r="C209" s="179"/>
      <c r="D209" s="179"/>
      <c r="E209" s="179"/>
      <c r="F209" s="179"/>
      <c r="G209" s="179"/>
      <c r="H209" s="179"/>
      <c r="I209" s="179"/>
      <c r="J209" s="179"/>
      <c r="K209" s="179"/>
      <c r="L209" s="69"/>
      <c r="M209" s="88"/>
      <c r="N209" s="89"/>
    </row>
    <row r="210" spans="1:14" ht="12.75" customHeight="1">
      <c r="A210" s="90"/>
      <c r="B210" s="190"/>
      <c r="C210" s="190"/>
      <c r="D210" s="190"/>
      <c r="E210" s="190"/>
      <c r="F210" s="190"/>
      <c r="G210" s="190"/>
      <c r="H210" s="190"/>
      <c r="I210" s="190"/>
      <c r="J210" s="190"/>
      <c r="K210" s="190"/>
      <c r="L210" s="69"/>
      <c r="M210" s="88"/>
      <c r="N210" s="89"/>
    </row>
    <row r="211" spans="1:12" ht="12.75" customHeight="1">
      <c r="A211" s="90"/>
      <c r="B211" s="91"/>
      <c r="C211" s="91"/>
      <c r="D211" s="91"/>
      <c r="E211" s="91"/>
      <c r="F211" s="91"/>
      <c r="G211" s="91"/>
      <c r="H211" s="91"/>
      <c r="I211" s="91"/>
      <c r="J211" s="91"/>
      <c r="K211" s="91"/>
      <c r="L211" s="90"/>
    </row>
    <row r="212" spans="1:11" ht="12.75" customHeight="1">
      <c r="A212" s="4" t="s">
        <v>273</v>
      </c>
      <c r="B212" s="75" t="s">
        <v>274</v>
      </c>
      <c r="C212" s="75"/>
      <c r="D212" s="11"/>
      <c r="E212" s="11"/>
      <c r="F212" s="11"/>
      <c r="G212" s="11"/>
      <c r="H212" s="11"/>
      <c r="I212" s="11"/>
      <c r="J212" s="11"/>
      <c r="K212" s="11"/>
    </row>
    <row r="213" spans="13:14" ht="12.75" customHeight="1">
      <c r="M213" s="89"/>
      <c r="N213" s="89"/>
    </row>
    <row r="214" spans="2:14" ht="12.75" customHeight="1">
      <c r="B214" s="181" t="s">
        <v>377</v>
      </c>
      <c r="C214" s="199"/>
      <c r="D214" s="199"/>
      <c r="E214" s="199"/>
      <c r="F214" s="199"/>
      <c r="G214" s="199"/>
      <c r="H214" s="199"/>
      <c r="I214" s="199"/>
      <c r="J214" s="199"/>
      <c r="K214" s="199"/>
      <c r="M214" s="89"/>
      <c r="N214" s="89"/>
    </row>
    <row r="215" spans="2:14" ht="12.75" customHeight="1">
      <c r="B215" s="199"/>
      <c r="C215" s="199"/>
      <c r="D215" s="199"/>
      <c r="E215" s="199"/>
      <c r="F215" s="199"/>
      <c r="G215" s="199"/>
      <c r="H215" s="199"/>
      <c r="I215" s="199"/>
      <c r="J215" s="199"/>
      <c r="K215" s="199"/>
      <c r="M215" s="89"/>
      <c r="N215" s="89"/>
    </row>
    <row r="216" spans="2:14" ht="12.75" customHeight="1">
      <c r="B216" s="199"/>
      <c r="C216" s="199"/>
      <c r="D216" s="199"/>
      <c r="E216" s="199"/>
      <c r="F216" s="199"/>
      <c r="G216" s="199"/>
      <c r="H216" s="199"/>
      <c r="I216" s="199"/>
      <c r="J216" s="199"/>
      <c r="K216" s="199"/>
      <c r="M216" s="89"/>
      <c r="N216" s="89"/>
    </row>
    <row r="217" spans="2:14" ht="14.25" customHeight="1">
      <c r="B217" s="199"/>
      <c r="C217" s="199"/>
      <c r="D217" s="199"/>
      <c r="E217" s="199"/>
      <c r="F217" s="199"/>
      <c r="G217" s="199"/>
      <c r="H217" s="199"/>
      <c r="I217" s="199"/>
      <c r="J217" s="199"/>
      <c r="K217" s="199"/>
      <c r="M217" s="89"/>
      <c r="N217" s="89"/>
    </row>
    <row r="218" spans="2:14" ht="12.75" customHeight="1">
      <c r="B218" s="130"/>
      <c r="C218" s="130"/>
      <c r="D218" s="130"/>
      <c r="E218" s="130"/>
      <c r="F218" s="130"/>
      <c r="G218" s="130"/>
      <c r="H218" s="130"/>
      <c r="I218" s="130"/>
      <c r="J218" s="130"/>
      <c r="K218" s="130"/>
      <c r="M218" s="89"/>
      <c r="N218" s="89"/>
    </row>
    <row r="219" spans="1:14" ht="12.75" customHeight="1">
      <c r="A219" s="4" t="s">
        <v>275</v>
      </c>
      <c r="B219" s="92" t="s">
        <v>276</v>
      </c>
      <c r="C219" s="91"/>
      <c r="D219" s="69"/>
      <c r="E219" s="69"/>
      <c r="F219" s="69"/>
      <c r="G219" s="69"/>
      <c r="H219" s="69"/>
      <c r="I219" s="69"/>
      <c r="J219" s="69"/>
      <c r="K219" s="69"/>
      <c r="L219" s="69"/>
      <c r="M219" s="88"/>
      <c r="N219" s="89"/>
    </row>
    <row r="220" spans="2:14" ht="12.75" customHeight="1">
      <c r="B220" s="92"/>
      <c r="C220" s="91"/>
      <c r="D220" s="69"/>
      <c r="E220" s="69"/>
      <c r="F220" s="69"/>
      <c r="G220" s="69"/>
      <c r="H220" s="69"/>
      <c r="I220" s="69"/>
      <c r="J220" s="69"/>
      <c r="K220" s="69"/>
      <c r="L220" s="69"/>
      <c r="M220" s="88"/>
      <c r="N220" s="89"/>
    </row>
    <row r="221" spans="2:14" ht="12.75" customHeight="1">
      <c r="B221" s="176" t="s">
        <v>324</v>
      </c>
      <c r="C221" s="195"/>
      <c r="D221" s="195"/>
      <c r="E221" s="195"/>
      <c r="F221" s="195"/>
      <c r="G221" s="195"/>
      <c r="H221" s="195"/>
      <c r="I221" s="195"/>
      <c r="J221" s="195"/>
      <c r="K221" s="195"/>
      <c r="L221" s="69"/>
      <c r="M221" s="88"/>
      <c r="N221" s="89"/>
    </row>
    <row r="222" spans="2:14" ht="12.75" customHeight="1">
      <c r="B222" s="92"/>
      <c r="C222" s="91"/>
      <c r="D222" s="69"/>
      <c r="E222" s="69"/>
      <c r="F222" s="69"/>
      <c r="G222" s="69"/>
      <c r="H222" s="69"/>
      <c r="I222" s="69"/>
      <c r="J222" s="69"/>
      <c r="K222" s="69"/>
      <c r="L222" s="69"/>
      <c r="M222" s="88"/>
      <c r="N222" s="89"/>
    </row>
    <row r="223" spans="1:14" ht="12.75" customHeight="1">
      <c r="A223" s="4" t="s">
        <v>277</v>
      </c>
      <c r="B223" s="182" t="s">
        <v>278</v>
      </c>
      <c r="C223" s="183"/>
      <c r="D223" s="183"/>
      <c r="E223" s="183"/>
      <c r="F223" s="183"/>
      <c r="G223" s="183"/>
      <c r="H223" s="183"/>
      <c r="I223" s="183"/>
      <c r="J223" s="183"/>
      <c r="K223" s="183"/>
      <c r="L223" s="69"/>
      <c r="M223" s="88"/>
      <c r="N223" s="89"/>
    </row>
    <row r="224" spans="13:14" ht="12.75" customHeight="1">
      <c r="M224" s="89"/>
      <c r="N224" s="89"/>
    </row>
    <row r="225" spans="2:14" ht="12.75" customHeight="1">
      <c r="B225" s="1" t="s">
        <v>279</v>
      </c>
      <c r="M225" s="89"/>
      <c r="N225" s="89"/>
    </row>
    <row r="226" spans="13:14" ht="12.75" customHeight="1">
      <c r="M226" s="89"/>
      <c r="N226" s="89"/>
    </row>
    <row r="227" spans="1:14" ht="12.75" customHeight="1">
      <c r="A227" s="4" t="s">
        <v>280</v>
      </c>
      <c r="B227" s="4" t="s">
        <v>281</v>
      </c>
      <c r="M227" s="66"/>
      <c r="N227" s="89"/>
    </row>
    <row r="228" spans="13:14" ht="12.75" customHeight="1">
      <c r="M228" s="70"/>
      <c r="N228" s="70"/>
    </row>
    <row r="229" spans="2:14" ht="12.75" customHeight="1">
      <c r="B229" s="1" t="s">
        <v>282</v>
      </c>
      <c r="G229" s="2"/>
      <c r="H229" s="2"/>
      <c r="I229" s="2"/>
      <c r="M229" s="89"/>
      <c r="N229" s="89"/>
    </row>
    <row r="230" spans="7:9" ht="12.75" customHeight="1">
      <c r="G230" s="40" t="s">
        <v>211</v>
      </c>
      <c r="H230" s="40"/>
      <c r="I230" s="40" t="s">
        <v>237</v>
      </c>
    </row>
    <row r="231" spans="7:14" ht="12.75" customHeight="1">
      <c r="G231" s="40" t="s">
        <v>210</v>
      </c>
      <c r="H231" s="40"/>
      <c r="I231" s="40" t="s">
        <v>236</v>
      </c>
      <c r="L231" s="2"/>
      <c r="M231" s="44"/>
      <c r="N231" s="44"/>
    </row>
    <row r="232" spans="7:14" ht="12.75" customHeight="1">
      <c r="G232" s="40" t="s">
        <v>139</v>
      </c>
      <c r="H232" s="40"/>
      <c r="I232" s="40" t="s">
        <v>209</v>
      </c>
      <c r="L232" s="2"/>
      <c r="M232" s="44"/>
      <c r="N232" s="44"/>
    </row>
    <row r="233" spans="2:14" ht="12.75" customHeight="1">
      <c r="B233" s="1" t="s">
        <v>78</v>
      </c>
      <c r="G233" s="98"/>
      <c r="H233" s="98"/>
      <c r="I233" s="98"/>
      <c r="L233" s="7"/>
      <c r="M233" s="44"/>
      <c r="N233" s="44"/>
    </row>
    <row r="234" spans="2:14" ht="12.75" customHeight="1">
      <c r="B234" s="1" t="s">
        <v>74</v>
      </c>
      <c r="G234" s="98">
        <v>1519</v>
      </c>
      <c r="H234" s="98"/>
      <c r="I234" s="98">
        <f>1499+1519</f>
        <v>3018</v>
      </c>
      <c r="L234" s="7"/>
      <c r="M234" s="44"/>
      <c r="N234" s="44"/>
    </row>
    <row r="235" spans="2:14" ht="12.75" customHeight="1">
      <c r="B235" s="1" t="s">
        <v>75</v>
      </c>
      <c r="G235" s="98">
        <v>67</v>
      </c>
      <c r="H235" s="98"/>
      <c r="I235" s="98">
        <f>63+67</f>
        <v>130</v>
      </c>
      <c r="L235" s="7"/>
      <c r="M235" s="44"/>
      <c r="N235" s="44"/>
    </row>
    <row r="236" spans="7:14" ht="12.75" customHeight="1">
      <c r="G236" s="98"/>
      <c r="H236" s="98"/>
      <c r="I236" s="98"/>
      <c r="L236" s="7"/>
      <c r="M236" s="44"/>
      <c r="N236" s="44"/>
    </row>
    <row r="237" spans="2:14" ht="12.75" customHeight="1">
      <c r="B237" s="1" t="s">
        <v>79</v>
      </c>
      <c r="G237" s="98">
        <v>0</v>
      </c>
      <c r="H237" s="98"/>
      <c r="I237" s="98">
        <v>0</v>
      </c>
      <c r="L237" s="13"/>
      <c r="M237" s="69"/>
      <c r="N237" s="44"/>
    </row>
    <row r="238" spans="2:14" ht="12.75" customHeight="1">
      <c r="B238" s="94"/>
      <c r="G238" s="98"/>
      <c r="H238" s="98"/>
      <c r="I238" s="98"/>
      <c r="L238" s="13"/>
      <c r="M238" s="69"/>
      <c r="N238" s="44"/>
    </row>
    <row r="239" spans="2:14" ht="12.75" customHeight="1">
      <c r="B239" s="1" t="s">
        <v>208</v>
      </c>
      <c r="G239" s="98">
        <v>0</v>
      </c>
      <c r="H239" s="98"/>
      <c r="I239" s="98">
        <v>0</v>
      </c>
      <c r="L239" s="13"/>
      <c r="M239" s="69"/>
      <c r="N239" s="69"/>
    </row>
    <row r="240" spans="7:12" ht="12.75" customHeight="1" thickBot="1">
      <c r="G240" s="144">
        <v>1586</v>
      </c>
      <c r="H240" s="144"/>
      <c r="I240" s="144">
        <v>3148</v>
      </c>
      <c r="L240" s="13"/>
    </row>
    <row r="241" spans="7:12" ht="12.75" customHeight="1" thickTop="1">
      <c r="G241" s="13"/>
      <c r="H241" s="12"/>
      <c r="I241" s="12"/>
      <c r="J241" s="12"/>
      <c r="L241" s="13"/>
    </row>
    <row r="242" spans="2:12" ht="12.75" customHeight="1">
      <c r="B242" s="197" t="s">
        <v>328</v>
      </c>
      <c r="C242" s="197"/>
      <c r="D242" s="197"/>
      <c r="E242" s="197"/>
      <c r="F242" s="197"/>
      <c r="G242" s="197"/>
      <c r="H242" s="197"/>
      <c r="I242" s="197"/>
      <c r="J242" s="197"/>
      <c r="K242" s="197"/>
      <c r="L242" s="13"/>
    </row>
    <row r="243" spans="1:12" ht="12.75" customHeight="1">
      <c r="A243" s="4" t="s">
        <v>140</v>
      </c>
      <c r="B243" s="197"/>
      <c r="C243" s="197"/>
      <c r="D243" s="197"/>
      <c r="E243" s="197"/>
      <c r="F243" s="197"/>
      <c r="G243" s="197"/>
      <c r="H243" s="197"/>
      <c r="I243" s="197"/>
      <c r="J243" s="197"/>
      <c r="K243" s="197"/>
      <c r="L243" s="13"/>
    </row>
    <row r="244" spans="7:12" ht="12.75" customHeight="1">
      <c r="G244" s="13"/>
      <c r="K244" s="13"/>
      <c r="L244" s="13"/>
    </row>
    <row r="245" spans="1:12" ht="12.75" customHeight="1">
      <c r="A245" s="4" t="s">
        <v>283</v>
      </c>
      <c r="B245" s="4" t="s">
        <v>284</v>
      </c>
      <c r="G245" s="13"/>
      <c r="K245" s="13"/>
      <c r="L245" s="13"/>
    </row>
    <row r="246" spans="2:12" ht="12.75" customHeight="1">
      <c r="B246" s="4"/>
      <c r="G246" s="13"/>
      <c r="K246" s="13"/>
      <c r="L246" s="13"/>
    </row>
    <row r="247" spans="2:12" ht="12.75" customHeight="1">
      <c r="B247" s="184" t="s">
        <v>318</v>
      </c>
      <c r="C247" s="195"/>
      <c r="D247" s="195"/>
      <c r="E247" s="195"/>
      <c r="F247" s="195"/>
      <c r="G247" s="195"/>
      <c r="H247" s="195"/>
      <c r="I247" s="195"/>
      <c r="J247" s="195"/>
      <c r="K247" s="195"/>
      <c r="L247" s="80"/>
    </row>
    <row r="248" spans="2:12" ht="12.75" customHeight="1">
      <c r="B248" s="128"/>
      <c r="C248" s="129"/>
      <c r="D248" s="129"/>
      <c r="E248" s="129"/>
      <c r="F248" s="129"/>
      <c r="G248" s="129"/>
      <c r="H248" s="129"/>
      <c r="I248" s="129"/>
      <c r="J248" s="129"/>
      <c r="K248" s="129"/>
      <c r="L248" s="80"/>
    </row>
    <row r="249" spans="1:12" ht="12.75" customHeight="1">
      <c r="A249" s="4" t="s">
        <v>285</v>
      </c>
      <c r="B249" s="4" t="s">
        <v>286</v>
      </c>
      <c r="G249" s="13"/>
      <c r="K249" s="13"/>
      <c r="L249" s="13"/>
    </row>
    <row r="250" spans="7:12" ht="12.75" customHeight="1">
      <c r="G250" s="13"/>
      <c r="K250" s="13"/>
      <c r="L250" s="13"/>
    </row>
    <row r="251" spans="2:12" ht="12.75" customHeight="1">
      <c r="B251" s="1" t="s">
        <v>287</v>
      </c>
      <c r="C251" s="1" t="s">
        <v>288</v>
      </c>
      <c r="G251" s="13"/>
      <c r="K251" s="13"/>
      <c r="L251" s="13"/>
    </row>
    <row r="252" spans="7:12" ht="12.75" customHeight="1">
      <c r="G252" s="13"/>
      <c r="K252" s="13"/>
      <c r="L252" s="13"/>
    </row>
    <row r="253" spans="2:12" ht="12.75" customHeight="1">
      <c r="B253" s="1" t="s">
        <v>289</v>
      </c>
      <c r="C253" s="1" t="s">
        <v>365</v>
      </c>
      <c r="G253" s="13"/>
      <c r="K253" s="13"/>
      <c r="L253" s="13"/>
    </row>
    <row r="254" spans="7:12" ht="12.75" customHeight="1">
      <c r="G254" s="13"/>
      <c r="L254" s="13"/>
    </row>
    <row r="255" spans="7:12" ht="12.75" customHeight="1">
      <c r="G255" s="41" t="s">
        <v>139</v>
      </c>
      <c r="K255" s="13"/>
      <c r="L255" s="13"/>
    </row>
    <row r="256" spans="3:12" ht="12.75" customHeight="1">
      <c r="C256" s="96" t="s">
        <v>290</v>
      </c>
      <c r="G256" s="47">
        <v>176.2</v>
      </c>
      <c r="K256" s="13"/>
      <c r="L256" s="13"/>
    </row>
    <row r="257" spans="3:12" ht="12.75" customHeight="1">
      <c r="C257" s="96" t="s">
        <v>291</v>
      </c>
      <c r="G257" s="47">
        <v>108.448</v>
      </c>
      <c r="K257" s="13"/>
      <c r="L257" s="13"/>
    </row>
    <row r="258" spans="3:11" ht="12.75" customHeight="1">
      <c r="C258" s="96" t="s">
        <v>292</v>
      </c>
      <c r="G258" s="47">
        <v>106</v>
      </c>
      <c r="K258" s="13"/>
    </row>
    <row r="259" spans="3:11" ht="12.75" customHeight="1">
      <c r="C259" s="96"/>
      <c r="G259" s="47"/>
      <c r="K259" s="72"/>
    </row>
    <row r="260" spans="3:11" ht="12.75" customHeight="1">
      <c r="C260" s="96"/>
      <c r="G260" s="47"/>
      <c r="K260" s="72" t="s">
        <v>122</v>
      </c>
    </row>
    <row r="261" spans="3:7" ht="12.75" customHeight="1">
      <c r="C261" s="96"/>
      <c r="G261" s="47"/>
    </row>
    <row r="262" spans="3:7" ht="12.75" customHeight="1">
      <c r="C262" s="96"/>
      <c r="G262" s="47"/>
    </row>
    <row r="263" spans="3:11" ht="12.75" customHeight="1">
      <c r="C263" s="96"/>
      <c r="G263" s="47"/>
      <c r="K263" s="72"/>
    </row>
    <row r="264" spans="3:11" ht="12.75" customHeight="1">
      <c r="C264" s="96"/>
      <c r="G264" s="47"/>
      <c r="K264" s="72"/>
    </row>
    <row r="265" spans="1:14" ht="12.75" customHeight="1">
      <c r="A265" s="4" t="s">
        <v>293</v>
      </c>
      <c r="B265" s="4" t="s">
        <v>294</v>
      </c>
      <c r="G265" s="13"/>
      <c r="M265" s="97"/>
      <c r="N265" s="97"/>
    </row>
    <row r="266" spans="2:14" ht="12.75" customHeight="1">
      <c r="B266" s="4"/>
      <c r="G266" s="13"/>
      <c r="K266" s="13"/>
      <c r="M266" s="97"/>
      <c r="N266" s="97"/>
    </row>
    <row r="267" spans="2:14" ht="12.75" customHeight="1">
      <c r="B267" s="185" t="s">
        <v>321</v>
      </c>
      <c r="C267" s="186"/>
      <c r="D267" s="186"/>
      <c r="E267" s="186"/>
      <c r="F267" s="186"/>
      <c r="G267" s="186"/>
      <c r="H267" s="186"/>
      <c r="I267" s="186"/>
      <c r="J267" s="186"/>
      <c r="K267" s="186"/>
      <c r="M267" s="97"/>
      <c r="N267" s="97"/>
    </row>
    <row r="268" spans="13:14" ht="12.75" customHeight="1">
      <c r="M268" s="97"/>
      <c r="N268" s="97"/>
    </row>
    <row r="269" spans="2:14" ht="12.75" customHeight="1">
      <c r="B269" s="197" t="s">
        <v>388</v>
      </c>
      <c r="C269" s="190"/>
      <c r="D269" s="190"/>
      <c r="E269" s="190"/>
      <c r="F269" s="190"/>
      <c r="G269" s="190"/>
      <c r="H269" s="190"/>
      <c r="I269" s="190"/>
      <c r="J269" s="190"/>
      <c r="K269" s="190"/>
      <c r="M269" s="97"/>
      <c r="N269" s="97"/>
    </row>
    <row r="270" spans="2:14" ht="12.75" customHeight="1">
      <c r="B270" s="190"/>
      <c r="C270" s="190"/>
      <c r="D270" s="190"/>
      <c r="E270" s="190"/>
      <c r="F270" s="190"/>
      <c r="G270" s="190"/>
      <c r="H270" s="190"/>
      <c r="I270" s="190"/>
      <c r="J270" s="190"/>
      <c r="K270" s="190"/>
      <c r="M270" s="97"/>
      <c r="N270" s="97"/>
    </row>
    <row r="271" spans="2:14" ht="12.75" customHeight="1">
      <c r="B271" s="190"/>
      <c r="C271" s="190"/>
      <c r="D271" s="190"/>
      <c r="E271" s="190"/>
      <c r="F271" s="190"/>
      <c r="G271" s="190"/>
      <c r="H271" s="190"/>
      <c r="I271" s="190"/>
      <c r="J271" s="190"/>
      <c r="K271" s="190"/>
      <c r="M271" s="97"/>
      <c r="N271" s="97"/>
    </row>
    <row r="272" spans="2:14" ht="12.75" customHeight="1">
      <c r="B272" s="190"/>
      <c r="C272" s="190"/>
      <c r="D272" s="190"/>
      <c r="E272" s="190"/>
      <c r="F272" s="190"/>
      <c r="G272" s="190"/>
      <c r="H272" s="190"/>
      <c r="I272" s="190"/>
      <c r="J272" s="190"/>
      <c r="K272" s="190"/>
      <c r="M272" s="97"/>
      <c r="N272" s="97"/>
    </row>
    <row r="273" spans="2:14" ht="12.75" customHeight="1">
      <c r="B273" s="190"/>
      <c r="C273" s="190"/>
      <c r="D273" s="190"/>
      <c r="E273" s="190"/>
      <c r="F273" s="190"/>
      <c r="G273" s="190"/>
      <c r="H273" s="190"/>
      <c r="I273" s="190"/>
      <c r="J273" s="190"/>
      <c r="K273" s="190"/>
      <c r="M273" s="97"/>
      <c r="N273" s="97"/>
    </row>
    <row r="274" spans="2:14" ht="12.75" customHeight="1">
      <c r="B274" s="190"/>
      <c r="C274" s="190"/>
      <c r="D274" s="190"/>
      <c r="E274" s="190"/>
      <c r="F274" s="190"/>
      <c r="G274" s="190"/>
      <c r="H274" s="190"/>
      <c r="I274" s="190"/>
      <c r="J274" s="190"/>
      <c r="K274" s="190"/>
      <c r="M274" s="97"/>
      <c r="N274" s="97"/>
    </row>
    <row r="275" spans="2:14" ht="12.75" customHeight="1">
      <c r="B275" s="190"/>
      <c r="C275" s="190"/>
      <c r="D275" s="190"/>
      <c r="E275" s="190"/>
      <c r="F275" s="190"/>
      <c r="G275" s="190"/>
      <c r="H275" s="190"/>
      <c r="I275" s="190"/>
      <c r="J275" s="190"/>
      <c r="K275" s="190"/>
      <c r="M275" s="97"/>
      <c r="N275" s="97"/>
    </row>
    <row r="276" spans="2:14" ht="12.75" customHeight="1">
      <c r="B276" s="127"/>
      <c r="C276" s="127"/>
      <c r="D276" s="127"/>
      <c r="E276" s="127"/>
      <c r="F276" s="127"/>
      <c r="G276" s="127"/>
      <c r="H276" s="127"/>
      <c r="I276" s="127"/>
      <c r="J276" s="127"/>
      <c r="K276" s="127"/>
      <c r="M276" s="97"/>
      <c r="N276" s="97"/>
    </row>
    <row r="277" spans="2:14" ht="15" customHeight="1">
      <c r="B277" s="198" t="s">
        <v>395</v>
      </c>
      <c r="C277" s="199"/>
      <c r="D277" s="199"/>
      <c r="E277" s="199"/>
      <c r="F277" s="199"/>
      <c r="G277" s="199"/>
      <c r="H277" s="199"/>
      <c r="I277" s="199"/>
      <c r="J277" s="199"/>
      <c r="K277" s="199"/>
      <c r="M277" s="97"/>
      <c r="N277" s="97"/>
    </row>
    <row r="278" spans="2:14" ht="12.75" customHeight="1">
      <c r="B278" s="4"/>
      <c r="G278" s="13"/>
      <c r="K278" s="13"/>
      <c r="M278" s="97"/>
      <c r="N278" s="97"/>
    </row>
    <row r="279" spans="2:14" ht="12.75" customHeight="1">
      <c r="B279" s="90" t="s">
        <v>331</v>
      </c>
      <c r="C279" s="134"/>
      <c r="D279" s="134"/>
      <c r="E279" s="134"/>
      <c r="F279" s="134"/>
      <c r="G279" s="134"/>
      <c r="H279" s="134"/>
      <c r="I279" s="134"/>
      <c r="J279" s="134"/>
      <c r="K279" s="134"/>
      <c r="M279" s="97"/>
      <c r="N279" s="97"/>
    </row>
    <row r="280" spans="2:14" ht="12.75" customHeight="1">
      <c r="B280" s="133" t="s">
        <v>332</v>
      </c>
      <c r="C280" s="131"/>
      <c r="D280" s="131"/>
      <c r="E280" s="131"/>
      <c r="F280" s="131"/>
      <c r="G280" s="131"/>
      <c r="H280" s="131"/>
      <c r="I280" s="131"/>
      <c r="J280" s="131"/>
      <c r="M280" s="97"/>
      <c r="N280" s="97"/>
    </row>
    <row r="281" spans="2:14" ht="12.75" customHeight="1">
      <c r="B281" s="4"/>
      <c r="G281" s="13"/>
      <c r="K281" s="13"/>
      <c r="M281" s="97"/>
      <c r="N281" s="97"/>
    </row>
    <row r="282" spans="2:14" ht="12.75" customHeight="1">
      <c r="B282" s="197" t="s">
        <v>394</v>
      </c>
      <c r="C282" s="190"/>
      <c r="D282" s="190"/>
      <c r="E282" s="190"/>
      <c r="F282" s="190"/>
      <c r="G282" s="190"/>
      <c r="H282" s="190"/>
      <c r="I282" s="190"/>
      <c r="J282" s="190"/>
      <c r="K282" s="190"/>
      <c r="M282" s="97"/>
      <c r="N282" s="97"/>
    </row>
    <row r="283" spans="2:14" ht="12.75" customHeight="1">
      <c r="B283" s="190"/>
      <c r="C283" s="190"/>
      <c r="D283" s="190"/>
      <c r="E283" s="190"/>
      <c r="F283" s="190"/>
      <c r="G283" s="190"/>
      <c r="H283" s="190"/>
      <c r="I283" s="190"/>
      <c r="J283" s="190"/>
      <c r="K283" s="190"/>
      <c r="M283" s="97"/>
      <c r="N283" s="97"/>
    </row>
    <row r="284" spans="2:14" ht="12.75" customHeight="1">
      <c r="B284" s="190"/>
      <c r="C284" s="190"/>
      <c r="D284" s="190"/>
      <c r="E284" s="190"/>
      <c r="F284" s="190"/>
      <c r="G284" s="190"/>
      <c r="H284" s="190"/>
      <c r="I284" s="190"/>
      <c r="J284" s="190"/>
      <c r="K284" s="190"/>
      <c r="M284" s="97"/>
      <c r="N284" s="97"/>
    </row>
    <row r="285" spans="2:14" ht="12.75" customHeight="1">
      <c r="B285" s="190"/>
      <c r="C285" s="190"/>
      <c r="D285" s="190"/>
      <c r="E285" s="190"/>
      <c r="F285" s="190"/>
      <c r="G285" s="190"/>
      <c r="H285" s="190"/>
      <c r="I285" s="190"/>
      <c r="J285" s="190"/>
      <c r="K285" s="190"/>
      <c r="M285" s="97"/>
      <c r="N285" s="97"/>
    </row>
    <row r="286" spans="2:14" ht="12.75" customHeight="1">
      <c r="B286" s="190"/>
      <c r="C286" s="190"/>
      <c r="D286" s="190"/>
      <c r="E286" s="190"/>
      <c r="F286" s="190"/>
      <c r="G286" s="190"/>
      <c r="H286" s="190"/>
      <c r="I286" s="190"/>
      <c r="J286" s="190"/>
      <c r="K286" s="190"/>
      <c r="M286" s="97"/>
      <c r="N286" s="97"/>
    </row>
    <row r="287" spans="2:14" ht="12.75" customHeight="1">
      <c r="B287" s="127"/>
      <c r="C287" s="127"/>
      <c r="D287" s="127"/>
      <c r="E287" s="127"/>
      <c r="F287" s="127"/>
      <c r="G287" s="127"/>
      <c r="H287" s="127"/>
      <c r="I287" s="127"/>
      <c r="J287" s="127"/>
      <c r="K287" s="127"/>
      <c r="M287" s="97"/>
      <c r="N287" s="97"/>
    </row>
    <row r="288" spans="2:14" ht="12.75" customHeight="1">
      <c r="B288" s="197" t="s">
        <v>333</v>
      </c>
      <c r="C288" s="190"/>
      <c r="D288" s="190"/>
      <c r="E288" s="190"/>
      <c r="F288" s="190"/>
      <c r="G288" s="190"/>
      <c r="H288" s="190"/>
      <c r="I288" s="190"/>
      <c r="J288" s="190"/>
      <c r="K288" s="190"/>
      <c r="M288" s="97"/>
      <c r="N288" s="97"/>
    </row>
    <row r="289" spans="2:14" ht="12.75" customHeight="1">
      <c r="B289" s="190"/>
      <c r="C289" s="190"/>
      <c r="D289" s="190"/>
      <c r="E289" s="190"/>
      <c r="F289" s="190"/>
      <c r="G289" s="190"/>
      <c r="H289" s="190"/>
      <c r="I289" s="190"/>
      <c r="J289" s="190"/>
      <c r="K289" s="190"/>
      <c r="M289" s="97"/>
      <c r="N289" s="97"/>
    </row>
    <row r="290" spans="2:14" ht="12.75" customHeight="1">
      <c r="B290" s="127"/>
      <c r="C290" s="127"/>
      <c r="D290" s="127"/>
      <c r="E290" s="127"/>
      <c r="F290" s="127"/>
      <c r="G290" s="127"/>
      <c r="H290" s="127"/>
      <c r="I290" s="127"/>
      <c r="J290" s="127"/>
      <c r="K290" s="127"/>
      <c r="M290" s="97"/>
      <c r="N290" s="97"/>
    </row>
    <row r="291" spans="2:14" ht="12.75" customHeight="1">
      <c r="B291" s="200" t="s">
        <v>396</v>
      </c>
      <c r="C291" s="200"/>
      <c r="D291" s="200"/>
      <c r="E291" s="200"/>
      <c r="F291" s="200"/>
      <c r="G291" s="200"/>
      <c r="H291" s="200"/>
      <c r="I291" s="200"/>
      <c r="J291" s="200"/>
      <c r="K291" s="200"/>
      <c r="M291" s="97"/>
      <c r="N291" s="97"/>
    </row>
    <row r="292" spans="2:14" ht="12.75" customHeight="1">
      <c r="B292" s="201" t="s">
        <v>398</v>
      </c>
      <c r="C292" s="201"/>
      <c r="D292" s="201"/>
      <c r="E292" s="201"/>
      <c r="F292" s="201"/>
      <c r="G292" s="201"/>
      <c r="H292" s="201"/>
      <c r="I292" s="201"/>
      <c r="J292" s="201"/>
      <c r="K292" s="201"/>
      <c r="M292" s="97"/>
      <c r="N292" s="97"/>
    </row>
    <row r="293" spans="2:14" ht="12.75" customHeight="1">
      <c r="B293" s="127"/>
      <c r="C293" s="127"/>
      <c r="D293" s="127"/>
      <c r="E293" s="127"/>
      <c r="F293" s="127"/>
      <c r="G293" s="127"/>
      <c r="H293" s="127"/>
      <c r="I293" s="127"/>
      <c r="J293" s="127"/>
      <c r="K293" s="127"/>
      <c r="M293" s="97"/>
      <c r="N293" s="97"/>
    </row>
    <row r="294" spans="2:14" ht="12.75" customHeight="1">
      <c r="B294" s="198" t="s">
        <v>389</v>
      </c>
      <c r="C294" s="199"/>
      <c r="D294" s="199"/>
      <c r="E294" s="199"/>
      <c r="F294" s="199"/>
      <c r="G294" s="199"/>
      <c r="H294" s="199"/>
      <c r="I294" s="199"/>
      <c r="J294" s="199"/>
      <c r="K294" s="199"/>
      <c r="M294" s="97"/>
      <c r="N294" s="97"/>
    </row>
    <row r="295" spans="2:14" ht="12.75" customHeight="1">
      <c r="B295" s="199"/>
      <c r="C295" s="199"/>
      <c r="D295" s="199"/>
      <c r="E295" s="199"/>
      <c r="F295" s="199"/>
      <c r="G295" s="199"/>
      <c r="H295" s="199"/>
      <c r="I295" s="199"/>
      <c r="J295" s="199"/>
      <c r="K295" s="199"/>
      <c r="M295" s="97"/>
      <c r="N295" s="97"/>
    </row>
    <row r="296" spans="2:14" ht="15" customHeight="1">
      <c r="B296" s="199"/>
      <c r="C296" s="199"/>
      <c r="D296" s="199"/>
      <c r="E296" s="199"/>
      <c r="F296" s="199"/>
      <c r="G296" s="199"/>
      <c r="H296" s="199"/>
      <c r="I296" s="199"/>
      <c r="J296" s="199"/>
      <c r="K296" s="199"/>
      <c r="M296" s="97"/>
      <c r="N296" s="97"/>
    </row>
    <row r="297" spans="2:14" ht="12.75" customHeight="1">
      <c r="B297" s="127"/>
      <c r="C297" s="127"/>
      <c r="D297" s="127"/>
      <c r="E297" s="127"/>
      <c r="F297" s="127"/>
      <c r="G297" s="127"/>
      <c r="H297" s="127"/>
      <c r="I297" s="127"/>
      <c r="J297" s="127"/>
      <c r="K297" s="127"/>
      <c r="M297" s="97"/>
      <c r="N297" s="97"/>
    </row>
    <row r="298" spans="2:14" ht="12.75" customHeight="1">
      <c r="B298" s="197" t="s">
        <v>397</v>
      </c>
      <c r="C298" s="190"/>
      <c r="D298" s="190"/>
      <c r="E298" s="190"/>
      <c r="F298" s="190"/>
      <c r="G298" s="190"/>
      <c r="H298" s="190"/>
      <c r="I298" s="190"/>
      <c r="J298" s="190"/>
      <c r="K298" s="190"/>
      <c r="M298" s="97"/>
      <c r="N298" s="97"/>
    </row>
    <row r="299" spans="2:14" ht="12.75" customHeight="1">
      <c r="B299" s="195"/>
      <c r="C299" s="195"/>
      <c r="D299" s="195"/>
      <c r="E299" s="195"/>
      <c r="F299" s="195"/>
      <c r="G299" s="195"/>
      <c r="H299" s="195"/>
      <c r="I299" s="195"/>
      <c r="J299" s="195"/>
      <c r="K299" s="195"/>
      <c r="M299" s="97"/>
      <c r="N299" s="97"/>
    </row>
    <row r="300" spans="2:14" ht="12.75" customHeight="1">
      <c r="B300" s="127"/>
      <c r="C300" s="127"/>
      <c r="D300" s="127"/>
      <c r="E300" s="127"/>
      <c r="F300" s="127"/>
      <c r="G300" s="127"/>
      <c r="H300" s="127"/>
      <c r="I300" s="127"/>
      <c r="J300" s="127"/>
      <c r="K300" s="127"/>
      <c r="M300" s="97"/>
      <c r="N300" s="97"/>
    </row>
    <row r="301" spans="1:13" ht="12.75" customHeight="1">
      <c r="A301" s="4" t="s">
        <v>295</v>
      </c>
      <c r="B301" s="4" t="s">
        <v>296</v>
      </c>
      <c r="M301" s="69"/>
    </row>
    <row r="302" ht="12.75" customHeight="1">
      <c r="M302" s="97"/>
    </row>
    <row r="303" spans="2:13" ht="12.75" customHeight="1">
      <c r="B303" s="1" t="s">
        <v>157</v>
      </c>
      <c r="M303" s="44"/>
    </row>
    <row r="304" spans="7:13" ht="12.75" customHeight="1">
      <c r="G304" s="101" t="s">
        <v>194</v>
      </c>
      <c r="H304" s="101" t="s">
        <v>195</v>
      </c>
      <c r="I304" s="101" t="s">
        <v>192</v>
      </c>
      <c r="M304" s="44"/>
    </row>
    <row r="305" spans="7:13" ht="12.75" customHeight="1">
      <c r="G305" s="40" t="s">
        <v>139</v>
      </c>
      <c r="H305" s="40" t="s">
        <v>139</v>
      </c>
      <c r="I305" s="40" t="s">
        <v>139</v>
      </c>
      <c r="M305" s="44"/>
    </row>
    <row r="306" spans="2:13" ht="12.75" customHeight="1">
      <c r="B306" s="1" t="s">
        <v>193</v>
      </c>
      <c r="G306" s="98">
        <v>24024</v>
      </c>
      <c r="H306" s="98">
        <v>0</v>
      </c>
      <c r="I306" s="98">
        <v>24024</v>
      </c>
      <c r="K306" s="12"/>
      <c r="M306" s="44"/>
    </row>
    <row r="307" spans="7:13" ht="9" customHeight="1">
      <c r="G307" s="72"/>
      <c r="H307" s="72"/>
      <c r="I307" s="98"/>
      <c r="M307" s="44"/>
    </row>
    <row r="308" spans="2:13" ht="12.75" customHeight="1">
      <c r="B308" s="1" t="s">
        <v>196</v>
      </c>
      <c r="G308" s="98">
        <v>21552</v>
      </c>
      <c r="H308" s="98"/>
      <c r="I308" s="98">
        <v>21552</v>
      </c>
      <c r="K308" s="12"/>
      <c r="M308" s="97"/>
    </row>
    <row r="309" spans="7:13" ht="9" customHeight="1">
      <c r="G309" s="98"/>
      <c r="H309" s="98"/>
      <c r="I309" s="98"/>
      <c r="K309" s="12"/>
      <c r="M309" s="97"/>
    </row>
    <row r="310" spans="2:13" ht="12.75" customHeight="1">
      <c r="B310" s="53" t="s">
        <v>241</v>
      </c>
      <c r="G310" s="99">
        <v>0</v>
      </c>
      <c r="H310" s="98">
        <v>2</v>
      </c>
      <c r="I310" s="98">
        <v>2</v>
      </c>
      <c r="K310" s="12"/>
      <c r="M310" s="44"/>
    </row>
    <row r="311" spans="7:13" ht="9" customHeight="1">
      <c r="G311" s="72"/>
      <c r="H311" s="72"/>
      <c r="I311" s="72"/>
      <c r="M311" s="44"/>
    </row>
    <row r="312" spans="7:13" ht="12.75" customHeight="1" thickBot="1">
      <c r="G312" s="144">
        <v>45576</v>
      </c>
      <c r="H312" s="144">
        <v>2</v>
      </c>
      <c r="I312" s="144">
        <v>45578</v>
      </c>
      <c r="M312" s="44"/>
    </row>
    <row r="313" spans="7:13" ht="12.75" customHeight="1" thickTop="1">
      <c r="G313" s="95"/>
      <c r="H313" s="95"/>
      <c r="I313" s="95"/>
      <c r="M313" s="44"/>
    </row>
    <row r="314" spans="2:13" ht="12.75" customHeight="1">
      <c r="B314" s="1" t="s">
        <v>368</v>
      </c>
      <c r="G314" s="95"/>
      <c r="I314" s="95"/>
      <c r="M314" s="44"/>
    </row>
    <row r="315" spans="7:13" ht="12.75" customHeight="1">
      <c r="G315" s="95"/>
      <c r="H315" s="151"/>
      <c r="I315" s="151" t="s">
        <v>139</v>
      </c>
      <c r="M315" s="44"/>
    </row>
    <row r="316" spans="7:13" ht="12.75" customHeight="1">
      <c r="G316" s="151" t="s">
        <v>369</v>
      </c>
      <c r="H316" s="244" t="s">
        <v>370</v>
      </c>
      <c r="I316" s="243"/>
      <c r="M316" s="44"/>
    </row>
    <row r="317" spans="2:13" ht="12.75" customHeight="1" thickBot="1">
      <c r="B317" s="1" t="s">
        <v>371</v>
      </c>
      <c r="G317" s="168">
        <v>9000000</v>
      </c>
      <c r="H317" s="168"/>
      <c r="I317" s="168">
        <v>3546</v>
      </c>
      <c r="M317" s="44"/>
    </row>
    <row r="318" spans="7:13" ht="12.75" customHeight="1">
      <c r="G318" s="95"/>
      <c r="H318" s="95"/>
      <c r="I318" s="95"/>
      <c r="M318" s="44"/>
    </row>
    <row r="319" spans="7:13" ht="12.75" customHeight="1">
      <c r="G319" s="95"/>
      <c r="H319" s="95"/>
      <c r="I319" s="95"/>
      <c r="M319" s="44"/>
    </row>
    <row r="320" spans="1:7" ht="12.75" customHeight="1">
      <c r="A320" s="4" t="s">
        <v>297</v>
      </c>
      <c r="B320" s="4" t="s">
        <v>298</v>
      </c>
      <c r="G320" s="13"/>
    </row>
    <row r="321" ht="12.75" customHeight="1">
      <c r="G321" s="13"/>
    </row>
    <row r="322" spans="2:7" ht="12.75" customHeight="1">
      <c r="B322" s="1" t="s">
        <v>102</v>
      </c>
      <c r="G322" s="13"/>
    </row>
    <row r="323" ht="12.75" customHeight="1">
      <c r="G323" s="13"/>
    </row>
    <row r="324" spans="7:11" ht="12.75" customHeight="1">
      <c r="G324" s="13"/>
      <c r="K324" s="72" t="s">
        <v>121</v>
      </c>
    </row>
    <row r="325" spans="7:11" ht="12.75" customHeight="1">
      <c r="G325" s="13"/>
      <c r="K325" s="72"/>
    </row>
    <row r="326" spans="7:11" ht="12.75" customHeight="1">
      <c r="G326" s="13"/>
      <c r="K326" s="72"/>
    </row>
    <row r="327" spans="7:11" ht="12.75" customHeight="1">
      <c r="G327" s="13"/>
      <c r="K327" s="72"/>
    </row>
    <row r="328" spans="7:11" ht="12.75" customHeight="1">
      <c r="G328" s="13"/>
      <c r="K328" s="72"/>
    </row>
    <row r="329" spans="7:11" ht="12.75" customHeight="1">
      <c r="G329" s="13"/>
      <c r="K329" s="72"/>
    </row>
    <row r="330" spans="7:11" ht="12.75" customHeight="1">
      <c r="G330" s="13"/>
      <c r="K330" s="72"/>
    </row>
    <row r="331" spans="1:13" ht="12.75" customHeight="1">
      <c r="A331" s="4" t="s">
        <v>299</v>
      </c>
      <c r="B331" s="100" t="s">
        <v>300</v>
      </c>
      <c r="G331" s="13"/>
      <c r="M331" s="101"/>
    </row>
    <row r="332" spans="2:13" ht="12.75" customHeight="1">
      <c r="B332" s="53"/>
      <c r="G332" s="13"/>
      <c r="M332" s="40"/>
    </row>
    <row r="333" spans="2:14" ht="12.75" customHeight="1">
      <c r="B333" s="53" t="s">
        <v>200</v>
      </c>
      <c r="G333" s="13"/>
      <c r="M333" s="7"/>
      <c r="N333" s="12"/>
    </row>
    <row r="334" spans="1:12" s="69" customFormat="1" ht="12.75" customHeight="1">
      <c r="A334" s="40"/>
      <c r="B334" s="102"/>
      <c r="C334" s="102"/>
      <c r="D334" s="102"/>
      <c r="E334" s="102"/>
      <c r="F334" s="102"/>
      <c r="G334" s="102"/>
      <c r="H334" s="102"/>
      <c r="I334" s="102"/>
      <c r="J334" s="102"/>
      <c r="L334" s="103"/>
    </row>
    <row r="335" spans="1:12" ht="12.75" customHeight="1">
      <c r="A335" s="40"/>
      <c r="B335" s="104" t="s">
        <v>339</v>
      </c>
      <c r="C335" s="188" t="s">
        <v>301</v>
      </c>
      <c r="D335" s="188"/>
      <c r="E335" s="188"/>
      <c r="F335" s="188"/>
      <c r="G335" s="188"/>
      <c r="H335" s="188"/>
      <c r="I335" s="188"/>
      <c r="J335" s="188"/>
      <c r="K335" s="188"/>
      <c r="L335" s="103"/>
    </row>
    <row r="336" spans="1:12" ht="12.75" customHeight="1">
      <c r="A336" s="40"/>
      <c r="B336" s="104"/>
      <c r="C336" s="188" t="s">
        <v>302</v>
      </c>
      <c r="D336" s="188"/>
      <c r="E336" s="188"/>
      <c r="F336" s="188"/>
      <c r="G336" s="188"/>
      <c r="H336" s="188"/>
      <c r="I336" s="188"/>
      <c r="J336" s="188"/>
      <c r="K336" s="188"/>
      <c r="L336" s="103"/>
    </row>
    <row r="337" spans="1:12" ht="12.75" customHeight="1">
      <c r="A337" s="40"/>
      <c r="B337" s="104"/>
      <c r="C337" s="188" t="s">
        <v>320</v>
      </c>
      <c r="D337" s="188"/>
      <c r="E337" s="188"/>
      <c r="F337" s="188"/>
      <c r="G337" s="188"/>
      <c r="H337" s="188"/>
      <c r="I337" s="188"/>
      <c r="J337" s="188"/>
      <c r="K337" s="188"/>
      <c r="L337" s="103"/>
    </row>
    <row r="338" spans="1:12" ht="10.5" customHeight="1">
      <c r="A338" s="69"/>
      <c r="B338" s="188"/>
      <c r="C338" s="188"/>
      <c r="D338" s="188"/>
      <c r="E338" s="188"/>
      <c r="F338" s="188"/>
      <c r="G338" s="188"/>
      <c r="H338" s="188"/>
      <c r="I338" s="188"/>
      <c r="J338" s="188"/>
      <c r="K338" s="188"/>
      <c r="L338" s="103"/>
    </row>
    <row r="339" spans="1:12" ht="12.75" customHeight="1">
      <c r="A339" s="93"/>
      <c r="B339" s="187" t="s">
        <v>303</v>
      </c>
      <c r="C339" s="187"/>
      <c r="D339" s="187"/>
      <c r="E339" s="187"/>
      <c r="F339" s="187"/>
      <c r="G339" s="187"/>
      <c r="H339" s="187"/>
      <c r="I339" s="187"/>
      <c r="J339" s="187"/>
      <c r="K339" s="187"/>
      <c r="L339" s="103"/>
    </row>
    <row r="340" spans="1:12" ht="12.75" customHeight="1">
      <c r="A340" s="40"/>
      <c r="B340" s="187"/>
      <c r="C340" s="187"/>
      <c r="D340" s="187"/>
      <c r="E340" s="187"/>
      <c r="F340" s="187"/>
      <c r="G340" s="187"/>
      <c r="H340" s="187"/>
      <c r="I340" s="187"/>
      <c r="J340" s="187"/>
      <c r="K340" s="187"/>
      <c r="L340" s="103"/>
    </row>
    <row r="341" spans="1:12" ht="12.75" customHeight="1">
      <c r="A341" s="40"/>
      <c r="B341" s="187"/>
      <c r="C341" s="187"/>
      <c r="D341" s="187"/>
      <c r="E341" s="187"/>
      <c r="F341" s="187"/>
      <c r="G341" s="187"/>
      <c r="H341" s="187"/>
      <c r="I341" s="187"/>
      <c r="J341" s="187"/>
      <c r="K341" s="187"/>
      <c r="L341" s="103"/>
    </row>
    <row r="342" spans="1:14" ht="12.75" customHeight="1">
      <c r="A342" s="40"/>
      <c r="B342" s="187"/>
      <c r="C342" s="187"/>
      <c r="D342" s="187"/>
      <c r="E342" s="187"/>
      <c r="F342" s="187"/>
      <c r="G342" s="187"/>
      <c r="H342" s="187"/>
      <c r="I342" s="187"/>
      <c r="J342" s="187"/>
      <c r="K342" s="187"/>
      <c r="L342" s="103"/>
      <c r="M342" s="105"/>
      <c r="N342" s="105"/>
    </row>
    <row r="343" spans="1:14" ht="12.75" customHeight="1">
      <c r="A343" s="40"/>
      <c r="B343" s="187"/>
      <c r="C343" s="187"/>
      <c r="D343" s="187"/>
      <c r="E343" s="187"/>
      <c r="F343" s="187"/>
      <c r="G343" s="187"/>
      <c r="H343" s="187"/>
      <c r="I343" s="187"/>
      <c r="J343" s="187"/>
      <c r="K343" s="187"/>
      <c r="L343" s="103"/>
      <c r="M343" s="105"/>
      <c r="N343" s="105"/>
    </row>
    <row r="344" spans="1:14" ht="12.75" customHeight="1">
      <c r="A344" s="40"/>
      <c r="B344" s="187"/>
      <c r="C344" s="187"/>
      <c r="D344" s="187"/>
      <c r="E344" s="187"/>
      <c r="F344" s="187"/>
      <c r="G344" s="187"/>
      <c r="H344" s="187"/>
      <c r="I344" s="187"/>
      <c r="J344" s="187"/>
      <c r="K344" s="187"/>
      <c r="L344" s="103"/>
      <c r="M344" s="105"/>
      <c r="N344" s="105"/>
    </row>
    <row r="345" spans="2:14" ht="11.25" customHeight="1">
      <c r="B345" s="104"/>
      <c r="C345" s="104"/>
      <c r="D345" s="104"/>
      <c r="E345" s="104"/>
      <c r="F345" s="104"/>
      <c r="G345" s="104"/>
      <c r="H345" s="104"/>
      <c r="I345" s="104"/>
      <c r="J345" s="104"/>
      <c r="K345" s="104"/>
      <c r="L345" s="103"/>
      <c r="M345" s="105"/>
      <c r="N345" s="105"/>
    </row>
    <row r="346" spans="2:14" ht="12.75" customHeight="1">
      <c r="B346" s="187" t="s">
        <v>304</v>
      </c>
      <c r="C346" s="187"/>
      <c r="D346" s="187"/>
      <c r="E346" s="187"/>
      <c r="F346" s="187"/>
      <c r="G346" s="187"/>
      <c r="H346" s="187"/>
      <c r="I346" s="187"/>
      <c r="J346" s="187"/>
      <c r="K346" s="187"/>
      <c r="L346" s="103"/>
      <c r="M346" s="105"/>
      <c r="N346" s="105"/>
    </row>
    <row r="347" spans="2:14" ht="12.75" customHeight="1">
      <c r="B347" s="187"/>
      <c r="C347" s="187"/>
      <c r="D347" s="187"/>
      <c r="E347" s="187"/>
      <c r="F347" s="187"/>
      <c r="G347" s="187"/>
      <c r="H347" s="187"/>
      <c r="I347" s="187"/>
      <c r="J347" s="187"/>
      <c r="K347" s="187"/>
      <c r="L347" s="103"/>
      <c r="M347" s="105"/>
      <c r="N347" s="105"/>
    </row>
    <row r="348" spans="1:14" ht="11.25" customHeight="1">
      <c r="A348" s="40"/>
      <c r="B348" s="102"/>
      <c r="C348" s="102"/>
      <c r="D348" s="102"/>
      <c r="E348" s="102"/>
      <c r="F348" s="102"/>
      <c r="G348" s="102"/>
      <c r="H348" s="102"/>
      <c r="I348" s="102"/>
      <c r="J348" s="102"/>
      <c r="K348" s="72"/>
      <c r="L348" s="103"/>
      <c r="M348" s="105"/>
      <c r="N348" s="105"/>
    </row>
    <row r="349" spans="1:14" ht="12.75" customHeight="1">
      <c r="A349" s="40"/>
      <c r="B349" s="245" t="s">
        <v>393</v>
      </c>
      <c r="C349" s="245"/>
      <c r="D349" s="245"/>
      <c r="E349" s="245"/>
      <c r="F349" s="245"/>
      <c r="G349" s="245"/>
      <c r="H349" s="245"/>
      <c r="I349" s="245"/>
      <c r="J349" s="245"/>
      <c r="K349" s="245"/>
      <c r="L349" s="103"/>
      <c r="M349" s="105"/>
      <c r="N349" s="105"/>
    </row>
    <row r="350" spans="1:14" ht="12.75" customHeight="1">
      <c r="A350" s="40"/>
      <c r="B350" s="245"/>
      <c r="C350" s="245"/>
      <c r="D350" s="245"/>
      <c r="E350" s="245"/>
      <c r="F350" s="245"/>
      <c r="G350" s="245"/>
      <c r="H350" s="245"/>
      <c r="I350" s="245"/>
      <c r="J350" s="245"/>
      <c r="K350" s="245"/>
      <c r="L350" s="103"/>
      <c r="M350" s="105"/>
      <c r="N350" s="105"/>
    </row>
    <row r="351" spans="1:14" ht="12.75" customHeight="1">
      <c r="A351" s="40"/>
      <c r="B351" s="245"/>
      <c r="C351" s="245"/>
      <c r="D351" s="245"/>
      <c r="E351" s="245"/>
      <c r="F351" s="245"/>
      <c r="G351" s="245"/>
      <c r="H351" s="245"/>
      <c r="I351" s="245"/>
      <c r="J351" s="245"/>
      <c r="K351" s="245"/>
      <c r="L351" s="103"/>
      <c r="M351" s="105"/>
      <c r="N351" s="105"/>
    </row>
    <row r="352" spans="1:14" ht="12.75" customHeight="1">
      <c r="A352" s="40"/>
      <c r="B352" s="245"/>
      <c r="C352" s="245"/>
      <c r="D352" s="245"/>
      <c r="E352" s="245"/>
      <c r="F352" s="245"/>
      <c r="G352" s="245"/>
      <c r="H352" s="245"/>
      <c r="I352" s="245"/>
      <c r="J352" s="245"/>
      <c r="K352" s="245"/>
      <c r="L352" s="103"/>
      <c r="M352" s="105"/>
      <c r="N352" s="105"/>
    </row>
    <row r="353" spans="1:14" ht="12.75" customHeight="1">
      <c r="A353" s="40"/>
      <c r="B353" s="245"/>
      <c r="C353" s="245"/>
      <c r="D353" s="245"/>
      <c r="E353" s="245"/>
      <c r="F353" s="245"/>
      <c r="G353" s="245"/>
      <c r="H353" s="245"/>
      <c r="I353" s="245"/>
      <c r="J353" s="245"/>
      <c r="K353" s="245"/>
      <c r="L353" s="103"/>
      <c r="M353" s="105"/>
      <c r="N353" s="105"/>
    </row>
    <row r="354" spans="1:14" ht="12.75" customHeight="1">
      <c r="A354" s="40"/>
      <c r="B354" s="199"/>
      <c r="C354" s="199"/>
      <c r="D354" s="199"/>
      <c r="E354" s="199"/>
      <c r="F354" s="199"/>
      <c r="G354" s="199"/>
      <c r="H354" s="199"/>
      <c r="I354" s="199"/>
      <c r="J354" s="199"/>
      <c r="K354" s="199"/>
      <c r="L354" s="103"/>
      <c r="M354" s="105"/>
      <c r="N354" s="105"/>
    </row>
    <row r="355" spans="2:14" ht="11.25" customHeight="1">
      <c r="B355" s="102"/>
      <c r="C355" s="102"/>
      <c r="D355" s="102"/>
      <c r="E355" s="102"/>
      <c r="F355" s="102"/>
      <c r="G355" s="102"/>
      <c r="H355" s="102"/>
      <c r="I355" s="102"/>
      <c r="J355" s="102"/>
      <c r="L355" s="103"/>
      <c r="M355" s="105"/>
      <c r="N355" s="105"/>
    </row>
    <row r="356" spans="2:14" ht="14.25" customHeight="1">
      <c r="B356" s="207" t="s">
        <v>0</v>
      </c>
      <c r="C356" s="208"/>
      <c r="D356" s="208"/>
      <c r="E356" s="208"/>
      <c r="F356" s="208"/>
      <c r="G356" s="208"/>
      <c r="H356" s="208"/>
      <c r="I356" s="208"/>
      <c r="J356" s="208"/>
      <c r="K356" s="208"/>
      <c r="L356" s="70"/>
      <c r="M356" s="105"/>
      <c r="N356" s="105"/>
    </row>
    <row r="357" spans="2:14" ht="12.75" customHeight="1">
      <c r="B357" s="208"/>
      <c r="C357" s="208"/>
      <c r="D357" s="208"/>
      <c r="E357" s="208"/>
      <c r="F357" s="208"/>
      <c r="G357" s="208"/>
      <c r="H357" s="208"/>
      <c r="I357" s="208"/>
      <c r="J357" s="208"/>
      <c r="K357" s="208"/>
      <c r="L357" s="70"/>
      <c r="M357" s="105"/>
      <c r="N357" s="105"/>
    </row>
    <row r="358" spans="2:14" ht="12.75" customHeight="1">
      <c r="B358" s="208"/>
      <c r="C358" s="208"/>
      <c r="D358" s="208"/>
      <c r="E358" s="208"/>
      <c r="F358" s="208"/>
      <c r="G358" s="208"/>
      <c r="H358" s="208"/>
      <c r="I358" s="208"/>
      <c r="J358" s="208"/>
      <c r="K358" s="208"/>
      <c r="L358" s="70"/>
      <c r="M358" s="105"/>
      <c r="N358" s="105"/>
    </row>
    <row r="359" spans="2:14" ht="12.75" customHeight="1">
      <c r="B359" s="208"/>
      <c r="C359" s="208"/>
      <c r="D359" s="208"/>
      <c r="E359" s="208"/>
      <c r="F359" s="208"/>
      <c r="G359" s="208"/>
      <c r="H359" s="208"/>
      <c r="I359" s="208"/>
      <c r="J359" s="208"/>
      <c r="K359" s="208"/>
      <c r="L359" s="70"/>
      <c r="M359" s="105"/>
      <c r="N359" s="105"/>
    </row>
    <row r="360" spans="2:14" ht="12.75" customHeight="1">
      <c r="B360" s="208"/>
      <c r="C360" s="208"/>
      <c r="D360" s="208"/>
      <c r="E360" s="208"/>
      <c r="F360" s="208"/>
      <c r="G360" s="208"/>
      <c r="H360" s="208"/>
      <c r="I360" s="208"/>
      <c r="J360" s="208"/>
      <c r="K360" s="208"/>
      <c r="L360" s="70"/>
      <c r="M360" s="105"/>
      <c r="N360" s="105"/>
    </row>
    <row r="361" spans="2:14" ht="12.75" customHeight="1">
      <c r="B361" s="208"/>
      <c r="C361" s="208"/>
      <c r="D361" s="208"/>
      <c r="E361" s="208"/>
      <c r="F361" s="208"/>
      <c r="G361" s="208"/>
      <c r="H361" s="208"/>
      <c r="I361" s="208"/>
      <c r="J361" s="208"/>
      <c r="K361" s="208"/>
      <c r="L361" s="70"/>
      <c r="M361" s="105"/>
      <c r="N361" s="105"/>
    </row>
    <row r="362" spans="2:14" ht="12.75" customHeight="1">
      <c r="B362" s="208"/>
      <c r="C362" s="208"/>
      <c r="D362" s="208"/>
      <c r="E362" s="208"/>
      <c r="F362" s="208"/>
      <c r="G362" s="208"/>
      <c r="H362" s="208"/>
      <c r="I362" s="208"/>
      <c r="J362" s="208"/>
      <c r="K362" s="208"/>
      <c r="L362" s="70"/>
      <c r="M362" s="105"/>
      <c r="N362" s="105"/>
    </row>
    <row r="363" spans="2:14" ht="11.25" customHeight="1">
      <c r="B363" s="130"/>
      <c r="C363" s="130"/>
      <c r="D363" s="130"/>
      <c r="E363" s="130"/>
      <c r="F363" s="130"/>
      <c r="G363" s="130"/>
      <c r="H363" s="130"/>
      <c r="I363" s="130"/>
      <c r="J363" s="130"/>
      <c r="K363" s="130"/>
      <c r="L363" s="70"/>
      <c r="M363" s="105"/>
      <c r="N363" s="105"/>
    </row>
    <row r="364" spans="2:14" ht="12.75" customHeight="1">
      <c r="B364" s="106" t="s">
        <v>340</v>
      </c>
      <c r="C364" s="188" t="s">
        <v>305</v>
      </c>
      <c r="D364" s="194"/>
      <c r="E364" s="194"/>
      <c r="F364" s="194"/>
      <c r="G364" s="194"/>
      <c r="H364" s="194"/>
      <c r="I364" s="194"/>
      <c r="J364" s="194"/>
      <c r="K364" s="194"/>
      <c r="L364" s="70"/>
      <c r="M364" s="105"/>
      <c r="N364" s="105"/>
    </row>
    <row r="365" spans="2:14" ht="12.75" customHeight="1">
      <c r="B365" s="77"/>
      <c r="C365" s="194"/>
      <c r="D365" s="194"/>
      <c r="E365" s="194"/>
      <c r="F365" s="194"/>
      <c r="G365" s="194"/>
      <c r="H365" s="194"/>
      <c r="I365" s="194"/>
      <c r="J365" s="194"/>
      <c r="K365" s="194"/>
      <c r="L365" s="70"/>
      <c r="M365" s="105"/>
      <c r="N365" s="105"/>
    </row>
    <row r="366" spans="1:14" ht="10.5" customHeight="1">
      <c r="A366" s="40"/>
      <c r="B366" s="70"/>
      <c r="C366" s="70"/>
      <c r="D366" s="70"/>
      <c r="E366" s="70"/>
      <c r="F366" s="70"/>
      <c r="G366" s="70"/>
      <c r="H366" s="70"/>
      <c r="I366" s="70"/>
      <c r="J366" s="70"/>
      <c r="K366" s="70"/>
      <c r="L366" s="70"/>
      <c r="M366" s="105"/>
      <c r="N366" s="105"/>
    </row>
    <row r="367" spans="1:14" s="69" customFormat="1" ht="12.75" customHeight="1">
      <c r="A367" s="90"/>
      <c r="B367" s="209" t="s">
        <v>306</v>
      </c>
      <c r="C367" s="209"/>
      <c r="D367" s="209"/>
      <c r="E367" s="209"/>
      <c r="F367" s="209"/>
      <c r="G367" s="209"/>
      <c r="H367" s="209"/>
      <c r="I367" s="209"/>
      <c r="J367" s="209"/>
      <c r="K367" s="209"/>
      <c r="L367" s="107"/>
      <c r="M367" s="89"/>
      <c r="N367" s="89"/>
    </row>
    <row r="368" spans="1:14" s="69" customFormat="1" ht="12.75" customHeight="1">
      <c r="A368" s="90"/>
      <c r="B368" s="209"/>
      <c r="C368" s="209"/>
      <c r="D368" s="209"/>
      <c r="E368" s="209"/>
      <c r="F368" s="209"/>
      <c r="G368" s="209"/>
      <c r="H368" s="209"/>
      <c r="I368" s="209"/>
      <c r="J368" s="209"/>
      <c r="K368" s="209"/>
      <c r="L368" s="107"/>
      <c r="M368" s="89"/>
      <c r="N368" s="89"/>
    </row>
    <row r="369" spans="1:14" s="69" customFormat="1" ht="12.75" customHeight="1">
      <c r="A369" s="90"/>
      <c r="B369" s="209"/>
      <c r="C369" s="209"/>
      <c r="D369" s="209"/>
      <c r="E369" s="209"/>
      <c r="F369" s="209"/>
      <c r="G369" s="209"/>
      <c r="H369" s="209"/>
      <c r="I369" s="209"/>
      <c r="J369" s="209"/>
      <c r="K369" s="209"/>
      <c r="L369" s="107"/>
      <c r="M369" s="89"/>
      <c r="N369" s="89"/>
    </row>
    <row r="370" spans="1:14" s="69" customFormat="1" ht="12.75" customHeight="1">
      <c r="A370" s="4"/>
      <c r="B370" s="209"/>
      <c r="C370" s="209"/>
      <c r="D370" s="209"/>
      <c r="E370" s="209"/>
      <c r="F370" s="209"/>
      <c r="G370" s="209"/>
      <c r="H370" s="209"/>
      <c r="I370" s="209"/>
      <c r="J370" s="209"/>
      <c r="K370" s="209"/>
      <c r="L370" s="107"/>
      <c r="M370" s="89"/>
      <c r="N370" s="89"/>
    </row>
    <row r="371" spans="3:14" ht="11.25" customHeight="1">
      <c r="C371" s="91"/>
      <c r="D371" s="91"/>
      <c r="E371" s="91"/>
      <c r="F371" s="91"/>
      <c r="G371" s="91"/>
      <c r="H371" s="91"/>
      <c r="I371" s="91"/>
      <c r="J371" s="91"/>
      <c r="K371" s="91"/>
      <c r="L371" s="89"/>
      <c r="M371" s="89"/>
      <c r="N371" s="89"/>
    </row>
    <row r="372" spans="2:14" ht="12.75" customHeight="1">
      <c r="B372" s="181" t="s">
        <v>319</v>
      </c>
      <c r="C372" s="181"/>
      <c r="D372" s="181"/>
      <c r="E372" s="181"/>
      <c r="F372" s="181"/>
      <c r="G372" s="181"/>
      <c r="H372" s="181"/>
      <c r="I372" s="181"/>
      <c r="J372" s="181"/>
      <c r="K372" s="181"/>
      <c r="L372" s="89"/>
      <c r="M372" s="89"/>
      <c r="N372" s="89"/>
    </row>
    <row r="373" spans="1:14" ht="12.75" customHeight="1">
      <c r="A373" s="4" t="s">
        <v>140</v>
      </c>
      <c r="B373" s="181"/>
      <c r="C373" s="181"/>
      <c r="D373" s="181"/>
      <c r="E373" s="181"/>
      <c r="F373" s="181"/>
      <c r="G373" s="181"/>
      <c r="H373" s="181"/>
      <c r="I373" s="181"/>
      <c r="J373" s="181"/>
      <c r="K373" s="181"/>
      <c r="L373" s="89"/>
      <c r="M373" s="89"/>
      <c r="N373" s="89"/>
    </row>
    <row r="374" spans="2:14" ht="12.75" customHeight="1">
      <c r="B374" s="181"/>
      <c r="C374" s="181"/>
      <c r="D374" s="181"/>
      <c r="E374" s="181"/>
      <c r="F374" s="181"/>
      <c r="G374" s="181"/>
      <c r="H374" s="181"/>
      <c r="I374" s="181"/>
      <c r="J374" s="181"/>
      <c r="K374" s="181"/>
      <c r="L374" s="89"/>
      <c r="M374" s="89"/>
      <c r="N374" s="89"/>
    </row>
    <row r="375" spans="2:14" ht="12.75" customHeight="1">
      <c r="B375" s="181"/>
      <c r="C375" s="181"/>
      <c r="D375" s="181"/>
      <c r="E375" s="181"/>
      <c r="F375" s="181"/>
      <c r="G375" s="181"/>
      <c r="H375" s="181"/>
      <c r="I375" s="181"/>
      <c r="J375" s="181"/>
      <c r="K375" s="181"/>
      <c r="L375" s="89"/>
      <c r="M375" s="89"/>
      <c r="N375" s="89"/>
    </row>
    <row r="376" spans="2:14" ht="12.75" customHeight="1">
      <c r="B376" s="199"/>
      <c r="C376" s="199"/>
      <c r="D376" s="199"/>
      <c r="E376" s="199"/>
      <c r="F376" s="199"/>
      <c r="G376" s="199"/>
      <c r="H376" s="199"/>
      <c r="I376" s="199"/>
      <c r="J376" s="199"/>
      <c r="K376" s="199"/>
      <c r="L376" s="89"/>
      <c r="M376" s="89"/>
      <c r="N376" s="89"/>
    </row>
    <row r="377" spans="2:14" ht="11.25" customHeight="1">
      <c r="B377" s="71"/>
      <c r="C377" s="71"/>
      <c r="D377" s="71"/>
      <c r="E377" s="71"/>
      <c r="F377" s="71"/>
      <c r="G377" s="71"/>
      <c r="H377" s="71"/>
      <c r="I377" s="71"/>
      <c r="J377" s="71"/>
      <c r="K377" s="71"/>
      <c r="L377" s="89"/>
      <c r="M377" s="89"/>
      <c r="N377" s="89"/>
    </row>
    <row r="378" spans="1:14" s="69" customFormat="1" ht="12.75" customHeight="1">
      <c r="A378" s="90"/>
      <c r="B378" s="181" t="s">
        <v>238</v>
      </c>
      <c r="C378" s="181"/>
      <c r="D378" s="181"/>
      <c r="E378" s="181"/>
      <c r="F378" s="181"/>
      <c r="G378" s="181"/>
      <c r="H378" s="181"/>
      <c r="I378" s="181"/>
      <c r="J378" s="181"/>
      <c r="K378" s="181"/>
      <c r="L378" s="89"/>
      <c r="M378" s="89"/>
      <c r="N378" s="89"/>
    </row>
    <row r="379" spans="1:14" s="69" customFormat="1" ht="12.75" customHeight="1">
      <c r="A379" s="90"/>
      <c r="B379" s="181"/>
      <c r="C379" s="181"/>
      <c r="D379" s="181"/>
      <c r="E379" s="181"/>
      <c r="F379" s="181"/>
      <c r="G379" s="181"/>
      <c r="H379" s="181"/>
      <c r="I379" s="181"/>
      <c r="J379" s="181"/>
      <c r="K379" s="181"/>
      <c r="L379" s="89"/>
      <c r="M379" s="89"/>
      <c r="N379" s="89"/>
    </row>
    <row r="380" spans="1:14" s="69" customFormat="1" ht="12.75" customHeight="1">
      <c r="A380" s="90"/>
      <c r="B380" s="181"/>
      <c r="C380" s="181"/>
      <c r="D380" s="181"/>
      <c r="E380" s="181"/>
      <c r="F380" s="181"/>
      <c r="G380" s="181"/>
      <c r="H380" s="181"/>
      <c r="I380" s="181"/>
      <c r="J380" s="181"/>
      <c r="K380" s="181"/>
      <c r="L380" s="89"/>
      <c r="M380" s="89"/>
      <c r="N380" s="89"/>
    </row>
    <row r="381" spans="1:14" s="69" customFormat="1" ht="12.75" customHeight="1">
      <c r="A381" s="90"/>
      <c r="B381" s="181"/>
      <c r="C381" s="181"/>
      <c r="D381" s="181"/>
      <c r="E381" s="181"/>
      <c r="F381" s="181"/>
      <c r="G381" s="181"/>
      <c r="H381" s="181"/>
      <c r="I381" s="181"/>
      <c r="J381" s="181"/>
      <c r="K381" s="181"/>
      <c r="L381" s="89"/>
      <c r="M381" s="89"/>
      <c r="N381" s="89"/>
    </row>
    <row r="382" spans="1:14" s="69" customFormat="1" ht="12.75" customHeight="1">
      <c r="A382" s="90"/>
      <c r="B382" s="199"/>
      <c r="C382" s="199"/>
      <c r="D382" s="199"/>
      <c r="E382" s="199"/>
      <c r="F382" s="199"/>
      <c r="G382" s="199"/>
      <c r="H382" s="199"/>
      <c r="I382" s="199"/>
      <c r="J382" s="199"/>
      <c r="K382" s="199"/>
      <c r="L382" s="89"/>
      <c r="M382" s="89"/>
      <c r="N382" s="89"/>
    </row>
    <row r="383" spans="1:14" s="69" customFormat="1" ht="11.25" customHeight="1">
      <c r="A383" s="4"/>
      <c r="B383" s="71"/>
      <c r="C383" s="71"/>
      <c r="D383" s="71"/>
      <c r="E383" s="71"/>
      <c r="F383" s="71"/>
      <c r="G383" s="71"/>
      <c r="H383" s="71" t="s">
        <v>140</v>
      </c>
      <c r="I383" s="71"/>
      <c r="J383" s="71"/>
      <c r="K383" s="71"/>
      <c r="L383" s="89"/>
      <c r="M383" s="89"/>
      <c r="N383" s="89"/>
    </row>
    <row r="384" spans="2:14" ht="12.75" customHeight="1">
      <c r="B384" s="206" t="s">
        <v>367</v>
      </c>
      <c r="C384" s="206"/>
      <c r="D384" s="206"/>
      <c r="E384" s="206"/>
      <c r="F384" s="206"/>
      <c r="G384" s="206"/>
      <c r="H384" s="206"/>
      <c r="I384" s="206"/>
      <c r="J384" s="206"/>
      <c r="K384" s="206"/>
      <c r="L384" s="89"/>
      <c r="M384" s="89"/>
      <c r="N384" s="89"/>
    </row>
    <row r="385" spans="2:13" ht="11.25" customHeight="1">
      <c r="B385" s="104"/>
      <c r="C385" s="104"/>
      <c r="D385" s="104"/>
      <c r="E385" s="104"/>
      <c r="F385" s="104"/>
      <c r="G385" s="104"/>
      <c r="H385" s="104"/>
      <c r="I385" s="104"/>
      <c r="J385" s="104"/>
      <c r="K385" s="104"/>
      <c r="L385" s="103"/>
      <c r="M385" s="40"/>
    </row>
    <row r="386" spans="2:13" ht="12.75" customHeight="1">
      <c r="B386" s="104" t="s">
        <v>341</v>
      </c>
      <c r="C386" s="188" t="s">
        <v>307</v>
      </c>
      <c r="D386" s="188"/>
      <c r="E386" s="188"/>
      <c r="F386" s="188"/>
      <c r="G386" s="188"/>
      <c r="H386" s="188"/>
      <c r="I386" s="188"/>
      <c r="J386" s="188"/>
      <c r="K386" s="188"/>
      <c r="L386" s="103"/>
      <c r="M386" s="40"/>
    </row>
    <row r="387" spans="1:14" ht="10.5" customHeight="1">
      <c r="A387" s="69"/>
      <c r="B387" s="91"/>
      <c r="C387" s="91"/>
      <c r="D387" s="91"/>
      <c r="E387" s="91"/>
      <c r="F387" s="91"/>
      <c r="G387" s="91"/>
      <c r="H387" s="91"/>
      <c r="I387" s="91"/>
      <c r="J387" s="91"/>
      <c r="K387" s="91"/>
      <c r="L387" s="89"/>
      <c r="M387" s="89"/>
      <c r="N387" s="89"/>
    </row>
    <row r="388" spans="1:14" ht="12.75" customHeight="1">
      <c r="A388" s="90"/>
      <c r="B388" s="178" t="s">
        <v>382</v>
      </c>
      <c r="C388" s="178"/>
      <c r="D388" s="178"/>
      <c r="E388" s="178"/>
      <c r="F388" s="178"/>
      <c r="G388" s="178"/>
      <c r="H388" s="178"/>
      <c r="I388" s="178"/>
      <c r="J388" s="178"/>
      <c r="K388" s="178"/>
      <c r="L388" s="89"/>
      <c r="M388" s="89"/>
      <c r="N388" s="89"/>
    </row>
    <row r="389" spans="1:14" ht="12.75" customHeight="1">
      <c r="A389" s="90"/>
      <c r="B389" s="178"/>
      <c r="C389" s="178"/>
      <c r="D389" s="178"/>
      <c r="E389" s="178"/>
      <c r="F389" s="178"/>
      <c r="G389" s="178"/>
      <c r="H389" s="178"/>
      <c r="I389" s="178"/>
      <c r="J389" s="178"/>
      <c r="K389" s="178"/>
      <c r="L389" s="89"/>
      <c r="M389" s="89"/>
      <c r="N389" s="89"/>
    </row>
    <row r="390" spans="2:14" ht="12.75" customHeight="1">
      <c r="B390" s="178"/>
      <c r="C390" s="178"/>
      <c r="D390" s="178"/>
      <c r="E390" s="178"/>
      <c r="F390" s="178"/>
      <c r="G390" s="178"/>
      <c r="H390" s="178"/>
      <c r="I390" s="178"/>
      <c r="J390" s="178"/>
      <c r="K390" s="178"/>
      <c r="L390" s="89"/>
      <c r="M390" s="89"/>
      <c r="N390" s="89"/>
    </row>
    <row r="391" spans="2:14" ht="12.75" customHeight="1">
      <c r="B391" s="178"/>
      <c r="C391" s="178"/>
      <c r="D391" s="178"/>
      <c r="E391" s="178"/>
      <c r="F391" s="178"/>
      <c r="G391" s="178"/>
      <c r="H391" s="178"/>
      <c r="I391" s="178"/>
      <c r="J391" s="178"/>
      <c r="K391" s="178"/>
      <c r="L391" s="89"/>
      <c r="M391" s="89"/>
      <c r="N391" s="89"/>
    </row>
    <row r="392" spans="2:14" ht="14.25" customHeight="1">
      <c r="B392" s="178"/>
      <c r="C392" s="178"/>
      <c r="D392" s="178"/>
      <c r="E392" s="178"/>
      <c r="F392" s="178"/>
      <c r="G392" s="178"/>
      <c r="H392" s="178"/>
      <c r="I392" s="178"/>
      <c r="J392" s="178"/>
      <c r="K392" s="178"/>
      <c r="L392" s="89"/>
      <c r="M392" s="89"/>
      <c r="N392" s="89"/>
    </row>
    <row r="393" spans="2:14" ht="12.75" customHeight="1">
      <c r="B393" s="78"/>
      <c r="C393" s="78"/>
      <c r="D393" s="78"/>
      <c r="E393" s="78"/>
      <c r="F393" s="78"/>
      <c r="G393" s="78"/>
      <c r="H393" s="78"/>
      <c r="I393" s="78"/>
      <c r="J393" s="78"/>
      <c r="K393" s="72" t="s">
        <v>120</v>
      </c>
      <c r="L393" s="89"/>
      <c r="M393" s="89"/>
      <c r="N393" s="89"/>
    </row>
    <row r="394" spans="2:14" ht="12.75" customHeight="1">
      <c r="B394" s="78"/>
      <c r="C394" s="78"/>
      <c r="D394" s="78"/>
      <c r="E394" s="78"/>
      <c r="F394" s="78"/>
      <c r="G394" s="78"/>
      <c r="H394" s="78"/>
      <c r="I394" s="78"/>
      <c r="J394" s="78"/>
      <c r="K394" s="72"/>
      <c r="L394" s="89"/>
      <c r="M394" s="89"/>
      <c r="N394" s="89"/>
    </row>
    <row r="395" spans="2:14" ht="12.75" customHeight="1">
      <c r="B395" s="78"/>
      <c r="C395" s="78"/>
      <c r="D395" s="78"/>
      <c r="E395" s="78"/>
      <c r="F395" s="78"/>
      <c r="G395" s="78"/>
      <c r="H395" s="78"/>
      <c r="I395" s="78"/>
      <c r="J395" s="78"/>
      <c r="K395" s="72"/>
      <c r="L395" s="89"/>
      <c r="M395" s="89"/>
      <c r="N395" s="89"/>
    </row>
    <row r="396" spans="2:14" ht="12.75" customHeight="1">
      <c r="B396" s="78"/>
      <c r="C396" s="78"/>
      <c r="D396" s="78"/>
      <c r="E396" s="78"/>
      <c r="F396" s="78"/>
      <c r="G396" s="78"/>
      <c r="H396" s="78"/>
      <c r="I396" s="78"/>
      <c r="J396" s="78"/>
      <c r="K396" s="72"/>
      <c r="L396" s="89"/>
      <c r="M396" s="89"/>
      <c r="N396" s="89"/>
    </row>
    <row r="397" spans="1:14" ht="12.75" customHeight="1">
      <c r="A397" s="4" t="s">
        <v>308</v>
      </c>
      <c r="B397" s="90" t="s">
        <v>309</v>
      </c>
      <c r="C397" s="44"/>
      <c r="D397" s="44"/>
      <c r="E397" s="44"/>
      <c r="F397" s="44"/>
      <c r="G397" s="44"/>
      <c r="H397" s="44"/>
      <c r="I397" s="44"/>
      <c r="J397" s="44"/>
      <c r="L397" s="89"/>
      <c r="M397" s="89"/>
      <c r="N397" s="89"/>
    </row>
    <row r="398" spans="1:14" ht="12.75" customHeight="1">
      <c r="A398" s="1"/>
      <c r="B398" s="90"/>
      <c r="C398" s="44"/>
      <c r="D398" s="44"/>
      <c r="E398" s="44"/>
      <c r="F398" s="44"/>
      <c r="G398" s="44"/>
      <c r="H398" s="44"/>
      <c r="I398" s="44"/>
      <c r="J398" s="44"/>
      <c r="K398" s="44"/>
      <c r="L398" s="89"/>
      <c r="M398" s="89"/>
      <c r="N398" s="89"/>
    </row>
    <row r="399" spans="1:14" ht="12.75" customHeight="1">
      <c r="A399" s="1"/>
      <c r="B399" s="197" t="s">
        <v>366</v>
      </c>
      <c r="C399" s="190"/>
      <c r="D399" s="190"/>
      <c r="E399" s="190"/>
      <c r="F399" s="190"/>
      <c r="G399" s="190"/>
      <c r="H399" s="190"/>
      <c r="I399" s="190"/>
      <c r="J399" s="190"/>
      <c r="K399" s="190"/>
      <c r="L399" s="69"/>
      <c r="M399" s="89"/>
      <c r="N399" s="89"/>
    </row>
    <row r="400" spans="2:13" ht="12.75" customHeight="1" hidden="1">
      <c r="B400" s="104"/>
      <c r="C400" s="104"/>
      <c r="D400" s="104"/>
      <c r="E400" s="104"/>
      <c r="F400" s="104"/>
      <c r="G400" s="104"/>
      <c r="H400" s="104"/>
      <c r="I400" s="104"/>
      <c r="J400" s="104"/>
      <c r="K400" s="72"/>
      <c r="L400" s="103"/>
      <c r="M400" s="40"/>
    </row>
    <row r="401" spans="2:13" ht="12.75" customHeight="1">
      <c r="B401" s="104"/>
      <c r="C401" s="104"/>
      <c r="D401" s="104"/>
      <c r="E401" s="104"/>
      <c r="F401" s="104"/>
      <c r="G401" s="104"/>
      <c r="H401" s="104"/>
      <c r="I401" s="104"/>
      <c r="J401" s="104"/>
      <c r="L401" s="103"/>
      <c r="M401" s="40"/>
    </row>
    <row r="402" spans="1:14" ht="12.75" customHeight="1">
      <c r="A402" s="4" t="s">
        <v>310</v>
      </c>
      <c r="B402" s="108" t="s">
        <v>311</v>
      </c>
      <c r="C402" s="44"/>
      <c r="D402" s="44"/>
      <c r="E402" s="44"/>
      <c r="F402" s="44"/>
      <c r="G402" s="44"/>
      <c r="H402" s="44"/>
      <c r="I402" s="44"/>
      <c r="J402" s="44"/>
      <c r="K402" s="44"/>
      <c r="L402" s="44"/>
      <c r="M402" s="88"/>
      <c r="N402" s="88"/>
    </row>
    <row r="403" spans="1:14" ht="12.75" customHeight="1">
      <c r="A403" s="40"/>
      <c r="B403" s="44"/>
      <c r="C403" s="44"/>
      <c r="D403" s="44"/>
      <c r="E403" s="44"/>
      <c r="F403" s="44"/>
      <c r="G403" s="44"/>
      <c r="H403" s="44"/>
      <c r="I403" s="44"/>
      <c r="J403" s="44"/>
      <c r="K403" s="44"/>
      <c r="L403" s="44"/>
      <c r="M403" s="88"/>
      <c r="N403" s="88"/>
    </row>
    <row r="404" spans="2:14" ht="12.75" customHeight="1">
      <c r="B404" s="108" t="s">
        <v>312</v>
      </c>
      <c r="C404" s="44"/>
      <c r="D404" s="44"/>
      <c r="E404" s="44"/>
      <c r="F404" s="44"/>
      <c r="G404" s="44"/>
      <c r="H404" s="44"/>
      <c r="I404" s="44"/>
      <c r="J404" s="44"/>
      <c r="L404" s="44"/>
      <c r="M404" s="88"/>
      <c r="N404" s="88"/>
    </row>
    <row r="405" spans="2:12" ht="12.75" customHeight="1">
      <c r="B405" s="96"/>
      <c r="C405" s="44"/>
      <c r="D405" s="44"/>
      <c r="E405" s="44"/>
      <c r="F405" s="44"/>
      <c r="G405" s="44"/>
      <c r="H405" s="44"/>
      <c r="I405" s="44"/>
      <c r="J405" s="44"/>
      <c r="K405" s="44"/>
      <c r="L405" s="44"/>
    </row>
    <row r="406" spans="2:13" ht="12.75" customHeight="1">
      <c r="B406" s="197" t="s">
        <v>348</v>
      </c>
      <c r="C406" s="197"/>
      <c r="D406" s="197"/>
      <c r="E406" s="197"/>
      <c r="F406" s="197"/>
      <c r="G406" s="197"/>
      <c r="H406" s="197"/>
      <c r="I406" s="197"/>
      <c r="J406" s="197"/>
      <c r="K406" s="197"/>
      <c r="L406" s="69"/>
      <c r="M406" s="44"/>
    </row>
    <row r="407" spans="2:13" ht="12.75" customHeight="1">
      <c r="B407" s="197"/>
      <c r="C407" s="197"/>
      <c r="D407" s="197"/>
      <c r="E407" s="197"/>
      <c r="F407" s="197"/>
      <c r="G407" s="197"/>
      <c r="H407" s="197"/>
      <c r="I407" s="197"/>
      <c r="J407" s="197"/>
      <c r="K407" s="197"/>
      <c r="L407" s="69"/>
      <c r="M407" s="44"/>
    </row>
    <row r="408" spans="2:13" ht="12.75" customHeight="1">
      <c r="B408" s="190"/>
      <c r="C408" s="190"/>
      <c r="D408" s="190"/>
      <c r="E408" s="190"/>
      <c r="F408" s="190"/>
      <c r="G408" s="190"/>
      <c r="H408" s="190"/>
      <c r="I408" s="190"/>
      <c r="J408" s="190"/>
      <c r="K408" s="190"/>
      <c r="L408" s="69"/>
      <c r="M408" s="44"/>
    </row>
    <row r="409" spans="2:13" ht="12.75" customHeight="1">
      <c r="B409" s="44"/>
      <c r="C409" s="44"/>
      <c r="D409" s="44"/>
      <c r="E409" s="44"/>
      <c r="F409" s="44"/>
      <c r="G409" s="44"/>
      <c r="H409" s="44"/>
      <c r="I409" s="44"/>
      <c r="J409" s="44"/>
      <c r="K409" s="44"/>
      <c r="L409" s="69"/>
      <c r="M409" s="44"/>
    </row>
    <row r="410" spans="6:14" ht="12.75" customHeight="1">
      <c r="F410" s="205" t="s">
        <v>325</v>
      </c>
      <c r="G410" s="205"/>
      <c r="H410" s="205" t="s">
        <v>316</v>
      </c>
      <c r="I410" s="205"/>
      <c r="J410" s="173"/>
      <c r="K410" s="205"/>
      <c r="M410" s="44"/>
      <c r="N410" s="44"/>
    </row>
    <row r="411" spans="6:14" ht="12.75" customHeight="1">
      <c r="F411" s="22" t="s">
        <v>136</v>
      </c>
      <c r="G411" s="22" t="s">
        <v>141</v>
      </c>
      <c r="H411" s="210" t="s">
        <v>136</v>
      </c>
      <c r="I411" s="210"/>
      <c r="J411" s="210" t="s">
        <v>141</v>
      </c>
      <c r="K411" s="211"/>
      <c r="M411" s="44"/>
      <c r="N411" s="44"/>
    </row>
    <row r="412" spans="6:14" ht="12.75" customHeight="1">
      <c r="F412" s="22" t="s">
        <v>138</v>
      </c>
      <c r="G412" s="22" t="s">
        <v>137</v>
      </c>
      <c r="H412" s="210" t="s">
        <v>153</v>
      </c>
      <c r="I412" s="210"/>
      <c r="J412" s="210" t="s">
        <v>137</v>
      </c>
      <c r="K412" s="211"/>
      <c r="M412" s="44"/>
      <c r="N412" s="44"/>
    </row>
    <row r="413" spans="6:14" ht="12.75" customHeight="1">
      <c r="F413" s="22" t="s">
        <v>140</v>
      </c>
      <c r="G413" s="22" t="s">
        <v>206</v>
      </c>
      <c r="H413" s="210" t="s">
        <v>154</v>
      </c>
      <c r="I413" s="210"/>
      <c r="J413" s="210" t="s">
        <v>206</v>
      </c>
      <c r="K413" s="211"/>
      <c r="N413" s="44"/>
    </row>
    <row r="414" spans="6:14" ht="12.75" customHeight="1">
      <c r="F414" s="22"/>
      <c r="G414" s="22" t="s">
        <v>150</v>
      </c>
      <c r="H414" s="22"/>
      <c r="I414" s="22"/>
      <c r="J414" s="210" t="s">
        <v>151</v>
      </c>
      <c r="K414" s="211"/>
      <c r="M414" s="44"/>
      <c r="N414" s="44"/>
    </row>
    <row r="415" spans="6:14" ht="12.75" customHeight="1">
      <c r="F415" s="5"/>
      <c r="G415" s="22" t="s">
        <v>138</v>
      </c>
      <c r="H415" s="5"/>
      <c r="I415" s="22"/>
      <c r="J415" s="210" t="s">
        <v>148</v>
      </c>
      <c r="K415" s="211"/>
      <c r="M415" s="44"/>
      <c r="N415" s="44"/>
    </row>
    <row r="416" spans="6:13" ht="12.75" customHeight="1">
      <c r="F416" s="37" t="s">
        <v>353</v>
      </c>
      <c r="G416" s="37" t="s">
        <v>354</v>
      </c>
      <c r="H416" s="212" t="s">
        <v>353</v>
      </c>
      <c r="I416" s="212"/>
      <c r="J416" s="212" t="s">
        <v>354</v>
      </c>
      <c r="K416" s="212"/>
      <c r="M416" s="69"/>
    </row>
    <row r="417" spans="6:14" ht="12.75" customHeight="1">
      <c r="F417" s="73" t="s">
        <v>139</v>
      </c>
      <c r="G417" s="73" t="s">
        <v>139</v>
      </c>
      <c r="H417" s="213" t="s">
        <v>139</v>
      </c>
      <c r="I417" s="213"/>
      <c r="J417" s="213" t="s">
        <v>139</v>
      </c>
      <c r="K417" s="211"/>
      <c r="M417" s="44"/>
      <c r="N417" s="44"/>
    </row>
    <row r="418" spans="2:14" ht="12.75" customHeight="1">
      <c r="B418" s="1" t="s">
        <v>103</v>
      </c>
      <c r="M418" s="44"/>
      <c r="N418" s="44"/>
    </row>
    <row r="419" spans="2:14" ht="12.75" customHeight="1">
      <c r="B419" s="1" t="s">
        <v>104</v>
      </c>
      <c r="F419" s="48">
        <f>'INCOME STATEMENT'!E33</f>
        <v>4100</v>
      </c>
      <c r="G419" s="34">
        <f>'INCOME STATEMENT'!G33</f>
        <v>3621</v>
      </c>
      <c r="H419" s="246">
        <f>'INCOME STATEMENT'!I33</f>
        <v>8053</v>
      </c>
      <c r="I419" s="246"/>
      <c r="J419" s="214">
        <f>'INCOME STATEMENT'!K33</f>
        <v>5741</v>
      </c>
      <c r="K419" s="214"/>
      <c r="M419" s="44"/>
      <c r="N419" s="44"/>
    </row>
    <row r="420" spans="6:14" ht="12.75" customHeight="1">
      <c r="F420" s="95"/>
      <c r="G420" s="13"/>
      <c r="H420" s="50"/>
      <c r="I420" s="50"/>
      <c r="J420" s="50"/>
      <c r="K420" s="50"/>
      <c r="M420" s="44"/>
      <c r="N420" s="44"/>
    </row>
    <row r="421" spans="2:14" ht="12.75" customHeight="1">
      <c r="B421" s="1" t="s">
        <v>344</v>
      </c>
      <c r="F421" s="95"/>
      <c r="G421" s="13"/>
      <c r="H421" s="50"/>
      <c r="I421" s="50"/>
      <c r="J421" s="50"/>
      <c r="K421" s="50"/>
      <c r="M421" s="44"/>
      <c r="N421" s="44"/>
    </row>
    <row r="422" spans="2:14" ht="12.75" customHeight="1">
      <c r="B422" s="1" t="s">
        <v>345</v>
      </c>
      <c r="F422" s="95">
        <v>106014</v>
      </c>
      <c r="G422" s="13">
        <v>106014</v>
      </c>
      <c r="H422" s="50"/>
      <c r="I422" s="50">
        <v>106014</v>
      </c>
      <c r="J422" s="215">
        <v>96414</v>
      </c>
      <c r="K422" s="173"/>
      <c r="M422" s="44"/>
      <c r="N422" s="44"/>
    </row>
    <row r="423" spans="2:14" ht="12.75" customHeight="1">
      <c r="B423" s="1" t="s">
        <v>204</v>
      </c>
      <c r="F423" s="95">
        <v>53</v>
      </c>
      <c r="G423" s="13">
        <v>0</v>
      </c>
      <c r="H423" s="50"/>
      <c r="I423" s="50">
        <v>53</v>
      </c>
      <c r="J423" s="50"/>
      <c r="K423" s="50">
        <v>0</v>
      </c>
      <c r="M423" s="44"/>
      <c r="N423" s="44"/>
    </row>
    <row r="424" spans="2:14" ht="12.75" customHeight="1">
      <c r="B424" s="1" t="s">
        <v>346</v>
      </c>
      <c r="F424" s="95">
        <v>0</v>
      </c>
      <c r="G424" s="13">
        <v>0</v>
      </c>
      <c r="H424" s="50"/>
      <c r="I424" s="50">
        <v>0</v>
      </c>
      <c r="J424" s="50"/>
      <c r="K424" s="50">
        <v>5908</v>
      </c>
      <c r="M424" s="44"/>
      <c r="N424" s="44"/>
    </row>
    <row r="425" spans="2:14" ht="12.75" customHeight="1">
      <c r="B425" s="1" t="s">
        <v>201</v>
      </c>
      <c r="F425" s="109"/>
      <c r="G425" s="109"/>
      <c r="H425" s="109" t="s">
        <v>140</v>
      </c>
      <c r="I425" s="109"/>
      <c r="J425" s="109"/>
      <c r="K425" s="120"/>
      <c r="M425" s="44"/>
      <c r="N425" s="44"/>
    </row>
    <row r="426" spans="2:14" ht="12.75" customHeight="1">
      <c r="B426" s="1" t="s">
        <v>202</v>
      </c>
      <c r="F426" s="13">
        <f>106014+53</f>
        <v>106067</v>
      </c>
      <c r="G426" s="13">
        <v>106014</v>
      </c>
      <c r="H426" s="215">
        <f>106014+53</f>
        <v>106067</v>
      </c>
      <c r="I426" s="215"/>
      <c r="J426" s="215">
        <f>+K424+J422</f>
        <v>102322</v>
      </c>
      <c r="K426" s="215"/>
      <c r="M426" s="44"/>
      <c r="N426" s="44"/>
    </row>
    <row r="427" spans="2:14" ht="12.75" customHeight="1" thickBot="1">
      <c r="B427" s="1" t="s">
        <v>203</v>
      </c>
      <c r="F427" s="158">
        <f>F419/F426*100</f>
        <v>3.8654812524159254</v>
      </c>
      <c r="G427" s="158">
        <f>G419/G426*100</f>
        <v>3.4155866206350103</v>
      </c>
      <c r="H427" s="216">
        <f>H419/H426*100</f>
        <v>7.592370859928159</v>
      </c>
      <c r="I427" s="216"/>
      <c r="J427" s="216">
        <v>5.61</v>
      </c>
      <c r="K427" s="216"/>
      <c r="M427" s="44"/>
      <c r="N427" s="44"/>
    </row>
    <row r="428" spans="6:14" ht="12.75" customHeight="1" thickTop="1">
      <c r="F428" s="136"/>
      <c r="G428" s="110"/>
      <c r="H428" s="135"/>
      <c r="I428" s="135"/>
      <c r="J428" s="135"/>
      <c r="K428" s="135"/>
      <c r="M428" s="44"/>
      <c r="N428" s="44"/>
    </row>
    <row r="429" spans="1:14" ht="12.75" customHeight="1">
      <c r="A429" s="75"/>
      <c r="B429" s="111" t="s">
        <v>313</v>
      </c>
      <c r="C429" s="71"/>
      <c r="D429" s="71"/>
      <c r="E429" s="71"/>
      <c r="F429" s="71"/>
      <c r="G429" s="71"/>
      <c r="H429" s="71"/>
      <c r="I429" s="71"/>
      <c r="J429" s="71"/>
      <c r="K429" s="71"/>
      <c r="L429" s="44"/>
      <c r="M429" s="7"/>
      <c r="N429" s="44"/>
    </row>
    <row r="430" spans="1:14" ht="12.75" customHeight="1">
      <c r="A430" s="75"/>
      <c r="B430" s="83"/>
      <c r="C430" s="71"/>
      <c r="D430" s="71"/>
      <c r="E430" s="71"/>
      <c r="F430" s="71"/>
      <c r="G430" s="71"/>
      <c r="H430" s="71"/>
      <c r="I430" s="71"/>
      <c r="J430" s="71"/>
      <c r="K430" s="71"/>
      <c r="L430" s="44"/>
      <c r="M430" s="7"/>
      <c r="N430" s="44"/>
    </row>
    <row r="431" spans="1:14" ht="12.75" customHeight="1">
      <c r="A431" s="75"/>
      <c r="B431" s="217" t="s">
        <v>349</v>
      </c>
      <c r="C431" s="217"/>
      <c r="D431" s="217"/>
      <c r="E431" s="217"/>
      <c r="F431" s="217"/>
      <c r="G431" s="217"/>
      <c r="H431" s="217"/>
      <c r="I431" s="217"/>
      <c r="J431" s="217"/>
      <c r="K431" s="217"/>
      <c r="L431" s="70"/>
      <c r="M431" s="7"/>
      <c r="N431" s="44"/>
    </row>
    <row r="432" spans="1:14" ht="12.75" customHeight="1">
      <c r="A432" s="75"/>
      <c r="B432" s="217"/>
      <c r="C432" s="217"/>
      <c r="D432" s="217"/>
      <c r="E432" s="217"/>
      <c r="F432" s="217"/>
      <c r="G432" s="217"/>
      <c r="H432" s="217"/>
      <c r="I432" s="217"/>
      <c r="J432" s="217"/>
      <c r="K432" s="217"/>
      <c r="L432" s="70"/>
      <c r="M432" s="7"/>
      <c r="N432" s="44"/>
    </row>
    <row r="433" spans="1:14" ht="12.75" customHeight="1">
      <c r="A433" s="75"/>
      <c r="B433" s="217"/>
      <c r="C433" s="217"/>
      <c r="D433" s="217"/>
      <c r="E433" s="217"/>
      <c r="F433" s="217"/>
      <c r="G433" s="217"/>
      <c r="H433" s="217"/>
      <c r="I433" s="217"/>
      <c r="J433" s="217"/>
      <c r="K433" s="217"/>
      <c r="L433" s="70"/>
      <c r="M433" s="7"/>
      <c r="N433" s="44"/>
    </row>
    <row r="434" spans="1:14" ht="12.75" customHeight="1">
      <c r="A434" s="75"/>
      <c r="B434" s="112"/>
      <c r="C434" s="112"/>
      <c r="D434" s="112"/>
      <c r="E434" s="112"/>
      <c r="F434" s="112"/>
      <c r="G434" s="112"/>
      <c r="H434" s="112"/>
      <c r="I434" s="112"/>
      <c r="J434" s="112"/>
      <c r="K434" s="112"/>
      <c r="L434" s="70"/>
      <c r="M434" s="13"/>
      <c r="N434" s="44"/>
    </row>
    <row r="435" spans="1:14" ht="12.75" customHeight="1">
      <c r="A435" s="75"/>
      <c r="B435" s="217" t="s">
        <v>350</v>
      </c>
      <c r="C435" s="190"/>
      <c r="D435" s="190"/>
      <c r="E435" s="190"/>
      <c r="F435" s="190"/>
      <c r="G435" s="190"/>
      <c r="H435" s="190"/>
      <c r="I435" s="190"/>
      <c r="J435" s="190"/>
      <c r="K435" s="190"/>
      <c r="L435" s="89"/>
      <c r="M435" s="13"/>
      <c r="N435" s="44"/>
    </row>
    <row r="436" spans="1:14" ht="12.75" customHeight="1">
      <c r="A436" s="75"/>
      <c r="B436" s="190"/>
      <c r="C436" s="190"/>
      <c r="D436" s="190"/>
      <c r="E436" s="190"/>
      <c r="F436" s="190"/>
      <c r="G436" s="190"/>
      <c r="H436" s="190"/>
      <c r="I436" s="190"/>
      <c r="J436" s="190"/>
      <c r="K436" s="190"/>
      <c r="M436" s="89"/>
      <c r="N436" s="88"/>
    </row>
    <row r="437" spans="1:14" ht="12.75" customHeight="1">
      <c r="A437" s="75"/>
      <c r="B437" s="130"/>
      <c r="C437" s="130"/>
      <c r="D437" s="130"/>
      <c r="E437" s="130"/>
      <c r="F437" s="130"/>
      <c r="G437" s="130"/>
      <c r="H437" s="130"/>
      <c r="I437" s="130"/>
      <c r="J437" s="130"/>
      <c r="K437" s="130"/>
      <c r="M437" s="89"/>
      <c r="N437" s="88"/>
    </row>
    <row r="438" spans="1:14" ht="12.75" customHeight="1">
      <c r="A438" s="75"/>
      <c r="B438" s="162"/>
      <c r="C438" s="162"/>
      <c r="D438" s="162"/>
      <c r="E438" s="162"/>
      <c r="F438" s="218"/>
      <c r="G438" s="218"/>
      <c r="H438" s="218"/>
      <c r="I438" s="218"/>
      <c r="J438" s="218"/>
      <c r="K438" s="218"/>
      <c r="M438" s="89"/>
      <c r="N438" s="88"/>
    </row>
    <row r="439" spans="1:14" ht="12.75" customHeight="1">
      <c r="A439" s="75"/>
      <c r="B439" s="162"/>
      <c r="C439" s="162"/>
      <c r="D439" s="162"/>
      <c r="E439" s="162"/>
      <c r="F439" s="159"/>
      <c r="G439" s="159"/>
      <c r="H439" s="218"/>
      <c r="I439" s="218"/>
      <c r="J439" s="247" t="s">
        <v>119</v>
      </c>
      <c r="K439" s="247"/>
      <c r="M439" s="89"/>
      <c r="N439" s="88"/>
    </row>
    <row r="440" spans="1:14" ht="12.75" customHeight="1">
      <c r="A440" s="75"/>
      <c r="B440" s="162"/>
      <c r="C440" s="162"/>
      <c r="D440" s="162"/>
      <c r="E440" s="162"/>
      <c r="F440" s="159"/>
      <c r="G440" s="159"/>
      <c r="H440" s="218"/>
      <c r="I440" s="218"/>
      <c r="J440" s="220"/>
      <c r="K440" s="220"/>
      <c r="M440" s="89"/>
      <c r="N440" s="88"/>
    </row>
    <row r="441" spans="1:14" ht="12.75" customHeight="1">
      <c r="A441" s="75"/>
      <c r="B441" s="162"/>
      <c r="C441" s="162"/>
      <c r="D441" s="162"/>
      <c r="E441" s="162"/>
      <c r="F441" s="159"/>
      <c r="G441" s="159"/>
      <c r="H441" s="218"/>
      <c r="I441" s="218"/>
      <c r="J441" s="220"/>
      <c r="K441" s="220"/>
      <c r="M441" s="89"/>
      <c r="N441" s="88"/>
    </row>
    <row r="442" spans="1:14" ht="12.75" customHeight="1">
      <c r="A442" s="75"/>
      <c r="B442" s="162"/>
      <c r="C442" s="162"/>
      <c r="D442" s="162"/>
      <c r="E442" s="162"/>
      <c r="F442" s="159"/>
      <c r="G442" s="159"/>
      <c r="H442" s="159"/>
      <c r="I442" s="160"/>
      <c r="J442" s="219"/>
      <c r="K442" s="219"/>
      <c r="M442" s="89"/>
      <c r="N442" s="88"/>
    </row>
    <row r="443" spans="1:14" ht="12.75" customHeight="1">
      <c r="A443" s="75"/>
      <c r="B443" s="162"/>
      <c r="C443" s="162"/>
      <c r="D443" s="162"/>
      <c r="E443" s="162"/>
      <c r="F443" s="113"/>
      <c r="G443" s="159"/>
      <c r="H443" s="113"/>
      <c r="I443" s="160"/>
      <c r="J443" s="219"/>
      <c r="K443" s="219"/>
      <c r="M443" s="89"/>
      <c r="N443" s="88"/>
    </row>
    <row r="444" spans="1:14" ht="12.75" customHeight="1">
      <c r="A444" s="75"/>
      <c r="B444" s="162"/>
      <c r="C444" s="162"/>
      <c r="D444" s="162"/>
      <c r="E444" s="162"/>
      <c r="F444" s="156"/>
      <c r="G444" s="156"/>
      <c r="H444" s="221"/>
      <c r="I444" s="221"/>
      <c r="J444" s="222"/>
      <c r="K444" s="222"/>
      <c r="M444" s="89"/>
      <c r="N444" s="88"/>
    </row>
    <row r="445" spans="1:14" ht="12.75" customHeight="1">
      <c r="A445" s="75"/>
      <c r="B445" s="162"/>
      <c r="C445" s="162"/>
      <c r="D445" s="162"/>
      <c r="E445" s="162"/>
      <c r="F445" s="157"/>
      <c r="G445" s="157"/>
      <c r="H445" s="224"/>
      <c r="I445" s="224"/>
      <c r="J445" s="225"/>
      <c r="K445" s="225"/>
      <c r="M445" s="89"/>
      <c r="N445" s="88"/>
    </row>
    <row r="446" spans="1:14" ht="12.75" customHeight="1">
      <c r="A446" s="75"/>
      <c r="B446" s="113"/>
      <c r="C446" s="113"/>
      <c r="D446" s="113"/>
      <c r="E446" s="113"/>
      <c r="F446" s="95"/>
      <c r="G446" s="95"/>
      <c r="H446" s="95"/>
      <c r="I446" s="95"/>
      <c r="J446" s="5"/>
      <c r="K446" s="113"/>
      <c r="M446" s="89"/>
      <c r="N446" s="88"/>
    </row>
    <row r="447" spans="1:14" ht="12.75" customHeight="1">
      <c r="A447" s="75"/>
      <c r="B447" s="113"/>
      <c r="C447" s="113"/>
      <c r="D447" s="113"/>
      <c r="E447" s="113"/>
      <c r="F447" s="95"/>
      <c r="G447" s="161"/>
      <c r="H447" s="95"/>
      <c r="I447" s="95"/>
      <c r="J447" s="161"/>
      <c r="M447" s="89"/>
      <c r="N447" s="88"/>
    </row>
    <row r="448" spans="1:14" ht="12.75" customHeight="1">
      <c r="A448" s="75"/>
      <c r="B448" s="113"/>
      <c r="C448" s="113"/>
      <c r="D448" s="113"/>
      <c r="E448" s="113"/>
      <c r="F448" s="114"/>
      <c r="G448" s="95"/>
      <c r="H448" s="95"/>
      <c r="I448" s="95"/>
      <c r="J448" s="95"/>
      <c r="K448" s="95"/>
      <c r="M448" s="89"/>
      <c r="N448" s="88"/>
    </row>
    <row r="449" spans="1:14" ht="12.75" customHeight="1">
      <c r="A449" s="75"/>
      <c r="B449" s="113"/>
      <c r="C449" s="113"/>
      <c r="D449" s="113"/>
      <c r="E449" s="113"/>
      <c r="F449" s="95"/>
      <c r="G449" s="95"/>
      <c r="H449" s="95"/>
      <c r="I449" s="95"/>
      <c r="J449" s="95"/>
      <c r="K449" s="95"/>
      <c r="M449" s="89"/>
      <c r="N449" s="88"/>
    </row>
    <row r="450" spans="1:14" ht="12.75" customHeight="1">
      <c r="A450" s="75"/>
      <c r="B450" s="113"/>
      <c r="C450" s="113"/>
      <c r="D450" s="113"/>
      <c r="E450" s="113"/>
      <c r="F450" s="95"/>
      <c r="G450" s="95"/>
      <c r="H450" s="95"/>
      <c r="I450" s="95"/>
      <c r="J450" s="95"/>
      <c r="K450" s="95"/>
      <c r="M450" s="89"/>
      <c r="N450" s="88"/>
    </row>
    <row r="451" spans="1:14" ht="12.75" customHeight="1">
      <c r="A451" s="75"/>
      <c r="B451" s="113"/>
      <c r="C451" s="113"/>
      <c r="D451" s="113"/>
      <c r="E451" s="113"/>
      <c r="F451" s="95"/>
      <c r="G451" s="95"/>
      <c r="H451" s="226"/>
      <c r="I451" s="226"/>
      <c r="J451" s="95"/>
      <c r="K451" s="95"/>
      <c r="M451" s="89"/>
      <c r="N451" s="88"/>
    </row>
    <row r="452" spans="1:14" ht="12.75" customHeight="1">
      <c r="A452" s="75"/>
      <c r="B452" s="113"/>
      <c r="C452" s="113"/>
      <c r="D452" s="113"/>
      <c r="E452" s="113"/>
      <c r="F452" s="95"/>
      <c r="G452" s="95"/>
      <c r="H452" s="95"/>
      <c r="I452" s="95"/>
      <c r="J452" s="95"/>
      <c r="K452" s="95"/>
      <c r="M452" s="89"/>
      <c r="N452" s="88"/>
    </row>
    <row r="453" spans="1:14" ht="12.75" customHeight="1">
      <c r="A453" s="75"/>
      <c r="B453" s="113"/>
      <c r="C453" s="113"/>
      <c r="D453" s="113"/>
      <c r="E453" s="113"/>
      <c r="F453" s="95"/>
      <c r="G453" s="95"/>
      <c r="H453" s="95"/>
      <c r="I453" s="95"/>
      <c r="J453" s="95"/>
      <c r="K453" s="95"/>
      <c r="M453" s="89"/>
      <c r="N453" s="88"/>
    </row>
    <row r="454" spans="1:14" ht="12.75" customHeight="1">
      <c r="A454" s="75"/>
      <c r="B454" s="113"/>
      <c r="C454" s="113"/>
      <c r="D454" s="113"/>
      <c r="E454" s="113"/>
      <c r="F454" s="95"/>
      <c r="G454" s="95"/>
      <c r="H454" s="95"/>
      <c r="I454" s="95"/>
      <c r="J454" s="95"/>
      <c r="K454" s="95"/>
      <c r="M454" s="89"/>
      <c r="N454" s="88"/>
    </row>
    <row r="455" spans="1:14" ht="12.75" customHeight="1">
      <c r="A455" s="75"/>
      <c r="B455" s="113"/>
      <c r="C455" s="113"/>
      <c r="D455" s="113"/>
      <c r="E455" s="113"/>
      <c r="F455" s="95"/>
      <c r="G455" s="95"/>
      <c r="H455" s="226"/>
      <c r="I455" s="226"/>
      <c r="J455" s="95"/>
      <c r="K455" s="95"/>
      <c r="M455" s="89"/>
      <c r="N455" s="88"/>
    </row>
    <row r="456" spans="1:14" ht="12.75" customHeight="1">
      <c r="A456" s="75"/>
      <c r="B456" s="113"/>
      <c r="C456" s="113"/>
      <c r="D456" s="113"/>
      <c r="E456" s="113"/>
      <c r="F456" s="114"/>
      <c r="G456" s="114"/>
      <c r="H456" s="223"/>
      <c r="I456" s="223"/>
      <c r="J456" s="114"/>
      <c r="K456" s="114"/>
      <c r="M456" s="89"/>
      <c r="N456" s="88"/>
    </row>
    <row r="457" spans="1:14" ht="12.75" customHeight="1">
      <c r="A457" s="75"/>
      <c r="B457" s="113"/>
      <c r="C457" s="113"/>
      <c r="D457" s="113"/>
      <c r="E457" s="113"/>
      <c r="F457" s="114"/>
      <c r="G457" s="114"/>
      <c r="H457" s="145"/>
      <c r="I457" s="145"/>
      <c r="J457" s="114"/>
      <c r="K457" s="114"/>
      <c r="M457" s="89"/>
      <c r="N457" s="88"/>
    </row>
    <row r="458" spans="1:14" ht="9" customHeight="1">
      <c r="A458" s="75"/>
      <c r="B458" s="11"/>
      <c r="C458" s="11"/>
      <c r="D458" s="11"/>
      <c r="E458" s="11"/>
      <c r="F458" s="114"/>
      <c r="G458" s="114"/>
      <c r="H458" s="145"/>
      <c r="I458" s="145"/>
      <c r="J458" s="114"/>
      <c r="K458" s="114"/>
      <c r="M458" s="89"/>
      <c r="N458" s="88"/>
    </row>
    <row r="459" spans="1:14" ht="12.75" customHeight="1">
      <c r="A459" s="75"/>
      <c r="B459" s="11"/>
      <c r="C459" s="11"/>
      <c r="D459" s="11"/>
      <c r="E459" s="11"/>
      <c r="F459" s="137"/>
      <c r="G459" s="114"/>
      <c r="H459" s="114"/>
      <c r="I459" s="114"/>
      <c r="J459" s="114"/>
      <c r="K459" s="72"/>
      <c r="M459" s="89"/>
      <c r="N459" s="88"/>
    </row>
    <row r="460" spans="1:14" ht="12.75" customHeight="1">
      <c r="A460" s="75"/>
      <c r="B460" s="11"/>
      <c r="C460" s="11"/>
      <c r="D460" s="11"/>
      <c r="E460" s="11"/>
      <c r="F460" s="114"/>
      <c r="G460" s="114"/>
      <c r="H460" s="114"/>
      <c r="I460" s="114"/>
      <c r="J460" s="114"/>
      <c r="M460" s="89"/>
      <c r="N460" s="88"/>
    </row>
    <row r="461" spans="1:14" ht="12.75" customHeight="1">
      <c r="A461" s="75"/>
      <c r="B461" s="11"/>
      <c r="C461" s="11"/>
      <c r="D461" s="11"/>
      <c r="E461" s="11"/>
      <c r="F461" s="114"/>
      <c r="G461" s="114"/>
      <c r="H461" s="114"/>
      <c r="I461" s="114"/>
      <c r="J461" s="114"/>
      <c r="K461" s="11"/>
      <c r="M461" s="89"/>
      <c r="N461" s="88"/>
    </row>
    <row r="462" spans="1:14" ht="12.75" customHeight="1">
      <c r="A462" s="75"/>
      <c r="B462" s="11"/>
      <c r="C462" s="11"/>
      <c r="D462" s="11"/>
      <c r="E462" s="11"/>
      <c r="F462" s="114"/>
      <c r="G462" s="114"/>
      <c r="H462" s="114"/>
      <c r="I462" s="114"/>
      <c r="J462" s="114"/>
      <c r="K462" s="11"/>
      <c r="M462" s="89"/>
      <c r="N462" s="88"/>
    </row>
    <row r="463" spans="1:14" ht="12.75" customHeight="1">
      <c r="A463" s="75"/>
      <c r="B463" s="11"/>
      <c r="C463" s="11"/>
      <c r="D463" s="11"/>
      <c r="E463" s="11"/>
      <c r="F463" s="114"/>
      <c r="G463" s="114"/>
      <c r="H463" s="114"/>
      <c r="I463" s="114"/>
      <c r="J463" s="114"/>
      <c r="K463" s="11"/>
      <c r="M463" s="89"/>
      <c r="N463" s="88"/>
    </row>
    <row r="464" spans="1:14" ht="12.75" customHeight="1">
      <c r="A464" s="75"/>
      <c r="B464" s="11"/>
      <c r="C464" s="11"/>
      <c r="D464" s="11"/>
      <c r="E464" s="11"/>
      <c r="F464" s="114"/>
      <c r="G464" s="114"/>
      <c r="H464" s="114"/>
      <c r="I464" s="114"/>
      <c r="J464" s="114"/>
      <c r="K464" s="11"/>
      <c r="M464" s="89"/>
      <c r="N464" s="88"/>
    </row>
    <row r="465" spans="1:14" ht="12.75" customHeight="1">
      <c r="A465" s="75"/>
      <c r="B465" s="11"/>
      <c r="C465" s="11"/>
      <c r="D465" s="11"/>
      <c r="E465" s="11"/>
      <c r="F465" s="114"/>
      <c r="G465" s="114"/>
      <c r="H465" s="114"/>
      <c r="I465" s="114"/>
      <c r="J465" s="114"/>
      <c r="K465" s="11"/>
      <c r="M465" s="89"/>
      <c r="N465" s="88"/>
    </row>
    <row r="466" spans="1:14" ht="12.75" customHeight="1">
      <c r="A466" s="75"/>
      <c r="B466" s="11"/>
      <c r="C466" s="11"/>
      <c r="D466" s="11"/>
      <c r="E466" s="11"/>
      <c r="F466" s="114"/>
      <c r="G466" s="114"/>
      <c r="H466" s="114"/>
      <c r="I466" s="114"/>
      <c r="J466" s="114"/>
      <c r="K466" s="11"/>
      <c r="M466" s="89"/>
      <c r="N466" s="88"/>
    </row>
    <row r="467" spans="1:14" ht="12.75" customHeight="1">
      <c r="A467" s="75"/>
      <c r="B467" s="11"/>
      <c r="C467" s="11"/>
      <c r="D467" s="11"/>
      <c r="E467" s="11"/>
      <c r="F467" s="114"/>
      <c r="G467" s="114"/>
      <c r="H467" s="114"/>
      <c r="I467" s="114"/>
      <c r="J467" s="114"/>
      <c r="K467" s="11"/>
      <c r="M467" s="89"/>
      <c r="N467" s="88"/>
    </row>
    <row r="468" spans="1:14" ht="12.75" customHeight="1">
      <c r="A468" s="75"/>
      <c r="B468" s="11"/>
      <c r="C468" s="11"/>
      <c r="D468" s="11"/>
      <c r="E468" s="11"/>
      <c r="F468" s="114"/>
      <c r="G468" s="114"/>
      <c r="H468" s="114"/>
      <c r="I468" s="114"/>
      <c r="J468" s="114"/>
      <c r="K468" s="11"/>
      <c r="M468" s="89"/>
      <c r="N468" s="88"/>
    </row>
    <row r="469" spans="1:14" ht="12.75" customHeight="1">
      <c r="A469" s="75"/>
      <c r="B469" s="11"/>
      <c r="C469" s="11"/>
      <c r="D469" s="11"/>
      <c r="E469" s="11"/>
      <c r="F469" s="114"/>
      <c r="G469" s="114"/>
      <c r="H469" s="114"/>
      <c r="I469" s="114"/>
      <c r="J469" s="114"/>
      <c r="K469" s="11"/>
      <c r="M469" s="89"/>
      <c r="N469" s="88"/>
    </row>
    <row r="470" spans="1:14" ht="12.75" customHeight="1">
      <c r="A470" s="75"/>
      <c r="B470" s="11"/>
      <c r="C470" s="11"/>
      <c r="D470" s="11"/>
      <c r="E470" s="11"/>
      <c r="F470" s="114"/>
      <c r="G470" s="114"/>
      <c r="H470" s="114"/>
      <c r="I470" s="114"/>
      <c r="J470" s="114"/>
      <c r="K470" s="72"/>
      <c r="M470" s="89"/>
      <c r="N470" s="88"/>
    </row>
    <row r="471" spans="1:14" ht="12.75" customHeight="1">
      <c r="A471" s="75"/>
      <c r="B471" s="11"/>
      <c r="C471" s="11"/>
      <c r="D471" s="11"/>
      <c r="E471" s="11"/>
      <c r="F471" s="114"/>
      <c r="G471" s="114"/>
      <c r="H471" s="114"/>
      <c r="I471" s="114"/>
      <c r="J471" s="114"/>
      <c r="K471" s="11"/>
      <c r="M471" s="89"/>
      <c r="N471" s="88"/>
    </row>
    <row r="472" spans="1:14" ht="12.75" customHeight="1">
      <c r="A472" s="75"/>
      <c r="B472" s="11"/>
      <c r="C472" s="11"/>
      <c r="D472" s="11"/>
      <c r="E472" s="11"/>
      <c r="F472" s="114"/>
      <c r="G472" s="114"/>
      <c r="H472" s="114"/>
      <c r="I472" s="114"/>
      <c r="J472" s="114"/>
      <c r="M472" s="89"/>
      <c r="N472" s="88"/>
    </row>
    <row r="473" spans="1:14" ht="12.75" customHeight="1">
      <c r="A473" s="75"/>
      <c r="B473" s="11"/>
      <c r="C473" s="11"/>
      <c r="D473" s="11"/>
      <c r="E473" s="11"/>
      <c r="F473" s="114"/>
      <c r="G473" s="114"/>
      <c r="H473" s="114"/>
      <c r="I473" s="114"/>
      <c r="J473" s="114"/>
      <c r="K473" s="72"/>
      <c r="M473" s="89"/>
      <c r="N473" s="88"/>
    </row>
    <row r="474" ht="12.75" customHeight="1"/>
  </sheetData>
  <mergeCells count="106">
    <mergeCell ref="H316:I316"/>
    <mergeCell ref="B282:K286"/>
    <mergeCell ref="B349:K354"/>
    <mergeCell ref="B269:K275"/>
    <mergeCell ref="C102:K103"/>
    <mergeCell ref="C177:K179"/>
    <mergeCell ref="C181:K183"/>
    <mergeCell ref="B214:K217"/>
    <mergeCell ref="B204:K206"/>
    <mergeCell ref="B208:K210"/>
    <mergeCell ref="B116:K117"/>
    <mergeCell ref="C73:K74"/>
    <mergeCell ref="C76:K78"/>
    <mergeCell ref="C83:K91"/>
    <mergeCell ref="C95:K100"/>
    <mergeCell ref="A2:K2"/>
    <mergeCell ref="A3:K3"/>
    <mergeCell ref="A4:K4"/>
    <mergeCell ref="A7:K7"/>
    <mergeCell ref="A6:K6"/>
    <mergeCell ref="H456:I456"/>
    <mergeCell ref="H445:I445"/>
    <mergeCell ref="J445:K445"/>
    <mergeCell ref="H451:I451"/>
    <mergeCell ref="H455:I455"/>
    <mergeCell ref="J442:K442"/>
    <mergeCell ref="J443:K443"/>
    <mergeCell ref="H444:I444"/>
    <mergeCell ref="J444:K444"/>
    <mergeCell ref="H440:I440"/>
    <mergeCell ref="J440:K440"/>
    <mergeCell ref="H441:I441"/>
    <mergeCell ref="J441:K441"/>
    <mergeCell ref="F438:G438"/>
    <mergeCell ref="H438:K438"/>
    <mergeCell ref="H439:I439"/>
    <mergeCell ref="J439:K439"/>
    <mergeCell ref="H427:I427"/>
    <mergeCell ref="J427:K427"/>
    <mergeCell ref="B431:K433"/>
    <mergeCell ref="B435:K436"/>
    <mergeCell ref="H419:I419"/>
    <mergeCell ref="J419:K419"/>
    <mergeCell ref="H426:I426"/>
    <mergeCell ref="J426:K426"/>
    <mergeCell ref="J422:K422"/>
    <mergeCell ref="H416:I416"/>
    <mergeCell ref="J416:K416"/>
    <mergeCell ref="H417:I417"/>
    <mergeCell ref="J417:K417"/>
    <mergeCell ref="H413:I413"/>
    <mergeCell ref="J413:K413"/>
    <mergeCell ref="J414:K414"/>
    <mergeCell ref="J415:K415"/>
    <mergeCell ref="H411:I411"/>
    <mergeCell ref="J411:K411"/>
    <mergeCell ref="H412:I412"/>
    <mergeCell ref="J412:K412"/>
    <mergeCell ref="B384:K384"/>
    <mergeCell ref="C386:K386"/>
    <mergeCell ref="B356:K362"/>
    <mergeCell ref="C364:K365"/>
    <mergeCell ref="B372:K376"/>
    <mergeCell ref="B367:K370"/>
    <mergeCell ref="B378:K382"/>
    <mergeCell ref="B388:K392"/>
    <mergeCell ref="B399:K399"/>
    <mergeCell ref="F410:G410"/>
    <mergeCell ref="H410:K410"/>
    <mergeCell ref="B406:K408"/>
    <mergeCell ref="C335:K335"/>
    <mergeCell ref="C336:K336"/>
    <mergeCell ref="C337:K337"/>
    <mergeCell ref="B338:K338"/>
    <mergeCell ref="B339:K344"/>
    <mergeCell ref="B346:K347"/>
    <mergeCell ref="B277:K277"/>
    <mergeCell ref="B288:K289"/>
    <mergeCell ref="B221:K221"/>
    <mergeCell ref="B223:K223"/>
    <mergeCell ref="B242:K243"/>
    <mergeCell ref="B247:K247"/>
    <mergeCell ref="B267:K267"/>
    <mergeCell ref="B175:K175"/>
    <mergeCell ref="B187:K188"/>
    <mergeCell ref="Q134:X136"/>
    <mergeCell ref="F142:G142"/>
    <mergeCell ref="D147:E147"/>
    <mergeCell ref="B166:K167"/>
    <mergeCell ref="C45:K47"/>
    <mergeCell ref="C69:F69"/>
    <mergeCell ref="B13:K14"/>
    <mergeCell ref="B16:K19"/>
    <mergeCell ref="C21:F21"/>
    <mergeCell ref="C23:K25"/>
    <mergeCell ref="C50:K53"/>
    <mergeCell ref="C55:K59"/>
    <mergeCell ref="B298:K299"/>
    <mergeCell ref="B291:K291"/>
    <mergeCell ref="B292:K292"/>
    <mergeCell ref="B294:K296"/>
    <mergeCell ref="B112:K112"/>
    <mergeCell ref="B134:K135"/>
    <mergeCell ref="B171:K171"/>
    <mergeCell ref="B121:K122"/>
    <mergeCell ref="B107:K108"/>
  </mergeCells>
  <printOptions/>
  <pageMargins left="0.6299212598425197" right="0.5511811023622047" top="0.7086614173228347" bottom="0.2755905511811024" header="0.5118110236220472" footer="0.1968503937007874"/>
  <pageSetup fitToHeight="7" fitToWidth="7" horizontalDpi="600" verticalDpi="600" orientation="portrait" paperSize="9" scale="95" r:id="rId1"/>
  <colBreaks count="1" manualBreakCount="1">
    <brk id="11" max="458" man="1"/>
  </colBreaks>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showGridLines="0" showRowColHeaders="0" showZeros="0" showOutlineSymbols="0" zoomScaleSheetLayoutView="70" workbookViewId="0" topLeftCell="B8294">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showGridLines="0" showRowColHeaders="0" showZeros="0" showOutlineSymbols="0" zoomScaleSheetLayoutView="68" workbookViewId="0" topLeftCell="B26978">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1"/>
  <sheetViews>
    <sheetView showGridLines="0" showRowColHeaders="0" showZeros="0" showOutlineSymbols="0" zoomScaleSheetLayoutView="70" workbookViewId="0" topLeftCell="B26995">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85"/>
  <sheetViews>
    <sheetView workbookViewId="0" topLeftCell="A1">
      <selection activeCell="Q5" sqref="Q5"/>
    </sheetView>
  </sheetViews>
  <sheetFormatPr defaultColWidth="9.140625" defaultRowHeight="12.75"/>
  <cols>
    <col min="1" max="1" width="3.140625" style="1" customWidth="1"/>
    <col min="2" max="2" width="3.421875" style="2" customWidth="1"/>
    <col min="3" max="3" width="26.140625" style="6" customWidth="1"/>
    <col min="4" max="4" width="2.140625" style="1" customWidth="1"/>
    <col min="5" max="5" width="11.421875" style="1" customWidth="1"/>
    <col min="6" max="6" width="0.5625" style="1" customWidth="1"/>
    <col min="7" max="7" width="12.8515625" style="1" customWidth="1"/>
    <col min="8" max="8" width="1.7109375" style="1" customWidth="1"/>
    <col min="9" max="9" width="11.421875" style="1" customWidth="1"/>
    <col min="10" max="10" width="0.5625" style="1" customWidth="1"/>
    <col min="11" max="11" width="12.8515625" style="1" customWidth="1"/>
    <col min="12" max="12" width="2.140625" style="1" hidden="1" customWidth="1"/>
    <col min="13" max="13" width="1.57421875" style="1" hidden="1" customWidth="1"/>
    <col min="14" max="14" width="0.5625" style="1" customWidth="1"/>
    <col min="15" max="15" width="9.140625" style="1" customWidth="1"/>
    <col min="16" max="16" width="9.57421875" style="1" bestFit="1" customWidth="1"/>
    <col min="17" max="16384" width="9.140625" style="1" customWidth="1"/>
  </cols>
  <sheetData>
    <row r="1" spans="1:14" ht="15.75">
      <c r="A1" s="229" t="s">
        <v>385</v>
      </c>
      <c r="B1" s="230"/>
      <c r="C1" s="230"/>
      <c r="D1" s="230"/>
      <c r="E1" s="230"/>
      <c r="F1" s="230"/>
      <c r="G1" s="230"/>
      <c r="H1" s="230"/>
      <c r="I1" s="230"/>
      <c r="J1" s="230"/>
      <c r="K1" s="230"/>
      <c r="L1" s="2"/>
      <c r="M1" s="2"/>
      <c r="N1" s="2"/>
    </row>
    <row r="2" spans="1:14" s="116" customFormat="1" ht="12">
      <c r="A2" s="231" t="s">
        <v>383</v>
      </c>
      <c r="B2" s="232"/>
      <c r="C2" s="232"/>
      <c r="D2" s="232"/>
      <c r="E2" s="232"/>
      <c r="F2" s="232"/>
      <c r="G2" s="232"/>
      <c r="H2" s="232"/>
      <c r="I2" s="232"/>
      <c r="J2" s="232"/>
      <c r="K2" s="232"/>
      <c r="L2" s="233"/>
      <c r="M2" s="233"/>
      <c r="N2" s="233"/>
    </row>
    <row r="3" spans="1:14" s="116" customFormat="1" ht="12">
      <c r="A3" s="231" t="s">
        <v>384</v>
      </c>
      <c r="B3" s="232"/>
      <c r="C3" s="232"/>
      <c r="D3" s="232"/>
      <c r="E3" s="232"/>
      <c r="F3" s="232"/>
      <c r="G3" s="232"/>
      <c r="H3" s="232"/>
      <c r="I3" s="232"/>
      <c r="J3" s="232"/>
      <c r="K3" s="232"/>
      <c r="L3" s="233"/>
      <c r="M3" s="233"/>
      <c r="N3" s="233"/>
    </row>
    <row r="4" spans="1:14" ht="11.25" customHeight="1">
      <c r="A4" s="3"/>
      <c r="B4" s="228"/>
      <c r="C4" s="228"/>
      <c r="D4" s="228"/>
      <c r="E4" s="228"/>
      <c r="F4" s="228"/>
      <c r="G4" s="228"/>
      <c r="H4" s="228"/>
      <c r="I4" s="228"/>
      <c r="J4" s="228"/>
      <c r="K4" s="228"/>
      <c r="L4" s="2"/>
      <c r="M4" s="2"/>
      <c r="N4" s="2"/>
    </row>
    <row r="5" spans="1:11" ht="14.25">
      <c r="A5" s="236" t="s">
        <v>386</v>
      </c>
      <c r="B5" s="237"/>
      <c r="C5" s="237"/>
      <c r="D5" s="237"/>
      <c r="E5" s="237"/>
      <c r="F5" s="237"/>
      <c r="G5" s="237"/>
      <c r="H5" s="237"/>
      <c r="I5" s="237"/>
      <c r="J5" s="237"/>
      <c r="K5" s="237"/>
    </row>
    <row r="6" spans="1:11" ht="14.25">
      <c r="A6" s="238" t="s">
        <v>352</v>
      </c>
      <c r="B6" s="237"/>
      <c r="C6" s="237"/>
      <c r="D6" s="237"/>
      <c r="E6" s="237"/>
      <c r="F6" s="237"/>
      <c r="G6" s="237"/>
      <c r="H6" s="237"/>
      <c r="I6" s="237"/>
      <c r="J6" s="237"/>
      <c r="K6" s="237"/>
    </row>
    <row r="7" spans="1:11" ht="12.75" customHeight="1">
      <c r="A7" s="234" t="s">
        <v>391</v>
      </c>
      <c r="B7" s="235"/>
      <c r="C7" s="235"/>
      <c r="D7" s="235"/>
      <c r="E7" s="235"/>
      <c r="F7" s="235"/>
      <c r="G7" s="235"/>
      <c r="H7" s="235"/>
      <c r="I7" s="235"/>
      <c r="J7" s="235"/>
      <c r="K7" s="235"/>
    </row>
    <row r="8" spans="1:3" ht="18.75" customHeight="1">
      <c r="A8" s="4"/>
      <c r="C8" s="1"/>
    </row>
    <row r="9" spans="3:10" ht="12.75">
      <c r="C9" s="1"/>
      <c r="F9" s="3" t="s">
        <v>164</v>
      </c>
      <c r="J9" s="3" t="s">
        <v>165</v>
      </c>
    </row>
    <row r="10" spans="3:12" ht="12.75">
      <c r="C10" s="1"/>
      <c r="E10" s="18" t="s">
        <v>136</v>
      </c>
      <c r="F10" s="19"/>
      <c r="G10" s="20" t="s">
        <v>141</v>
      </c>
      <c r="I10" s="18" t="s">
        <v>136</v>
      </c>
      <c r="J10" s="19"/>
      <c r="K10" s="20" t="s">
        <v>141</v>
      </c>
      <c r="L10" s="3"/>
    </row>
    <row r="11" spans="3:12" ht="12.75">
      <c r="C11" s="1"/>
      <c r="E11" s="21" t="s">
        <v>138</v>
      </c>
      <c r="F11" s="22"/>
      <c r="G11" s="23" t="s">
        <v>137</v>
      </c>
      <c r="I11" s="21" t="s">
        <v>153</v>
      </c>
      <c r="J11" s="22"/>
      <c r="K11" s="23" t="s">
        <v>137</v>
      </c>
      <c r="L11" s="3"/>
    </row>
    <row r="12" spans="3:12" ht="12.75">
      <c r="C12" s="1"/>
      <c r="E12" s="21" t="s">
        <v>140</v>
      </c>
      <c r="F12" s="22"/>
      <c r="G12" s="23" t="s">
        <v>149</v>
      </c>
      <c r="I12" s="21" t="s">
        <v>154</v>
      </c>
      <c r="J12" s="22"/>
      <c r="K12" s="23" t="s">
        <v>149</v>
      </c>
      <c r="L12" s="3"/>
    </row>
    <row r="13" spans="3:12" ht="12.75">
      <c r="C13" s="1"/>
      <c r="E13" s="21"/>
      <c r="F13" s="22"/>
      <c r="G13" s="23" t="s">
        <v>150</v>
      </c>
      <c r="I13" s="21"/>
      <c r="J13" s="22"/>
      <c r="K13" s="23" t="s">
        <v>151</v>
      </c>
      <c r="L13" s="3"/>
    </row>
    <row r="14" spans="3:12" ht="12.75">
      <c r="C14" s="1"/>
      <c r="E14" s="24"/>
      <c r="F14" s="5"/>
      <c r="G14" s="23" t="s">
        <v>138</v>
      </c>
      <c r="I14" s="24"/>
      <c r="J14" s="5"/>
      <c r="K14" s="23" t="s">
        <v>148</v>
      </c>
      <c r="L14" s="3"/>
    </row>
    <row r="15" spans="3:12" ht="12.75">
      <c r="C15" s="1"/>
      <c r="E15" s="31" t="s">
        <v>353</v>
      </c>
      <c r="F15" s="22"/>
      <c r="G15" s="30" t="s">
        <v>354</v>
      </c>
      <c r="I15" s="31" t="s">
        <v>353</v>
      </c>
      <c r="J15" s="22"/>
      <c r="K15" s="39">
        <v>38686</v>
      </c>
      <c r="L15" s="3"/>
    </row>
    <row r="16" spans="3:11" ht="12.75">
      <c r="C16" s="1"/>
      <c r="E16" s="25" t="s">
        <v>139</v>
      </c>
      <c r="F16" s="14"/>
      <c r="G16" s="26" t="s">
        <v>139</v>
      </c>
      <c r="I16" s="25" t="s">
        <v>139</v>
      </c>
      <c r="J16" s="14"/>
      <c r="K16" s="26" t="s">
        <v>139</v>
      </c>
    </row>
    <row r="17" spans="3:11" ht="12.75">
      <c r="C17" s="1"/>
      <c r="D17" s="3"/>
      <c r="G17" s="3"/>
      <c r="I17" s="3"/>
      <c r="J17" s="3"/>
      <c r="K17" s="3"/>
    </row>
    <row r="18" spans="2:11" ht="12.75">
      <c r="B18" s="1" t="s">
        <v>160</v>
      </c>
      <c r="C18" s="1"/>
      <c r="D18" s="2"/>
      <c r="E18" s="13">
        <v>69793</v>
      </c>
      <c r="F18" s="13"/>
      <c r="G18" s="13">
        <v>48554</v>
      </c>
      <c r="H18" s="13"/>
      <c r="I18" s="13">
        <v>121242</v>
      </c>
      <c r="J18" s="13"/>
      <c r="K18" s="13">
        <v>76559</v>
      </c>
    </row>
    <row r="19" spans="2:11" ht="12.75">
      <c r="B19" s="1" t="s">
        <v>1</v>
      </c>
      <c r="C19" s="1"/>
      <c r="E19" s="34">
        <v>-59429</v>
      </c>
      <c r="F19" s="34"/>
      <c r="G19" s="34">
        <v>-39435</v>
      </c>
      <c r="H19" s="34"/>
      <c r="I19" s="34">
        <v>-99706</v>
      </c>
      <c r="J19" s="34"/>
      <c r="K19" s="34">
        <v>-59832</v>
      </c>
    </row>
    <row r="20" spans="2:11" ht="12.75">
      <c r="B20" s="4" t="s">
        <v>2</v>
      </c>
      <c r="C20" s="1"/>
      <c r="E20" s="13">
        <f>SUM(E18:E19)</f>
        <v>10364</v>
      </c>
      <c r="F20" s="13"/>
      <c r="G20" s="13">
        <v>9119</v>
      </c>
      <c r="H20" s="13"/>
      <c r="I20" s="13">
        <f>SUM(I18:I19)</f>
        <v>21536</v>
      </c>
      <c r="J20" s="13"/>
      <c r="K20" s="13">
        <v>16727</v>
      </c>
    </row>
    <row r="21" spans="2:11" ht="12.75">
      <c r="B21" s="1"/>
      <c r="C21" s="1"/>
      <c r="E21" s="50"/>
      <c r="F21" s="50"/>
      <c r="G21" s="50"/>
      <c r="H21" s="50"/>
      <c r="I21" s="50"/>
      <c r="J21" s="50"/>
      <c r="K21" s="50"/>
    </row>
    <row r="22" spans="2:11" ht="12.75">
      <c r="B22" s="1" t="s">
        <v>3</v>
      </c>
      <c r="C22" s="1"/>
      <c r="E22" s="13">
        <v>433</v>
      </c>
      <c r="F22" s="7"/>
      <c r="G22" s="13">
        <v>614</v>
      </c>
      <c r="H22" s="7"/>
      <c r="I22" s="13">
        <v>1206</v>
      </c>
      <c r="J22" s="7"/>
      <c r="K22" s="7">
        <v>1139</v>
      </c>
    </row>
    <row r="23" spans="2:16" ht="12.75">
      <c r="B23" s="1" t="s">
        <v>4</v>
      </c>
      <c r="C23" s="1"/>
      <c r="E23" s="13">
        <v>-3540</v>
      </c>
      <c r="F23" s="13"/>
      <c r="G23" s="13">
        <v>-4231</v>
      </c>
      <c r="H23" s="13"/>
      <c r="I23" s="13">
        <v>-7302</v>
      </c>
      <c r="J23" s="13"/>
      <c r="K23" s="13">
        <v>-7726</v>
      </c>
      <c r="O23" s="122"/>
      <c r="P23" s="123"/>
    </row>
    <row r="24" spans="2:16" ht="12.75">
      <c r="B24" s="1" t="s">
        <v>5</v>
      </c>
      <c r="C24" s="1"/>
      <c r="E24" s="13">
        <v>-549</v>
      </c>
      <c r="F24" s="13"/>
      <c r="G24" s="13">
        <v>0</v>
      </c>
      <c r="H24" s="13"/>
      <c r="I24" s="13">
        <v>-888</v>
      </c>
      <c r="J24" s="13"/>
      <c r="K24" s="13">
        <v>0</v>
      </c>
      <c r="O24" s="122"/>
      <c r="P24" s="123"/>
    </row>
    <row r="25" spans="2:16" ht="12.75">
      <c r="B25" s="1" t="s">
        <v>6</v>
      </c>
      <c r="C25" s="1"/>
      <c r="E25" s="7">
        <v>25</v>
      </c>
      <c r="G25" s="7">
        <v>-1523</v>
      </c>
      <c r="I25" s="7">
        <v>-1250</v>
      </c>
      <c r="K25" s="12">
        <v>-1948</v>
      </c>
      <c r="O25" s="124"/>
      <c r="P25" s="123"/>
    </row>
    <row r="26" spans="2:16" ht="12.75">
      <c r="B26" s="1" t="s">
        <v>166</v>
      </c>
      <c r="C26" s="1"/>
      <c r="E26" s="34">
        <v>-991</v>
      </c>
      <c r="F26" s="34"/>
      <c r="G26" s="34">
        <v>1085</v>
      </c>
      <c r="H26" s="34"/>
      <c r="I26" s="51">
        <v>-1999</v>
      </c>
      <c r="J26" s="34"/>
      <c r="K26" s="34">
        <v>137</v>
      </c>
      <c r="O26" s="124"/>
      <c r="P26" s="123"/>
    </row>
    <row r="27" spans="2:16" ht="12.75">
      <c r="B27" s="4" t="s">
        <v>167</v>
      </c>
      <c r="C27" s="1"/>
      <c r="E27" s="7">
        <f>SUM(E20:E26)</f>
        <v>5742</v>
      </c>
      <c r="F27" s="7"/>
      <c r="G27" s="7">
        <v>5064</v>
      </c>
      <c r="H27" s="7"/>
      <c r="I27" s="7">
        <f>SUM(I20:I26)</f>
        <v>11303</v>
      </c>
      <c r="J27" s="7"/>
      <c r="K27" s="7">
        <v>8329</v>
      </c>
      <c r="O27" s="125"/>
      <c r="P27" s="125"/>
    </row>
    <row r="28" spans="2:16" ht="12.75">
      <c r="B28" s="1"/>
      <c r="C28" s="1"/>
      <c r="E28" s="7"/>
      <c r="F28" s="7"/>
      <c r="G28" s="7"/>
      <c r="H28" s="7"/>
      <c r="I28" s="7"/>
      <c r="J28" s="7"/>
      <c r="K28" s="7"/>
      <c r="O28" s="125"/>
      <c r="P28" s="125"/>
    </row>
    <row r="29" spans="2:16" ht="12.75">
      <c r="B29" s="1" t="s">
        <v>9</v>
      </c>
      <c r="C29" s="1"/>
      <c r="E29" s="34">
        <v>-1586</v>
      </c>
      <c r="F29" s="34"/>
      <c r="G29" s="34">
        <v>-1557</v>
      </c>
      <c r="H29" s="34"/>
      <c r="I29" s="51">
        <v>-3148</v>
      </c>
      <c r="J29" s="34">
        <v>-339</v>
      </c>
      <c r="K29" s="34">
        <v>-2665</v>
      </c>
      <c r="O29" s="126"/>
      <c r="P29" s="123"/>
    </row>
    <row r="30" spans="2:16" ht="13.5" thickBot="1">
      <c r="B30" s="4" t="s">
        <v>10</v>
      </c>
      <c r="C30" s="1"/>
      <c r="E30" s="148">
        <f>SUM(E27:E29)</f>
        <v>4156</v>
      </c>
      <c r="F30" s="148">
        <v>0</v>
      </c>
      <c r="G30" s="148">
        <v>3507</v>
      </c>
      <c r="H30" s="148">
        <v>0</v>
      </c>
      <c r="I30" s="148">
        <f>SUM(I27:I29)</f>
        <v>8155</v>
      </c>
      <c r="J30" s="148">
        <v>-339</v>
      </c>
      <c r="K30" s="148">
        <v>5664</v>
      </c>
      <c r="L30" s="5"/>
      <c r="M30" s="5"/>
      <c r="N30" s="5"/>
      <c r="O30" s="123"/>
      <c r="P30" s="123"/>
    </row>
    <row r="31" spans="2:16" ht="12.75">
      <c r="B31" s="1"/>
      <c r="C31" s="1"/>
      <c r="E31" s="5"/>
      <c r="F31" s="5"/>
      <c r="G31" s="5"/>
      <c r="H31" s="5"/>
      <c r="I31" s="15"/>
      <c r="J31" s="5"/>
      <c r="K31" s="5"/>
      <c r="L31" s="5"/>
      <c r="M31" s="5"/>
      <c r="N31" s="5"/>
      <c r="O31" s="123"/>
      <c r="P31" s="123"/>
    </row>
    <row r="32" spans="2:16" ht="12.75">
      <c r="B32" s="1" t="s">
        <v>11</v>
      </c>
      <c r="C32" s="1"/>
      <c r="E32" s="5"/>
      <c r="F32" s="5"/>
      <c r="G32" s="5"/>
      <c r="H32" s="5"/>
      <c r="I32" s="15"/>
      <c r="J32" s="5"/>
      <c r="K32" s="5"/>
      <c r="L32" s="5"/>
      <c r="M32" s="5"/>
      <c r="N32" s="5"/>
      <c r="O32" s="123"/>
      <c r="P32" s="123"/>
    </row>
    <row r="33" spans="2:16" ht="12.75">
      <c r="B33" s="1" t="s">
        <v>12</v>
      </c>
      <c r="C33" s="1"/>
      <c r="E33" s="13">
        <v>4100</v>
      </c>
      <c r="F33" s="13"/>
      <c r="G33" s="13">
        <v>3621</v>
      </c>
      <c r="H33" s="13"/>
      <c r="I33" s="13">
        <v>8053</v>
      </c>
      <c r="J33" s="13"/>
      <c r="K33" s="13">
        <v>5741</v>
      </c>
      <c r="L33" s="5"/>
      <c r="M33" s="5"/>
      <c r="N33" s="5"/>
      <c r="O33" s="123"/>
      <c r="P33" s="123"/>
    </row>
    <row r="34" spans="2:16" ht="12.75">
      <c r="B34" s="1" t="s">
        <v>168</v>
      </c>
      <c r="C34" s="1"/>
      <c r="E34" s="13">
        <v>56</v>
      </c>
      <c r="F34" s="5"/>
      <c r="G34" s="13">
        <v>-114</v>
      </c>
      <c r="H34" s="5"/>
      <c r="I34" s="13">
        <v>102</v>
      </c>
      <c r="J34" s="5"/>
      <c r="K34" s="13">
        <v>-77</v>
      </c>
      <c r="L34" s="5"/>
      <c r="M34" s="5"/>
      <c r="N34" s="5"/>
      <c r="O34" s="122"/>
      <c r="P34" s="123"/>
    </row>
    <row r="35" spans="2:16" ht="13.5" thickBot="1">
      <c r="B35" s="1"/>
      <c r="C35" s="1"/>
      <c r="E35" s="148">
        <f>SUM(E33:E34)</f>
        <v>4156</v>
      </c>
      <c r="F35" s="148">
        <v>0</v>
      </c>
      <c r="G35" s="148">
        <v>3507</v>
      </c>
      <c r="H35" s="148">
        <v>0</v>
      </c>
      <c r="I35" s="148">
        <f>SUM(I33:I34)</f>
        <v>8155</v>
      </c>
      <c r="J35" s="148">
        <v>0</v>
      </c>
      <c r="K35" s="148">
        <v>5664</v>
      </c>
      <c r="L35" s="5"/>
      <c r="M35" s="5"/>
      <c r="N35" s="5"/>
      <c r="O35" s="123"/>
      <c r="P35" s="123"/>
    </row>
    <row r="36" spans="2:16" ht="12" customHeight="1">
      <c r="B36" s="1"/>
      <c r="C36" s="1"/>
      <c r="E36" s="15"/>
      <c r="F36" s="5"/>
      <c r="G36" s="5"/>
      <c r="H36" s="5"/>
      <c r="I36" s="5"/>
      <c r="J36" s="5"/>
      <c r="K36" s="5"/>
      <c r="L36" s="5"/>
      <c r="M36" s="5"/>
      <c r="N36" s="5"/>
      <c r="O36" s="123"/>
      <c r="P36" s="123"/>
    </row>
    <row r="37" spans="2:7" ht="10.5" customHeight="1">
      <c r="B37" s="1"/>
      <c r="C37" s="1"/>
      <c r="E37" s="12" t="s">
        <v>140</v>
      </c>
      <c r="F37" s="1" t="s">
        <v>140</v>
      </c>
      <c r="G37" s="12" t="s">
        <v>140</v>
      </c>
    </row>
    <row r="38" spans="2:3" ht="12.75">
      <c r="B38" s="4" t="s">
        <v>13</v>
      </c>
      <c r="C38" s="1"/>
    </row>
    <row r="39" spans="2:3" ht="12.75">
      <c r="B39" s="4" t="s">
        <v>14</v>
      </c>
      <c r="C39" s="1"/>
    </row>
    <row r="40" spans="2:3" ht="12.75">
      <c r="B40" s="4"/>
      <c r="C40" s="1"/>
    </row>
    <row r="41" spans="2:11" ht="12.75">
      <c r="B41" s="1" t="s">
        <v>112</v>
      </c>
      <c r="C41" s="1"/>
      <c r="D41" s="2"/>
      <c r="E41" s="145">
        <v>3.87</v>
      </c>
      <c r="F41" s="113"/>
      <c r="G41" s="145">
        <v>3.42</v>
      </c>
      <c r="H41" s="113"/>
      <c r="I41" s="145">
        <v>7.59</v>
      </c>
      <c r="J41" s="113"/>
      <c r="K41" s="145">
        <v>5.61</v>
      </c>
    </row>
    <row r="42" spans="2:11" ht="12.75">
      <c r="B42" s="1"/>
      <c r="C42" s="1"/>
      <c r="E42" s="5"/>
      <c r="F42" s="5"/>
      <c r="G42" s="5"/>
      <c r="H42" s="5"/>
      <c r="I42" s="5"/>
      <c r="J42" s="5"/>
      <c r="K42" s="5"/>
    </row>
    <row r="43" spans="2:11" ht="12.75">
      <c r="B43" s="1" t="s">
        <v>88</v>
      </c>
      <c r="C43" s="1"/>
      <c r="D43" s="2"/>
      <c r="E43" s="153">
        <v>3.87</v>
      </c>
      <c r="F43" s="113"/>
      <c r="G43" s="154">
        <v>3.42</v>
      </c>
      <c r="H43" s="113"/>
      <c r="I43" s="145">
        <v>7.59</v>
      </c>
      <c r="J43" s="113"/>
      <c r="K43" s="154">
        <v>5.61</v>
      </c>
    </row>
    <row r="44" spans="2:3" ht="12.75">
      <c r="B44" s="1"/>
      <c r="C44" s="1"/>
    </row>
    <row r="45" spans="2:3" ht="12.75">
      <c r="B45" s="1"/>
      <c r="C45" s="1"/>
    </row>
    <row r="46" spans="2:11" ht="12.75">
      <c r="B46" s="1" t="s">
        <v>140</v>
      </c>
      <c r="C46" s="1"/>
      <c r="E46" s="10"/>
      <c r="F46" s="10"/>
      <c r="G46" s="10"/>
      <c r="H46" s="10"/>
      <c r="I46" s="10"/>
      <c r="J46" s="10"/>
      <c r="K46" s="10"/>
    </row>
    <row r="47" spans="2:11" ht="12.75" customHeight="1">
      <c r="B47" s="189" t="s">
        <v>374</v>
      </c>
      <c r="C47" s="189"/>
      <c r="D47" s="189"/>
      <c r="E47" s="189"/>
      <c r="F47" s="189"/>
      <c r="G47" s="189"/>
      <c r="H47" s="189"/>
      <c r="I47" s="189"/>
      <c r="J47" s="189"/>
      <c r="K47" s="189"/>
    </row>
    <row r="48" spans="2:11" ht="12.75" customHeight="1">
      <c r="B48" s="189"/>
      <c r="C48" s="189"/>
      <c r="D48" s="189"/>
      <c r="E48" s="189"/>
      <c r="F48" s="189"/>
      <c r="G48" s="189"/>
      <c r="H48" s="189"/>
      <c r="I48" s="189"/>
      <c r="J48" s="189"/>
      <c r="K48" s="189"/>
    </row>
    <row r="49" spans="2:11" ht="12.75">
      <c r="B49" s="190"/>
      <c r="C49" s="190"/>
      <c r="D49" s="190"/>
      <c r="E49" s="190"/>
      <c r="F49" s="190"/>
      <c r="G49" s="190"/>
      <c r="H49" s="190"/>
      <c r="I49" s="190"/>
      <c r="J49" s="190"/>
      <c r="K49" s="190"/>
    </row>
    <row r="50" spans="2:11" ht="12.75">
      <c r="B50" s="52"/>
      <c r="C50" s="52"/>
      <c r="D50" s="52"/>
      <c r="E50" s="52"/>
      <c r="F50" s="52"/>
      <c r="G50" s="52"/>
      <c r="H50" s="52"/>
      <c r="I50" s="52"/>
      <c r="J50" s="52"/>
      <c r="K50" s="52"/>
    </row>
    <row r="51" spans="2:11" ht="12.75">
      <c r="B51" s="52"/>
      <c r="C51" s="52"/>
      <c r="D51" s="52"/>
      <c r="E51" s="52"/>
      <c r="F51" s="52"/>
      <c r="G51" s="52"/>
      <c r="H51" s="52"/>
      <c r="I51" s="52"/>
      <c r="J51" s="52"/>
      <c r="K51" s="40" t="s">
        <v>129</v>
      </c>
    </row>
    <row r="52" spans="2:10" ht="12.75">
      <c r="B52" s="52"/>
      <c r="C52" s="52"/>
      <c r="D52" s="52"/>
      <c r="E52" s="52"/>
      <c r="F52" s="52"/>
      <c r="G52" s="52"/>
      <c r="H52" s="52"/>
      <c r="I52" s="52"/>
      <c r="J52" s="52"/>
    </row>
    <row r="53" spans="2:10" ht="12.75">
      <c r="B53" s="52"/>
      <c r="C53" s="52"/>
      <c r="D53" s="52"/>
      <c r="E53" s="52"/>
      <c r="F53" s="52"/>
      <c r="G53" s="52"/>
      <c r="H53" s="52"/>
      <c r="I53" s="52"/>
      <c r="J53" s="52"/>
    </row>
    <row r="54" spans="2:11" ht="12.75">
      <c r="B54" s="52"/>
      <c r="C54" s="52"/>
      <c r="D54" s="52"/>
      <c r="E54" s="52"/>
      <c r="F54" s="52"/>
      <c r="G54" s="52"/>
      <c r="H54" s="52"/>
      <c r="I54" s="52"/>
      <c r="J54" s="52"/>
      <c r="K54" s="52"/>
    </row>
    <row r="55" spans="2:10" ht="12.75">
      <c r="B55" s="52"/>
      <c r="C55" s="52"/>
      <c r="D55" s="52"/>
      <c r="E55" s="52"/>
      <c r="F55" s="52"/>
      <c r="G55" s="52"/>
      <c r="H55" s="52"/>
      <c r="I55" s="52"/>
      <c r="J55" s="52"/>
    </row>
    <row r="56" spans="3:11" ht="12.75">
      <c r="C56" s="1"/>
      <c r="K56" s="40"/>
    </row>
    <row r="57" ht="12.75">
      <c r="C57" s="1"/>
    </row>
    <row r="58" ht="12.75">
      <c r="C58" s="1"/>
    </row>
    <row r="59" spans="3:11" ht="12.75">
      <c r="C59" s="1"/>
      <c r="K59" s="40"/>
    </row>
    <row r="60" ht="12.75">
      <c r="C60" s="1"/>
    </row>
    <row r="61" ht="12.75">
      <c r="C61" s="1"/>
    </row>
    <row r="62" ht="12.75">
      <c r="C62" s="1"/>
    </row>
    <row r="63" spans="3:11" ht="12.75">
      <c r="C63" s="1"/>
      <c r="K63" s="40"/>
    </row>
    <row r="64" spans="3:11" ht="12.75">
      <c r="C64" s="1"/>
      <c r="K64" s="40"/>
    </row>
    <row r="65" ht="12.75">
      <c r="C65" s="1"/>
    </row>
    <row r="66" ht="12.75">
      <c r="C66" s="1"/>
    </row>
    <row r="67" ht="12.75">
      <c r="C67" s="1"/>
    </row>
    <row r="68" ht="12.75">
      <c r="C68" s="1"/>
    </row>
    <row r="69" ht="12.75">
      <c r="C69" s="1"/>
    </row>
    <row r="70" ht="12.75">
      <c r="C70" s="1"/>
    </row>
    <row r="71" ht="12.75">
      <c r="C71" s="1"/>
    </row>
    <row r="72" ht="12.75">
      <c r="C72" s="1"/>
    </row>
    <row r="73" ht="12.75">
      <c r="C73" s="1"/>
    </row>
    <row r="74" ht="12.75">
      <c r="C74" s="1"/>
    </row>
    <row r="75" ht="12.75">
      <c r="C75" s="1"/>
    </row>
    <row r="76" ht="12.75">
      <c r="C76" s="1"/>
    </row>
    <row r="77" ht="12.75">
      <c r="C77" s="1"/>
    </row>
    <row r="78" ht="12.75">
      <c r="C78" s="1"/>
    </row>
    <row r="79" ht="12.75">
      <c r="C79" s="1"/>
    </row>
    <row r="80" ht="12.75">
      <c r="C80" s="1"/>
    </row>
    <row r="81" ht="12.75">
      <c r="C81" s="1"/>
    </row>
    <row r="82" ht="12.75">
      <c r="C82" s="1"/>
    </row>
    <row r="83" ht="12.75">
      <c r="C83" s="1"/>
    </row>
    <row r="84" ht="12.75">
      <c r="C84" s="1"/>
    </row>
    <row r="85" ht="12.75">
      <c r="C85" s="1"/>
    </row>
  </sheetData>
  <mergeCells count="7">
    <mergeCell ref="B47:K49"/>
    <mergeCell ref="A1:K1"/>
    <mergeCell ref="A5:K5"/>
    <mergeCell ref="A6:K6"/>
    <mergeCell ref="A2:K2"/>
    <mergeCell ref="A3:K3"/>
    <mergeCell ref="A7:K7"/>
  </mergeCells>
  <printOptions/>
  <pageMargins left="0.7480314960629921" right="0.15748031496062992" top="0.7480314960629921" bottom="0.31496062992125984" header="0.5118110236220472" footer="0.236220472440944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154"/>
  <sheetViews>
    <sheetView workbookViewId="0" topLeftCell="A1">
      <selection activeCell="H12" sqref="H12"/>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0.57421875" style="0" customWidth="1"/>
    <col min="9" max="9" width="0.85546875" style="0" customWidth="1"/>
    <col min="10" max="10" width="14.28125" style="0" customWidth="1"/>
    <col min="11" max="11" width="0.9921875" style="0" customWidth="1"/>
    <col min="12" max="12" width="14.28125" style="0" customWidth="1"/>
    <col min="13" max="14" width="4.00390625" style="0" customWidth="1"/>
    <col min="17" max="17" width="11.140625" style="0" bestFit="1" customWidth="1"/>
    <col min="19" max="19" width="9.8515625" style="0" bestFit="1" customWidth="1"/>
    <col min="21" max="21" width="9.8515625" style="0" bestFit="1" customWidth="1"/>
  </cols>
  <sheetData>
    <row r="1" spans="1:14" s="1" customFormat="1" ht="15.75">
      <c r="A1" s="229" t="s">
        <v>385</v>
      </c>
      <c r="B1" s="230"/>
      <c r="C1" s="230"/>
      <c r="D1" s="230"/>
      <c r="E1" s="230"/>
      <c r="F1" s="230"/>
      <c r="G1" s="230"/>
      <c r="H1" s="230"/>
      <c r="I1" s="230"/>
      <c r="J1" s="230"/>
      <c r="K1" s="230"/>
      <c r="L1" s="227"/>
      <c r="M1" s="2"/>
      <c r="N1" s="2"/>
    </row>
    <row r="2" spans="1:14" s="116" customFormat="1" ht="12.75">
      <c r="A2" s="231" t="s">
        <v>383</v>
      </c>
      <c r="B2" s="232"/>
      <c r="C2" s="232"/>
      <c r="D2" s="232"/>
      <c r="E2" s="232"/>
      <c r="F2" s="232"/>
      <c r="G2" s="232"/>
      <c r="H2" s="232"/>
      <c r="I2" s="232"/>
      <c r="J2" s="232"/>
      <c r="K2" s="232"/>
      <c r="L2" s="227"/>
      <c r="M2" s="233"/>
      <c r="N2" s="233"/>
    </row>
    <row r="3" spans="1:14" s="116" customFormat="1" ht="12.75">
      <c r="A3" s="231" t="s">
        <v>384</v>
      </c>
      <c r="B3" s="232"/>
      <c r="C3" s="232"/>
      <c r="D3" s="232"/>
      <c r="E3" s="232"/>
      <c r="F3" s="232"/>
      <c r="G3" s="232"/>
      <c r="H3" s="232"/>
      <c r="I3" s="232"/>
      <c r="J3" s="232"/>
      <c r="K3" s="232"/>
      <c r="L3" s="227"/>
      <c r="M3" s="233"/>
      <c r="N3" s="233"/>
    </row>
    <row r="4" s="1" customFormat="1" ht="11.25" customHeight="1">
      <c r="A4" s="4"/>
    </row>
    <row r="5" spans="1:12" s="1" customFormat="1" ht="12.75" customHeight="1">
      <c r="A5" s="238" t="s">
        <v>169</v>
      </c>
      <c r="B5" s="237"/>
      <c r="C5" s="237"/>
      <c r="D5" s="237"/>
      <c r="E5" s="237"/>
      <c r="F5" s="237"/>
      <c r="G5" s="237"/>
      <c r="H5" s="237"/>
      <c r="I5" s="237"/>
      <c r="J5" s="237"/>
      <c r="K5" s="237"/>
      <c r="L5" s="237"/>
    </row>
    <row r="6" spans="1:12" s="1" customFormat="1" ht="13.5" customHeight="1">
      <c r="A6" s="236" t="s">
        <v>387</v>
      </c>
      <c r="B6" s="237"/>
      <c r="C6" s="237"/>
      <c r="D6" s="237"/>
      <c r="E6" s="237"/>
      <c r="F6" s="237"/>
      <c r="G6" s="237"/>
      <c r="H6" s="237"/>
      <c r="I6" s="237"/>
      <c r="J6" s="237"/>
      <c r="K6" s="237"/>
      <c r="L6" s="237"/>
    </row>
    <row r="7" s="1" customFormat="1" ht="9" customHeight="1">
      <c r="A7" s="4"/>
    </row>
    <row r="8" spans="10:12" s="1" customFormat="1" ht="12.75">
      <c r="J8" s="27" t="s">
        <v>155</v>
      </c>
      <c r="L8" s="27" t="s">
        <v>142</v>
      </c>
    </row>
    <row r="9" spans="10:12" s="1" customFormat="1" ht="12.75">
      <c r="J9" s="28" t="s">
        <v>156</v>
      </c>
      <c r="L9" s="28" t="s">
        <v>162</v>
      </c>
    </row>
    <row r="10" spans="10:12" s="1" customFormat="1" ht="12.75">
      <c r="J10" s="28" t="s">
        <v>138</v>
      </c>
      <c r="L10" s="28" t="s">
        <v>159</v>
      </c>
    </row>
    <row r="11" spans="10:12" s="1" customFormat="1" ht="12.75">
      <c r="J11" s="28"/>
      <c r="L11" s="28" t="s">
        <v>163</v>
      </c>
    </row>
    <row r="12" spans="10:12" s="1" customFormat="1" ht="12.75">
      <c r="J12" s="32" t="s">
        <v>353</v>
      </c>
      <c r="L12" s="32" t="s">
        <v>334</v>
      </c>
    </row>
    <row r="13" spans="2:12" s="1" customFormat="1" ht="12.75">
      <c r="B13" s="4" t="s">
        <v>15</v>
      </c>
      <c r="J13" s="29" t="s">
        <v>139</v>
      </c>
      <c r="L13" s="29" t="s">
        <v>139</v>
      </c>
    </row>
    <row r="14" spans="2:12" s="1" customFormat="1" ht="12.75" customHeight="1">
      <c r="B14" s="4" t="s">
        <v>16</v>
      </c>
      <c r="J14" s="3"/>
      <c r="K14" s="3"/>
      <c r="L14" s="3"/>
    </row>
    <row r="15" spans="1:12" s="1" customFormat="1" ht="12.75">
      <c r="A15" s="2"/>
      <c r="C15" s="1" t="s">
        <v>17</v>
      </c>
      <c r="J15" s="7">
        <v>25937</v>
      </c>
      <c r="L15" s="7">
        <v>26690</v>
      </c>
    </row>
    <row r="16" spans="1:12" s="1" customFormat="1" ht="12.75" hidden="1">
      <c r="A16" s="2"/>
      <c r="C16" s="1" t="s">
        <v>18</v>
      </c>
      <c r="J16" s="7"/>
      <c r="L16" s="7"/>
    </row>
    <row r="17" spans="1:12" s="1" customFormat="1" ht="12.75" hidden="1">
      <c r="A17" s="2"/>
      <c r="C17" s="1" t="s">
        <v>19</v>
      </c>
      <c r="J17" s="7"/>
      <c r="L17" s="7"/>
    </row>
    <row r="18" spans="1:12" s="1" customFormat="1" ht="12.75" hidden="1">
      <c r="A18" s="2"/>
      <c r="C18" s="1" t="s">
        <v>22</v>
      </c>
      <c r="J18" s="7"/>
      <c r="L18" s="7"/>
    </row>
    <row r="19" spans="1:12" s="1" customFormat="1" ht="12.75">
      <c r="A19" s="2"/>
      <c r="C19" s="1" t="s">
        <v>21</v>
      </c>
      <c r="J19" s="7">
        <v>334.447</v>
      </c>
      <c r="L19" s="7">
        <v>334.447</v>
      </c>
    </row>
    <row r="20" spans="1:12" s="1" customFormat="1" ht="12.75" hidden="1">
      <c r="A20" s="2"/>
      <c r="C20" s="1" t="s">
        <v>356</v>
      </c>
      <c r="J20" s="7">
        <v>0</v>
      </c>
      <c r="L20" s="7">
        <v>0</v>
      </c>
    </row>
    <row r="21" spans="1:12" s="1" customFormat="1" ht="12.75">
      <c r="A21" s="2"/>
      <c r="C21" s="1" t="s">
        <v>20</v>
      </c>
      <c r="J21" s="7">
        <v>1501.777</v>
      </c>
      <c r="L21" s="7">
        <v>1502</v>
      </c>
    </row>
    <row r="22" spans="1:12" s="1" customFormat="1" ht="12.75">
      <c r="A22" s="2"/>
      <c r="C22" s="1" t="s">
        <v>89</v>
      </c>
      <c r="J22" s="7">
        <v>15758</v>
      </c>
      <c r="L22" s="7">
        <v>15758</v>
      </c>
    </row>
    <row r="23" spans="1:12" s="1" customFormat="1" ht="12.75">
      <c r="A23" s="2"/>
      <c r="J23" s="49">
        <v>43531</v>
      </c>
      <c r="K23" s="13">
        <v>0</v>
      </c>
      <c r="L23" s="49">
        <v>44284.447</v>
      </c>
    </row>
    <row r="24" spans="1:7" s="1" customFormat="1" ht="12.75">
      <c r="A24" s="2"/>
      <c r="B24" s="4" t="s">
        <v>23</v>
      </c>
      <c r="F24" s="53"/>
      <c r="G24" s="53"/>
    </row>
    <row r="25" spans="3:12" s="1" customFormat="1" ht="12.75">
      <c r="C25" s="1" t="s">
        <v>170</v>
      </c>
      <c r="J25" s="54">
        <v>2238</v>
      </c>
      <c r="L25" s="54">
        <v>3037</v>
      </c>
    </row>
    <row r="26" spans="3:12" s="1" customFormat="1" ht="12.75">
      <c r="C26" s="1" t="s">
        <v>25</v>
      </c>
      <c r="J26" s="55">
        <v>79551</v>
      </c>
      <c r="L26" s="55">
        <v>70609</v>
      </c>
    </row>
    <row r="27" spans="3:12" s="1" customFormat="1" ht="12.75">
      <c r="C27" s="1" t="s">
        <v>26</v>
      </c>
      <c r="J27" s="55">
        <f>15239+1366-23+641</f>
        <v>17223</v>
      </c>
      <c r="L27" s="55">
        <v>16113</v>
      </c>
    </row>
    <row r="28" spans="3:12" s="1" customFormat="1" ht="12.75">
      <c r="C28" s="1" t="s">
        <v>24</v>
      </c>
      <c r="J28" s="55">
        <v>101691</v>
      </c>
      <c r="L28" s="55">
        <v>105275</v>
      </c>
    </row>
    <row r="29" spans="3:12" s="1" customFormat="1" ht="12.75">
      <c r="C29" s="1" t="s">
        <v>172</v>
      </c>
      <c r="J29" s="55">
        <v>22988</v>
      </c>
      <c r="L29" s="55">
        <v>34720</v>
      </c>
    </row>
    <row r="30" spans="3:12" s="1" customFormat="1" ht="12.75">
      <c r="C30" s="1" t="s">
        <v>90</v>
      </c>
      <c r="J30" s="56">
        <v>8379</v>
      </c>
      <c r="L30" s="56">
        <v>8379</v>
      </c>
    </row>
    <row r="31" spans="3:12" s="1" customFormat="1" ht="12.75">
      <c r="C31" s="1" t="s">
        <v>158</v>
      </c>
      <c r="J31" s="57">
        <v>5857</v>
      </c>
      <c r="L31" s="57">
        <v>6740</v>
      </c>
    </row>
    <row r="32" spans="3:12" s="1" customFormat="1" ht="12.75">
      <c r="C32" s="1" t="s">
        <v>197</v>
      </c>
      <c r="J32" s="57">
        <v>7065</v>
      </c>
      <c r="L32" s="57">
        <v>13680</v>
      </c>
    </row>
    <row r="33" spans="8:22" s="1" customFormat="1" ht="12.75">
      <c r="H33" s="12"/>
      <c r="J33" s="58">
        <f>SUM(J25:J32)</f>
        <v>244992</v>
      </c>
      <c r="L33" s="58">
        <v>258553</v>
      </c>
      <c r="P33" s="5"/>
      <c r="Q33" s="13"/>
      <c r="R33" s="5"/>
      <c r="S33" s="13"/>
      <c r="T33" s="13"/>
      <c r="U33" s="13"/>
      <c r="V33" s="5"/>
    </row>
    <row r="34" spans="8:22" s="1" customFormat="1" ht="6" customHeight="1">
      <c r="H34" s="12"/>
      <c r="J34" s="13"/>
      <c r="L34" s="13"/>
      <c r="P34" s="5"/>
      <c r="Q34" s="13"/>
      <c r="R34" s="5"/>
      <c r="S34" s="13"/>
      <c r="T34" s="13"/>
      <c r="U34" s="13"/>
      <c r="V34" s="5"/>
    </row>
    <row r="35" spans="2:22" s="1" customFormat="1" ht="13.5" thickBot="1">
      <c r="B35" s="4" t="s">
        <v>27</v>
      </c>
      <c r="H35" s="12"/>
      <c r="J35" s="149">
        <f>J23+J33</f>
        <v>288523</v>
      </c>
      <c r="K35" s="13">
        <v>0</v>
      </c>
      <c r="L35" s="149">
        <v>302837.447</v>
      </c>
      <c r="P35" s="5"/>
      <c r="Q35" s="13"/>
      <c r="R35" s="5"/>
      <c r="S35" s="13"/>
      <c r="T35" s="13"/>
      <c r="U35" s="13"/>
      <c r="V35" s="5"/>
    </row>
    <row r="36" spans="8:22" s="1" customFormat="1" ht="6" customHeight="1">
      <c r="H36" s="12"/>
      <c r="J36" s="13"/>
      <c r="L36" s="13"/>
      <c r="P36" s="5"/>
      <c r="Q36" s="13"/>
      <c r="R36" s="5"/>
      <c r="S36" s="13"/>
      <c r="T36" s="13"/>
      <c r="U36" s="13"/>
      <c r="V36" s="5"/>
    </row>
    <row r="37" spans="1:22" s="1" customFormat="1" ht="12" customHeight="1">
      <c r="A37" s="2"/>
      <c r="B37" s="4" t="s">
        <v>143</v>
      </c>
      <c r="H37" s="12"/>
      <c r="P37" s="5"/>
      <c r="Q37" s="13"/>
      <c r="R37" s="5"/>
      <c r="S37" s="13"/>
      <c r="T37" s="13"/>
      <c r="U37" s="13"/>
      <c r="V37" s="5"/>
    </row>
    <row r="38" spans="3:22" s="1" customFormat="1" ht="12.75">
      <c r="C38" s="1" t="s">
        <v>161</v>
      </c>
      <c r="H38" s="12"/>
      <c r="J38" s="59">
        <f>87016-131</f>
        <v>86885</v>
      </c>
      <c r="L38" s="54">
        <v>104163</v>
      </c>
      <c r="P38" s="5"/>
      <c r="Q38" s="13"/>
      <c r="R38" s="5"/>
      <c r="S38" s="5"/>
      <c r="T38" s="13"/>
      <c r="U38" s="5"/>
      <c r="V38" s="5"/>
    </row>
    <row r="39" spans="3:22" s="1" customFormat="1" ht="12.75">
      <c r="C39" s="1" t="s">
        <v>171</v>
      </c>
      <c r="H39" s="12"/>
      <c r="J39" s="60">
        <v>18849</v>
      </c>
      <c r="K39" s="1">
        <v>19283</v>
      </c>
      <c r="L39" s="55">
        <v>23052</v>
      </c>
      <c r="P39" s="5"/>
      <c r="Q39" s="13"/>
      <c r="R39" s="5"/>
      <c r="S39" s="13"/>
      <c r="T39" s="13"/>
      <c r="U39" s="13"/>
      <c r="V39" s="5"/>
    </row>
    <row r="40" spans="3:22" s="1" customFormat="1" ht="12.75">
      <c r="C40" s="1" t="s">
        <v>241</v>
      </c>
      <c r="J40" s="60">
        <v>1.235</v>
      </c>
      <c r="L40" s="55">
        <v>1.235</v>
      </c>
      <c r="P40" s="5"/>
      <c r="Q40" s="13"/>
      <c r="R40" s="5"/>
      <c r="S40" s="13"/>
      <c r="T40" s="13"/>
      <c r="U40" s="13"/>
      <c r="V40" s="5"/>
    </row>
    <row r="41" spans="3:22" s="1" customFormat="1" ht="12.75">
      <c r="C41" s="1" t="s">
        <v>113</v>
      </c>
      <c r="J41" s="57">
        <v>4594</v>
      </c>
      <c r="L41" s="57">
        <v>4636</v>
      </c>
      <c r="P41" s="5"/>
      <c r="Q41" s="13"/>
      <c r="R41" s="5"/>
      <c r="S41" s="13"/>
      <c r="T41" s="13"/>
      <c r="U41" s="13"/>
      <c r="V41" s="5"/>
    </row>
    <row r="42" spans="10:22" s="1" customFormat="1" ht="12.75">
      <c r="J42" s="58">
        <f>SUM(J38:J41)</f>
        <v>110329.235</v>
      </c>
      <c r="L42" s="61">
        <v>131852</v>
      </c>
      <c r="P42" s="5"/>
      <c r="Q42" s="5"/>
      <c r="R42" s="5"/>
      <c r="S42" s="13"/>
      <c r="T42" s="13"/>
      <c r="U42" s="13"/>
      <c r="V42" s="5"/>
    </row>
    <row r="43" spans="16:22" s="1" customFormat="1" ht="6" customHeight="1">
      <c r="P43" s="5"/>
      <c r="Q43" s="5"/>
      <c r="R43" s="5"/>
      <c r="S43" s="13"/>
      <c r="T43" s="13"/>
      <c r="U43" s="13"/>
      <c r="V43" s="5"/>
    </row>
    <row r="44" spans="1:22" s="1" customFormat="1" ht="12.75">
      <c r="A44" s="2"/>
      <c r="B44" s="1" t="s">
        <v>144</v>
      </c>
      <c r="H44" s="12"/>
      <c r="J44" s="53">
        <f>J33-J42</f>
        <v>134662.765</v>
      </c>
      <c r="L44" s="53">
        <v>126701</v>
      </c>
      <c r="P44" s="5"/>
      <c r="Q44" s="15"/>
      <c r="R44" s="5"/>
      <c r="S44" s="15"/>
      <c r="T44" s="15"/>
      <c r="U44" s="15"/>
      <c r="V44" s="5"/>
    </row>
    <row r="45" spans="1:22" s="1" customFormat="1" ht="6" customHeight="1">
      <c r="A45" s="2"/>
      <c r="J45" s="53"/>
      <c r="L45" s="53"/>
      <c r="P45" s="5"/>
      <c r="Q45" s="15"/>
      <c r="R45" s="5"/>
      <c r="S45" s="15"/>
      <c r="T45" s="15"/>
      <c r="U45" s="15"/>
      <c r="V45" s="5"/>
    </row>
    <row r="46" spans="1:22" s="1" customFormat="1" ht="13.5" thickBot="1">
      <c r="A46" s="2"/>
      <c r="H46" s="139"/>
      <c r="J46" s="62">
        <f>J35-J42</f>
        <v>178193.765</v>
      </c>
      <c r="L46" s="62">
        <v>170985</v>
      </c>
      <c r="P46" s="5"/>
      <c r="Q46" s="15"/>
      <c r="R46" s="5"/>
      <c r="S46" s="15"/>
      <c r="T46" s="15"/>
      <c r="U46" s="15"/>
      <c r="V46" s="5"/>
    </row>
    <row r="47" spans="1:2" s="1" customFormat="1" ht="13.5" thickTop="1">
      <c r="A47" s="2"/>
      <c r="B47" s="4" t="s">
        <v>91</v>
      </c>
    </row>
    <row r="48" spans="3:12" s="1" customFormat="1" ht="12.75">
      <c r="C48" s="1" t="s">
        <v>145</v>
      </c>
      <c r="J48" s="59">
        <v>106014</v>
      </c>
      <c r="L48" s="59">
        <v>106014</v>
      </c>
    </row>
    <row r="49" spans="3:12" s="1" customFormat="1" ht="12.75">
      <c r="C49" s="1" t="s">
        <v>241</v>
      </c>
      <c r="J49" s="60">
        <v>65</v>
      </c>
      <c r="L49" s="57">
        <v>63.014</v>
      </c>
    </row>
    <row r="50" spans="3:12" s="1" customFormat="1" ht="12.75">
      <c r="C50" s="1" t="s">
        <v>146</v>
      </c>
      <c r="J50" s="63">
        <v>42658</v>
      </c>
      <c r="K50" s="5"/>
      <c r="L50" s="63">
        <v>34610</v>
      </c>
    </row>
    <row r="51" spans="10:12" s="1" customFormat="1" ht="12.75">
      <c r="J51" s="13">
        <f>SUM(J48:J50)</f>
        <v>148737</v>
      </c>
      <c r="L51" s="13">
        <v>140687</v>
      </c>
    </row>
    <row r="52" spans="1:12" s="1" customFormat="1" ht="12.75">
      <c r="A52" s="2"/>
      <c r="B52" s="4" t="s">
        <v>147</v>
      </c>
      <c r="J52" s="34">
        <v>564</v>
      </c>
      <c r="L52" s="34">
        <v>461</v>
      </c>
    </row>
    <row r="53" spans="1:12" s="1" customFormat="1" ht="12.75">
      <c r="A53" s="2"/>
      <c r="B53" s="4" t="s">
        <v>135</v>
      </c>
      <c r="J53" s="7">
        <f>SUM(J51:J52)</f>
        <v>149301</v>
      </c>
      <c r="L53" s="7">
        <v>141148</v>
      </c>
    </row>
    <row r="54" spans="1:12" s="1" customFormat="1" ht="6" customHeight="1">
      <c r="A54" s="2"/>
      <c r="J54" s="7"/>
      <c r="L54" s="7"/>
    </row>
    <row r="55" spans="1:10" s="1" customFormat="1" ht="12.75">
      <c r="A55" s="2"/>
      <c r="B55" s="1" t="s">
        <v>173</v>
      </c>
      <c r="J55" s="1" t="s">
        <v>140</v>
      </c>
    </row>
    <row r="56" spans="3:12" s="1" customFormat="1" ht="12.75">
      <c r="C56" s="1" t="s">
        <v>171</v>
      </c>
      <c r="J56" s="7">
        <v>21552</v>
      </c>
      <c r="L56" s="7">
        <v>22282</v>
      </c>
    </row>
    <row r="57" spans="3:12" s="1" customFormat="1" ht="12.75">
      <c r="C57" s="1" t="s">
        <v>241</v>
      </c>
      <c r="J57" s="7">
        <v>1</v>
      </c>
      <c r="L57" s="7">
        <v>2.751</v>
      </c>
    </row>
    <row r="58" spans="3:12" s="1" customFormat="1" ht="12.75">
      <c r="C58" s="1" t="s">
        <v>92</v>
      </c>
      <c r="J58" s="7">
        <f>7846-637</f>
        <v>7209</v>
      </c>
      <c r="L58" s="7">
        <v>7421</v>
      </c>
    </row>
    <row r="59" spans="3:12" s="1" customFormat="1" ht="12.75">
      <c r="C59" s="1" t="s">
        <v>335</v>
      </c>
      <c r="J59" s="7">
        <v>131</v>
      </c>
      <c r="L59" s="7">
        <v>131</v>
      </c>
    </row>
    <row r="60" spans="10:12" s="1" customFormat="1" ht="7.5" customHeight="1">
      <c r="J60" s="7"/>
      <c r="L60" s="7"/>
    </row>
    <row r="61" spans="10:15" s="1" customFormat="1" ht="13.5" thickBot="1">
      <c r="J61" s="64">
        <f>SUM(J53:J59)</f>
        <v>178194</v>
      </c>
      <c r="L61" s="64">
        <v>170985</v>
      </c>
      <c r="O61" s="138"/>
    </row>
    <row r="62" spans="10:12" s="1" customFormat="1" ht="6" customHeight="1" thickTop="1">
      <c r="J62" s="65"/>
      <c r="K62" s="4"/>
      <c r="L62" s="65"/>
    </row>
    <row r="63" spans="1:12" s="1" customFormat="1" ht="12.75">
      <c r="A63" s="2"/>
      <c r="B63" s="1" t="s">
        <v>326</v>
      </c>
      <c r="J63" s="10">
        <f>J53/J48</f>
        <v>1.4083139962646443</v>
      </c>
      <c r="K63" s="10"/>
      <c r="L63" s="10">
        <v>1.33</v>
      </c>
    </row>
    <row r="64" spans="10:12" s="1" customFormat="1" ht="9" customHeight="1">
      <c r="J64" s="7"/>
      <c r="L64" s="10"/>
    </row>
    <row r="65" spans="2:12" s="1" customFormat="1" ht="11.25" customHeight="1">
      <c r="B65" s="1" t="s">
        <v>242</v>
      </c>
      <c r="J65" s="7"/>
      <c r="L65" s="7"/>
    </row>
    <row r="66" spans="2:12" s="1" customFormat="1" ht="13.5" customHeight="1">
      <c r="B66" s="1" t="s">
        <v>87</v>
      </c>
      <c r="J66" s="7"/>
      <c r="L66" s="7"/>
    </row>
    <row r="67" spans="10:12" s="1" customFormat="1" ht="9" customHeight="1">
      <c r="J67" s="7"/>
      <c r="L67" s="7"/>
    </row>
    <row r="68" spans="2:12" s="1" customFormat="1" ht="12.75">
      <c r="B68" s="191" t="s">
        <v>355</v>
      </c>
      <c r="C68" s="192"/>
      <c r="D68" s="192"/>
      <c r="E68" s="192"/>
      <c r="F68" s="192"/>
      <c r="G68" s="192"/>
      <c r="H68" s="192"/>
      <c r="I68" s="192"/>
      <c r="J68" s="192"/>
      <c r="K68" s="192"/>
      <c r="L68" s="192"/>
    </row>
    <row r="69" spans="1:12" s="1" customFormat="1" ht="12.75">
      <c r="A69" s="4"/>
      <c r="B69" s="192"/>
      <c r="C69" s="192"/>
      <c r="D69" s="192"/>
      <c r="E69" s="192"/>
      <c r="F69" s="192"/>
      <c r="G69" s="192"/>
      <c r="H69" s="192"/>
      <c r="I69" s="192"/>
      <c r="J69" s="192"/>
      <c r="K69" s="192"/>
      <c r="L69" s="192"/>
    </row>
    <row r="70" spans="2:12" s="4" customFormat="1" ht="12.75">
      <c r="B70" s="193"/>
      <c r="C70" s="193"/>
      <c r="D70" s="193"/>
      <c r="E70" s="193"/>
      <c r="F70" s="193"/>
      <c r="G70" s="193"/>
      <c r="H70" s="193"/>
      <c r="I70" s="193"/>
      <c r="J70" s="193"/>
      <c r="K70" s="193"/>
      <c r="L70" s="193"/>
    </row>
    <row r="71" s="1" customFormat="1" ht="11.25" customHeight="1">
      <c r="L71" s="40" t="s">
        <v>130</v>
      </c>
    </row>
    <row r="72" s="1" customFormat="1" ht="12.75">
      <c r="L72" s="40"/>
    </row>
    <row r="73" s="4" customFormat="1" ht="12.75"/>
    <row r="74" s="1" customFormat="1" ht="12.75"/>
    <row r="75" s="1" customFormat="1" ht="12.75"/>
    <row r="76" s="4" customFormat="1" ht="12.75"/>
    <row r="77" s="1" customFormat="1" ht="12.75"/>
    <row r="78" s="1" customFormat="1" ht="12.75"/>
    <row r="79" s="4" customFormat="1" ht="12.75"/>
    <row r="80" s="1" customFormat="1" ht="12.75"/>
    <row r="81" s="1" customFormat="1" ht="12.75"/>
    <row r="82" s="1" customFormat="1" ht="12.75"/>
    <row r="83" s="4" customFormat="1" ht="12.75"/>
    <row r="84" s="1" customFormat="1" ht="12.75"/>
    <row r="85" s="1" customFormat="1" ht="12.75"/>
    <row r="86" s="4" customFormat="1" ht="12.75"/>
    <row r="87" s="1" customFormat="1" ht="12.75"/>
    <row r="88" s="1" customFormat="1" ht="12.75"/>
    <row r="89" s="1" customFormat="1" ht="12.75"/>
    <row r="90" s="4" customFormat="1" ht="12.75"/>
    <row r="91" s="1" customFormat="1" ht="12.75"/>
    <row r="92" s="1" customFormat="1" ht="12.75"/>
    <row r="93" s="4" customFormat="1" ht="12.75"/>
    <row r="94" s="1" customFormat="1" ht="12.75"/>
    <row r="95" s="1" customFormat="1" ht="12.75"/>
    <row r="96" s="1" customFormat="1" ht="12.75"/>
    <row r="97" s="1" customFormat="1" ht="16.5" customHeight="1"/>
    <row r="98" s="1" customFormat="1" ht="10.5" customHeight="1"/>
    <row r="99" s="1" customFormat="1" ht="12.75"/>
    <row r="100" s="1" customFormat="1" ht="5.25" customHeight="1"/>
    <row r="101" s="1" customFormat="1" ht="12.75"/>
    <row r="102" s="4" customFormat="1" ht="12.75"/>
    <row r="103" s="1" customFormat="1" ht="12.75"/>
    <row r="104" s="1" customFormat="1" ht="12.75"/>
    <row r="105" s="4" customFormat="1" ht="12.75"/>
    <row r="106" s="1" customFormat="1" ht="12.75"/>
    <row r="107" s="1" customFormat="1" ht="12.75"/>
    <row r="108" s="4" customFormat="1" ht="12.75"/>
    <row r="109" s="1" customFormat="1" ht="12.75"/>
    <row r="110" s="1" customFormat="1" ht="12.75"/>
    <row r="111" s="1" customFormat="1" ht="12.75"/>
    <row r="112" s="4" customFormat="1" ht="12.75"/>
    <row r="113" s="4" customFormat="1" ht="12.75"/>
    <row r="114" s="1" customFormat="1" ht="12.75"/>
    <row r="115" s="1" customFormat="1" ht="8.25" customHeight="1"/>
    <row r="116" s="1" customFormat="1" ht="12.75"/>
    <row r="117" s="1" customFormat="1" ht="12.75"/>
    <row r="118" s="1" customFormat="1" ht="7.5" customHeight="1"/>
    <row r="119" s="1" customFormat="1" ht="12.75">
      <c r="Q119" s="7"/>
    </row>
    <row r="120" s="1" customFormat="1" ht="12.75">
      <c r="Q120" s="7"/>
    </row>
    <row r="121" s="1" customFormat="1" ht="6" customHeight="1"/>
    <row r="122" s="1" customFormat="1" ht="12.75"/>
    <row r="123" s="1" customFormat="1" ht="6.75" customHeight="1"/>
    <row r="124" s="1" customFormat="1" ht="12.75"/>
    <row r="125" s="1" customFormat="1" ht="9.75" customHeight="1"/>
    <row r="126" s="1" customFormat="1" ht="12.75">
      <c r="Q126" s="7"/>
    </row>
    <row r="127" s="1" customFormat="1" ht="12.75"/>
    <row r="128" s="1" customFormat="1" ht="4.5" customHeight="1"/>
    <row r="129" s="1" customFormat="1" ht="12.75"/>
    <row r="130" s="1" customFormat="1" ht="12.75"/>
    <row r="131" s="4" customFormat="1" ht="12.75"/>
    <row r="132" s="1" customFormat="1" ht="12.75"/>
    <row r="133" s="1" customFormat="1" ht="12.75"/>
    <row r="134" s="4" customFormat="1" ht="12.75"/>
    <row r="135" s="1" customFormat="1" ht="12.75"/>
    <row r="136" s="1" customFormat="1" ht="12.75"/>
    <row r="137" s="1" customFormat="1" ht="12.75"/>
    <row r="138" s="4" customFormat="1" ht="12.75"/>
    <row r="139" s="1" customFormat="1" ht="12.75"/>
    <row r="140" s="1" customFormat="1" ht="12.75"/>
    <row r="141" s="4" customFormat="1" ht="12.75"/>
    <row r="142" s="1" customFormat="1" ht="12.75"/>
    <row r="143" s="1" customFormat="1" ht="12.75"/>
    <row r="144" s="1" customFormat="1" ht="12.75"/>
    <row r="145" s="1" customFormat="1" ht="9.75" customHeight="1"/>
    <row r="146" s="1" customFormat="1" ht="12.75"/>
    <row r="147" s="1" customFormat="1" ht="12.75"/>
    <row r="148" s="1" customFormat="1" ht="12.75"/>
    <row r="149" s="1" customFormat="1" ht="12.75"/>
    <row r="150" s="1" customFormat="1" ht="12.75"/>
    <row r="151" s="1" customFormat="1" ht="12.75">
      <c r="O151" s="11"/>
    </row>
    <row r="152" s="1" customFormat="1" ht="8.25" customHeight="1"/>
    <row r="153" s="1" customFormat="1" ht="12.75">
      <c r="O153" s="11"/>
    </row>
    <row r="154" s="1" customFormat="1" ht="12.75">
      <c r="O154" s="11"/>
    </row>
    <row r="155" s="4" customFormat="1" ht="12.75"/>
    <row r="156" s="1" customFormat="1" ht="12.75"/>
    <row r="157" s="1" customFormat="1" ht="12.75"/>
    <row r="158" s="1" customFormat="1" ht="6.75" customHeight="1"/>
    <row r="159" s="1" customFormat="1" ht="16.5" customHeight="1"/>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sheetData>
  <mergeCells count="6">
    <mergeCell ref="B68:L70"/>
    <mergeCell ref="A5:L5"/>
    <mergeCell ref="A6:L6"/>
    <mergeCell ref="A3:L3"/>
    <mergeCell ref="A2:L2"/>
    <mergeCell ref="A1:L1"/>
  </mergeCells>
  <printOptions/>
  <pageMargins left="0.8661417322834646" right="0.4724409448818898" top="0.5905511811023623" bottom="0.2362204724409449" header="0.5118110236220472" footer="0.1968503937007874"/>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N166"/>
  <sheetViews>
    <sheetView workbookViewId="0" topLeftCell="A1">
      <selection activeCell="A3" sqref="A3:I3"/>
    </sheetView>
  </sheetViews>
  <sheetFormatPr defaultColWidth="9.140625" defaultRowHeight="12.75"/>
  <cols>
    <col min="1" max="5" width="9.140625" style="1" customWidth="1"/>
    <col min="6" max="6" width="12.140625" style="1" customWidth="1"/>
    <col min="7" max="7" width="12.8515625" style="1" customWidth="1"/>
    <col min="8" max="8" width="1.7109375" style="1" customWidth="1"/>
    <col min="9" max="9" width="12.8515625" style="1" customWidth="1"/>
    <col min="10" max="16384" width="9.140625" style="1" customWidth="1"/>
  </cols>
  <sheetData>
    <row r="1" spans="1:14" ht="15.75">
      <c r="A1" s="229" t="s">
        <v>385</v>
      </c>
      <c r="B1" s="227"/>
      <c r="C1" s="227"/>
      <c r="D1" s="227"/>
      <c r="E1" s="227"/>
      <c r="F1" s="227"/>
      <c r="G1" s="227"/>
      <c r="H1" s="227"/>
      <c r="I1" s="227"/>
      <c r="J1" s="239"/>
      <c r="K1" s="239"/>
      <c r="L1" s="2"/>
      <c r="M1" s="2"/>
      <c r="N1" s="2"/>
    </row>
    <row r="2" spans="1:14" s="116" customFormat="1" ht="12.75">
      <c r="A2" s="231" t="s">
        <v>383</v>
      </c>
      <c r="B2" s="227"/>
      <c r="C2" s="227"/>
      <c r="D2" s="227"/>
      <c r="E2" s="227"/>
      <c r="F2" s="227"/>
      <c r="G2" s="227"/>
      <c r="H2" s="227"/>
      <c r="I2" s="227"/>
      <c r="J2" s="240"/>
      <c r="K2" s="240"/>
      <c r="L2" s="233"/>
      <c r="M2" s="233"/>
      <c r="N2" s="233"/>
    </row>
    <row r="3" spans="1:14" s="116" customFormat="1" ht="12.75">
      <c r="A3" s="231" t="s">
        <v>384</v>
      </c>
      <c r="B3" s="227"/>
      <c r="C3" s="227"/>
      <c r="D3" s="227"/>
      <c r="E3" s="227"/>
      <c r="F3" s="227"/>
      <c r="G3" s="227"/>
      <c r="H3" s="227"/>
      <c r="I3" s="227"/>
      <c r="J3" s="240"/>
      <c r="K3" s="240"/>
      <c r="L3" s="233"/>
      <c r="M3" s="233"/>
      <c r="N3" s="233"/>
    </row>
    <row r="4" ht="11.25" customHeight="1">
      <c r="A4" s="4"/>
    </row>
    <row r="5" spans="1:9" ht="14.25">
      <c r="A5" s="196" t="s">
        <v>93</v>
      </c>
      <c r="B5" s="237"/>
      <c r="C5" s="237"/>
      <c r="D5" s="237"/>
      <c r="E5" s="237"/>
      <c r="F5" s="237"/>
      <c r="G5" s="237"/>
      <c r="H5" s="237"/>
      <c r="I5" s="237"/>
    </row>
    <row r="6" spans="1:9" ht="14.25">
      <c r="A6" s="196" t="s">
        <v>352</v>
      </c>
      <c r="B6" s="237"/>
      <c r="C6" s="237"/>
      <c r="D6" s="237"/>
      <c r="E6" s="237"/>
      <c r="F6" s="237"/>
      <c r="G6" s="237"/>
      <c r="H6" s="237"/>
      <c r="I6" s="237"/>
    </row>
    <row r="7" spans="1:8" ht="9.75" customHeight="1">
      <c r="A7" s="4"/>
      <c r="H7" s="3"/>
    </row>
    <row r="8" spans="1:9" ht="12.75">
      <c r="A8" s="4"/>
      <c r="G8" s="18" t="s">
        <v>136</v>
      </c>
      <c r="H8" s="19"/>
      <c r="I8" s="20" t="s">
        <v>141</v>
      </c>
    </row>
    <row r="9" spans="1:9" ht="12.75">
      <c r="A9" s="4"/>
      <c r="G9" s="21" t="s">
        <v>153</v>
      </c>
      <c r="H9" s="22"/>
      <c r="I9" s="23" t="s">
        <v>137</v>
      </c>
    </row>
    <row r="10" spans="1:9" ht="12.75">
      <c r="A10" s="4"/>
      <c r="G10" s="21" t="s">
        <v>154</v>
      </c>
      <c r="H10" s="22"/>
      <c r="I10" s="23" t="s">
        <v>149</v>
      </c>
    </row>
    <row r="11" spans="1:9" ht="12.75">
      <c r="A11" s="4"/>
      <c r="G11" s="21"/>
      <c r="H11" s="22"/>
      <c r="I11" s="23" t="s">
        <v>151</v>
      </c>
    </row>
    <row r="12" spans="1:9" ht="12.75">
      <c r="A12" s="4"/>
      <c r="G12" s="24"/>
      <c r="H12" s="5"/>
      <c r="I12" s="23" t="s">
        <v>148</v>
      </c>
    </row>
    <row r="13" spans="1:9" ht="12.75">
      <c r="A13" s="4"/>
      <c r="G13" s="31" t="s">
        <v>353</v>
      </c>
      <c r="H13" s="22"/>
      <c r="I13" s="30" t="s">
        <v>354</v>
      </c>
    </row>
    <row r="14" spans="1:9" ht="12.75">
      <c r="A14" s="4"/>
      <c r="G14" s="45" t="s">
        <v>139</v>
      </c>
      <c r="H14" s="14"/>
      <c r="I14" s="26" t="s">
        <v>139</v>
      </c>
    </row>
    <row r="15" spans="1:7" ht="12.75">
      <c r="A15" s="4" t="s">
        <v>181</v>
      </c>
      <c r="G15" s="46"/>
    </row>
    <row r="16" spans="1:9" ht="12.75">
      <c r="A16" s="1" t="s">
        <v>96</v>
      </c>
      <c r="G16" s="47">
        <v>11303</v>
      </c>
      <c r="I16" s="7">
        <v>8329</v>
      </c>
    </row>
    <row r="17" spans="7:9" ht="7.5" customHeight="1">
      <c r="G17" s="47"/>
      <c r="I17" s="7"/>
    </row>
    <row r="18" spans="1:9" ht="12.75">
      <c r="A18" s="1" t="s">
        <v>174</v>
      </c>
      <c r="G18" s="47"/>
      <c r="I18" s="7"/>
    </row>
    <row r="19" spans="1:9" ht="12.75">
      <c r="A19" s="1" t="s">
        <v>175</v>
      </c>
      <c r="G19" s="47">
        <v>871</v>
      </c>
      <c r="I19" s="7">
        <v>-5452</v>
      </c>
    </row>
    <row r="20" spans="1:9" ht="12.75">
      <c r="A20" s="1" t="s">
        <v>176</v>
      </c>
      <c r="G20" s="47">
        <v>1728</v>
      </c>
      <c r="I20" s="7">
        <v>-137</v>
      </c>
    </row>
    <row r="21" spans="7:9" ht="4.5" customHeight="1">
      <c r="G21" s="48"/>
      <c r="I21" s="34"/>
    </row>
    <row r="22" spans="1:9" ht="12.75">
      <c r="A22" s="1" t="s">
        <v>97</v>
      </c>
      <c r="G22" s="47"/>
      <c r="I22" s="7"/>
    </row>
    <row r="23" spans="1:9" ht="12.75">
      <c r="A23" s="1" t="s">
        <v>177</v>
      </c>
      <c r="G23" s="47">
        <f>SUM(G16:G20)</f>
        <v>13902</v>
      </c>
      <c r="I23" s="7">
        <v>2740</v>
      </c>
    </row>
    <row r="24" spans="7:9" ht="7.5" customHeight="1">
      <c r="G24" s="47"/>
      <c r="I24" s="7"/>
    </row>
    <row r="25" spans="1:9" ht="12.75">
      <c r="A25" s="1" t="s">
        <v>178</v>
      </c>
      <c r="G25" s="47"/>
      <c r="I25" s="7"/>
    </row>
    <row r="26" spans="1:9" ht="12.75">
      <c r="A26" s="1" t="s">
        <v>179</v>
      </c>
      <c r="G26" s="47">
        <v>-5089</v>
      </c>
      <c r="I26" s="7">
        <v>28738</v>
      </c>
    </row>
    <row r="27" spans="1:9" ht="12.75">
      <c r="A27" s="1" t="s">
        <v>180</v>
      </c>
      <c r="G27" s="47">
        <v>-3820</v>
      </c>
      <c r="I27" s="7">
        <v>-7184</v>
      </c>
    </row>
    <row r="28" spans="1:9" ht="12.75">
      <c r="A28" s="1" t="s">
        <v>198</v>
      </c>
      <c r="G28" s="47">
        <v>-3141</v>
      </c>
      <c r="I28" s="7">
        <v>-1370</v>
      </c>
    </row>
    <row r="29" spans="7:9" ht="4.5" customHeight="1">
      <c r="G29" s="95"/>
      <c r="I29" s="7"/>
    </row>
    <row r="30" spans="1:9" ht="12.75">
      <c r="A30" s="1" t="s">
        <v>94</v>
      </c>
      <c r="G30" s="167">
        <f>SUM(G23:G28)</f>
        <v>1852</v>
      </c>
      <c r="H30" s="5"/>
      <c r="I30" s="49">
        <v>22924</v>
      </c>
    </row>
    <row r="31" spans="7:9" ht="7.5" customHeight="1">
      <c r="G31" s="47"/>
      <c r="I31" s="7"/>
    </row>
    <row r="32" spans="1:9" ht="12.75">
      <c r="A32" s="4" t="s">
        <v>182</v>
      </c>
      <c r="G32" s="47"/>
      <c r="I32" s="7"/>
    </row>
    <row r="33" spans="1:9" ht="12.75">
      <c r="A33" s="1" t="s">
        <v>327</v>
      </c>
      <c r="G33" s="47">
        <v>0</v>
      </c>
      <c r="I33" s="7">
        <v>-10353</v>
      </c>
    </row>
    <row r="34" spans="1:9" ht="12.75">
      <c r="A34" s="1" t="s">
        <v>205</v>
      </c>
      <c r="G34" s="47">
        <f>-554-3</f>
        <v>-557</v>
      </c>
      <c r="I34" s="7">
        <v>-1567</v>
      </c>
    </row>
    <row r="35" spans="7:9" ht="4.5" customHeight="1">
      <c r="G35" s="47"/>
      <c r="I35" s="7"/>
    </row>
    <row r="36" spans="1:9" ht="12.75">
      <c r="A36" s="1" t="s">
        <v>95</v>
      </c>
      <c r="G36" s="167">
        <f>G34</f>
        <v>-557</v>
      </c>
      <c r="H36" s="5"/>
      <c r="I36" s="49">
        <v>-11920</v>
      </c>
    </row>
    <row r="37" spans="7:9" ht="7.5" customHeight="1">
      <c r="G37" s="47"/>
      <c r="I37" s="7"/>
    </row>
    <row r="38" spans="1:9" ht="12.75">
      <c r="A38" s="4" t="s">
        <v>207</v>
      </c>
      <c r="G38" s="47"/>
      <c r="I38" s="7"/>
    </row>
    <row r="39" spans="1:9" ht="12.75">
      <c r="A39" s="1" t="s">
        <v>183</v>
      </c>
      <c r="G39" s="47">
        <v>-954</v>
      </c>
      <c r="I39" s="7">
        <v>-6467</v>
      </c>
    </row>
    <row r="40" spans="1:9" ht="12.75">
      <c r="A40" s="1" t="s">
        <v>184</v>
      </c>
      <c r="G40" s="47">
        <v>-3725</v>
      </c>
      <c r="I40" s="7">
        <v>-1859</v>
      </c>
    </row>
    <row r="41" spans="1:9" ht="12.75">
      <c r="A41" s="1" t="s">
        <v>185</v>
      </c>
      <c r="G41" s="47">
        <v>-459</v>
      </c>
      <c r="I41" s="7">
        <v>-862</v>
      </c>
    </row>
    <row r="42" spans="1:9" ht="12.75">
      <c r="A42" s="1" t="s">
        <v>235</v>
      </c>
      <c r="G42" s="47">
        <v>0</v>
      </c>
      <c r="I42" s="7">
        <v>9600</v>
      </c>
    </row>
    <row r="43" spans="1:9" ht="12.75">
      <c r="A43" s="1" t="s">
        <v>336</v>
      </c>
      <c r="G43" s="47">
        <v>0</v>
      </c>
      <c r="I43" s="7">
        <v>0</v>
      </c>
    </row>
    <row r="44" spans="1:9" ht="12.75">
      <c r="A44" s="1" t="s">
        <v>205</v>
      </c>
      <c r="G44" s="47">
        <v>0</v>
      </c>
      <c r="I44" s="7">
        <v>-140</v>
      </c>
    </row>
    <row r="45" spans="7:9" ht="4.5" customHeight="1">
      <c r="G45" s="47"/>
      <c r="I45" s="7"/>
    </row>
    <row r="46" spans="1:9" ht="12.75">
      <c r="A46" s="1" t="s">
        <v>98</v>
      </c>
      <c r="F46" s="12"/>
      <c r="G46" s="167">
        <f>SUM(G39:G45)</f>
        <v>-5138</v>
      </c>
      <c r="H46" s="5"/>
      <c r="I46" s="49">
        <v>272</v>
      </c>
    </row>
    <row r="47" spans="7:9" ht="6.75" customHeight="1">
      <c r="G47" s="47"/>
      <c r="I47" s="7"/>
    </row>
    <row r="48" spans="1:11" ht="12.75">
      <c r="A48" s="1" t="s">
        <v>114</v>
      </c>
      <c r="F48" s="12"/>
      <c r="G48" s="47">
        <f>G46+G36+G30</f>
        <v>-3843</v>
      </c>
      <c r="I48" s="7">
        <v>11276</v>
      </c>
      <c r="J48" s="12"/>
      <c r="K48" s="12"/>
    </row>
    <row r="49" spans="1:10" ht="6.75" customHeight="1">
      <c r="A49" s="4"/>
      <c r="F49" s="12"/>
      <c r="G49" s="47"/>
      <c r="I49" s="7"/>
      <c r="J49" s="12"/>
    </row>
    <row r="50" spans="1:10" ht="12.75">
      <c r="A50" s="1" t="s">
        <v>31</v>
      </c>
      <c r="G50" s="47">
        <v>4</v>
      </c>
      <c r="I50" s="7">
        <v>0</v>
      </c>
      <c r="J50" s="12"/>
    </row>
    <row r="51" spans="1:9" ht="6.75" customHeight="1">
      <c r="A51" s="4"/>
      <c r="G51" s="47"/>
      <c r="I51" s="7"/>
    </row>
    <row r="52" spans="1:9" ht="12.75">
      <c r="A52" s="1" t="s">
        <v>30</v>
      </c>
      <c r="G52" s="47">
        <v>8783</v>
      </c>
      <c r="I52" s="7">
        <v>1776</v>
      </c>
    </row>
    <row r="53" spans="7:9" ht="6.75" customHeight="1">
      <c r="G53" s="47"/>
      <c r="I53" s="7"/>
    </row>
    <row r="54" spans="1:9" ht="12.75">
      <c r="A54" s="1" t="s">
        <v>29</v>
      </c>
      <c r="F54" s="13"/>
      <c r="G54" s="167">
        <f>SUM(G48:G53)</f>
        <v>4944</v>
      </c>
      <c r="I54" s="49">
        <v>13052</v>
      </c>
    </row>
    <row r="55" spans="6:9" ht="6.75" customHeight="1">
      <c r="F55" s="13"/>
      <c r="G55" s="95"/>
      <c r="I55" s="13"/>
    </row>
    <row r="56" spans="1:9" ht="12.75">
      <c r="A56" s="1" t="s">
        <v>32</v>
      </c>
      <c r="F56" s="13"/>
      <c r="G56" s="95"/>
      <c r="I56" s="13"/>
    </row>
    <row r="57" spans="1:9" ht="12.75">
      <c r="A57" s="4"/>
      <c r="F57" s="13"/>
      <c r="G57" s="151" t="s">
        <v>33</v>
      </c>
      <c r="H57" s="4"/>
      <c r="I57" s="151" t="s">
        <v>33</v>
      </c>
    </row>
    <row r="58" spans="1:9" ht="12.75">
      <c r="A58" s="4"/>
      <c r="F58" s="13"/>
      <c r="G58" s="151" t="s">
        <v>357</v>
      </c>
      <c r="H58" s="4"/>
      <c r="I58" s="151" t="s">
        <v>358</v>
      </c>
    </row>
    <row r="59" spans="1:9" ht="12.75">
      <c r="A59" s="4"/>
      <c r="F59" s="13"/>
      <c r="G59" s="151" t="s">
        <v>139</v>
      </c>
      <c r="H59" s="4"/>
      <c r="I59" s="151" t="s">
        <v>139</v>
      </c>
    </row>
    <row r="60" spans="1:9" ht="9" customHeight="1">
      <c r="A60" s="4"/>
      <c r="F60" s="13"/>
      <c r="G60" s="95"/>
      <c r="I60" s="13"/>
    </row>
    <row r="61" spans="1:9" ht="12.75">
      <c r="A61" s="1" t="s">
        <v>158</v>
      </c>
      <c r="F61" s="13"/>
      <c r="G61" s="95">
        <v>5857</v>
      </c>
      <c r="I61" s="13">
        <v>7585</v>
      </c>
    </row>
    <row r="62" spans="1:9" ht="12.75">
      <c r="A62" s="1" t="s">
        <v>197</v>
      </c>
      <c r="F62" s="13"/>
      <c r="G62" s="95">
        <v>7065</v>
      </c>
      <c r="I62" s="13">
        <v>14215</v>
      </c>
    </row>
    <row r="63" spans="1:9" ht="12.75">
      <c r="A63" s="1" t="s">
        <v>134</v>
      </c>
      <c r="F63" s="13"/>
      <c r="G63" s="95">
        <v>-7978</v>
      </c>
      <c r="I63" s="13">
        <v>-8748</v>
      </c>
    </row>
    <row r="64" spans="1:9" ht="13.5" thickBot="1">
      <c r="A64" s="4"/>
      <c r="F64" s="13"/>
      <c r="G64" s="150">
        <v>4944</v>
      </c>
      <c r="H64" s="95">
        <v>0</v>
      </c>
      <c r="I64" s="150">
        <v>13052</v>
      </c>
    </row>
    <row r="65" ht="11.25" customHeight="1">
      <c r="G65" s="7"/>
    </row>
    <row r="66" spans="1:9" ht="12.75">
      <c r="A66" s="189" t="s">
        <v>28</v>
      </c>
      <c r="B66" s="190"/>
      <c r="C66" s="190"/>
      <c r="D66" s="190"/>
      <c r="E66" s="190"/>
      <c r="F66" s="190"/>
      <c r="G66" s="190"/>
      <c r="H66" s="190"/>
      <c r="I66" s="190"/>
    </row>
    <row r="67" spans="1:9" ht="12.75">
      <c r="A67" s="190"/>
      <c r="B67" s="190"/>
      <c r="C67" s="190"/>
      <c r="D67" s="190"/>
      <c r="E67" s="190"/>
      <c r="F67" s="190"/>
      <c r="G67" s="190"/>
      <c r="H67" s="190"/>
      <c r="I67" s="190"/>
    </row>
    <row r="68" spans="1:9" ht="16.5" customHeight="1">
      <c r="A68" s="190"/>
      <c r="B68" s="190"/>
      <c r="C68" s="190"/>
      <c r="D68" s="190"/>
      <c r="E68" s="190"/>
      <c r="F68" s="190"/>
      <c r="G68" s="190"/>
      <c r="H68" s="190"/>
      <c r="I68" s="190"/>
    </row>
    <row r="69" spans="1:11" ht="15">
      <c r="A69" s="6"/>
      <c r="B69" s="6"/>
      <c r="C69" s="6"/>
      <c r="D69" s="6"/>
      <c r="E69" s="6"/>
      <c r="F69" s="6"/>
      <c r="G69" s="8"/>
      <c r="H69" s="6"/>
      <c r="I69" s="41" t="s">
        <v>131</v>
      </c>
      <c r="J69" s="6"/>
      <c r="K69" s="6"/>
    </row>
    <row r="70" spans="1:11" ht="15">
      <c r="A70" s="6"/>
      <c r="B70" s="6"/>
      <c r="C70" s="6"/>
      <c r="D70" s="6"/>
      <c r="E70" s="6"/>
      <c r="F70" s="6"/>
      <c r="G70" s="8"/>
      <c r="H70" s="6"/>
      <c r="I70" s="41"/>
      <c r="J70" s="6"/>
      <c r="K70" s="6"/>
    </row>
    <row r="71" spans="1:11" ht="15">
      <c r="A71" s="6"/>
      <c r="B71" s="6"/>
      <c r="C71" s="6"/>
      <c r="D71" s="6"/>
      <c r="E71" s="6"/>
      <c r="F71" s="6"/>
      <c r="G71" s="6"/>
      <c r="H71" s="6"/>
      <c r="I71" s="6"/>
      <c r="J71" s="6"/>
      <c r="K71" s="6"/>
    </row>
    <row r="72" spans="1:11" ht="15">
      <c r="A72" s="6"/>
      <c r="B72" s="6"/>
      <c r="C72" s="6"/>
      <c r="D72" s="6"/>
      <c r="E72" s="6"/>
      <c r="F72" s="6"/>
      <c r="G72" s="6"/>
      <c r="H72" s="6"/>
      <c r="I72" s="41"/>
      <c r="J72" s="6"/>
      <c r="K72" s="6"/>
    </row>
    <row r="73" spans="1:11" ht="15">
      <c r="A73" s="6"/>
      <c r="B73" s="6"/>
      <c r="C73" s="6"/>
      <c r="D73" s="6"/>
      <c r="E73" s="6"/>
      <c r="F73" s="6"/>
      <c r="G73" s="6"/>
      <c r="H73" s="6"/>
      <c r="I73" s="6"/>
      <c r="J73" s="6"/>
      <c r="K73" s="6"/>
    </row>
    <row r="74" spans="1:11" ht="15">
      <c r="A74" s="6"/>
      <c r="B74" s="6"/>
      <c r="C74" s="6"/>
      <c r="D74" s="6"/>
      <c r="E74" s="6"/>
      <c r="F74" s="6"/>
      <c r="G74" s="6"/>
      <c r="H74" s="6"/>
      <c r="I74" s="6"/>
      <c r="J74" s="6"/>
      <c r="K74" s="6"/>
    </row>
    <row r="75" spans="1:11" ht="15">
      <c r="A75" s="6"/>
      <c r="B75" s="6"/>
      <c r="C75" s="6"/>
      <c r="D75" s="6"/>
      <c r="E75" s="6"/>
      <c r="F75" s="6"/>
      <c r="G75" s="6"/>
      <c r="H75" s="6"/>
      <c r="I75" s="6"/>
      <c r="J75" s="6"/>
      <c r="K75" s="6"/>
    </row>
    <row r="76" spans="1:11" ht="15">
      <c r="A76" s="6"/>
      <c r="B76" s="6"/>
      <c r="C76" s="6"/>
      <c r="D76" s="6"/>
      <c r="E76" s="6"/>
      <c r="F76" s="6"/>
      <c r="G76" s="6"/>
      <c r="H76" s="6"/>
      <c r="I76" s="6"/>
      <c r="J76" s="6"/>
      <c r="K76" s="6"/>
    </row>
    <row r="77" spans="1:11" ht="15">
      <c r="A77" s="6"/>
      <c r="B77" s="6"/>
      <c r="C77" s="6"/>
      <c r="D77" s="6"/>
      <c r="E77" s="6"/>
      <c r="F77" s="6"/>
      <c r="G77" s="6"/>
      <c r="H77" s="6"/>
      <c r="I77" s="6"/>
      <c r="J77" s="6"/>
      <c r="K77" s="6"/>
    </row>
    <row r="78" spans="1:11" ht="15">
      <c r="A78" s="6"/>
      <c r="B78" s="6"/>
      <c r="C78" s="6"/>
      <c r="D78" s="6"/>
      <c r="E78" s="6"/>
      <c r="F78" s="6"/>
      <c r="G78" s="6"/>
      <c r="H78" s="6"/>
      <c r="I78" s="6"/>
      <c r="J78" s="6"/>
      <c r="K78" s="6"/>
    </row>
    <row r="79" spans="1:11" ht="15">
      <c r="A79" s="6"/>
      <c r="B79" s="6"/>
      <c r="C79" s="6"/>
      <c r="D79" s="6"/>
      <c r="E79" s="6"/>
      <c r="F79" s="6"/>
      <c r="G79" s="6"/>
      <c r="H79" s="6"/>
      <c r="I79" s="6"/>
      <c r="J79" s="6"/>
      <c r="K79" s="6"/>
    </row>
    <row r="80" spans="1:11" ht="15">
      <c r="A80" s="6"/>
      <c r="B80" s="6"/>
      <c r="C80" s="6"/>
      <c r="D80" s="6"/>
      <c r="E80" s="6"/>
      <c r="F80" s="6"/>
      <c r="G80" s="6"/>
      <c r="H80" s="6"/>
      <c r="I80" s="6"/>
      <c r="J80" s="6"/>
      <c r="K80" s="6"/>
    </row>
    <row r="81" spans="1:11" ht="15">
      <c r="A81" s="6"/>
      <c r="B81" s="6"/>
      <c r="C81" s="6"/>
      <c r="D81" s="6"/>
      <c r="E81" s="6"/>
      <c r="F81" s="6"/>
      <c r="G81" s="6"/>
      <c r="H81" s="6"/>
      <c r="I81" s="6"/>
      <c r="J81" s="6"/>
      <c r="K81" s="6"/>
    </row>
    <row r="82" spans="1:11" ht="15">
      <c r="A82" s="6"/>
      <c r="B82" s="6"/>
      <c r="C82" s="6"/>
      <c r="D82" s="6"/>
      <c r="E82" s="6"/>
      <c r="F82" s="6"/>
      <c r="G82" s="6"/>
      <c r="H82" s="6"/>
      <c r="I82" s="6"/>
      <c r="J82" s="6"/>
      <c r="K82" s="6"/>
    </row>
    <row r="83" spans="1:11" ht="15">
      <c r="A83" s="6"/>
      <c r="B83" s="6"/>
      <c r="C83" s="6"/>
      <c r="D83" s="6"/>
      <c r="E83" s="6"/>
      <c r="F83" s="6"/>
      <c r="G83" s="6"/>
      <c r="H83" s="6"/>
      <c r="I83" s="6"/>
      <c r="J83" s="6"/>
      <c r="K83" s="6"/>
    </row>
    <row r="84" spans="1:11" ht="15">
      <c r="A84" s="6"/>
      <c r="B84" s="6"/>
      <c r="C84" s="6"/>
      <c r="D84" s="6"/>
      <c r="E84" s="6"/>
      <c r="F84" s="6"/>
      <c r="G84" s="6"/>
      <c r="H84" s="6"/>
      <c r="I84" s="6"/>
      <c r="J84" s="6"/>
      <c r="K84" s="6"/>
    </row>
    <row r="85" spans="1:11" ht="15">
      <c r="A85" s="6"/>
      <c r="B85" s="6"/>
      <c r="C85" s="6"/>
      <c r="D85" s="6"/>
      <c r="E85" s="6"/>
      <c r="F85" s="6"/>
      <c r="G85" s="6"/>
      <c r="H85" s="6"/>
      <c r="I85" s="6"/>
      <c r="J85" s="6"/>
      <c r="K85" s="6"/>
    </row>
    <row r="86" spans="1:11" ht="15">
      <c r="A86" s="6"/>
      <c r="B86" s="6"/>
      <c r="C86" s="6"/>
      <c r="D86" s="6"/>
      <c r="E86" s="6"/>
      <c r="F86" s="6"/>
      <c r="G86" s="6"/>
      <c r="H86" s="6"/>
      <c r="I86" s="6"/>
      <c r="J86" s="6"/>
      <c r="K86" s="6"/>
    </row>
    <row r="87" spans="1:11" ht="15">
      <c r="A87" s="6"/>
      <c r="B87" s="6"/>
      <c r="C87" s="6"/>
      <c r="D87" s="6"/>
      <c r="E87" s="6"/>
      <c r="F87" s="6"/>
      <c r="G87" s="6"/>
      <c r="H87" s="6"/>
      <c r="I87" s="6"/>
      <c r="J87" s="6"/>
      <c r="K87" s="6"/>
    </row>
    <row r="88" spans="1:11" ht="15">
      <c r="A88" s="6"/>
      <c r="B88" s="6"/>
      <c r="C88" s="6"/>
      <c r="D88" s="6"/>
      <c r="E88" s="6"/>
      <c r="F88" s="6"/>
      <c r="G88" s="6"/>
      <c r="H88" s="6"/>
      <c r="I88" s="6"/>
      <c r="J88" s="6"/>
      <c r="K88" s="6"/>
    </row>
    <row r="89" spans="1:11" ht="15">
      <c r="A89" s="6"/>
      <c r="B89" s="6"/>
      <c r="C89" s="6"/>
      <c r="D89" s="6"/>
      <c r="E89" s="6"/>
      <c r="F89" s="6"/>
      <c r="G89" s="6"/>
      <c r="H89" s="6"/>
      <c r="I89" s="6"/>
      <c r="J89" s="6"/>
      <c r="K89" s="6"/>
    </row>
    <row r="90" spans="1:11" ht="15">
      <c r="A90" s="6"/>
      <c r="B90" s="6"/>
      <c r="C90" s="6"/>
      <c r="D90" s="6"/>
      <c r="E90" s="6"/>
      <c r="F90" s="6"/>
      <c r="G90" s="6"/>
      <c r="H90" s="6"/>
      <c r="I90" s="6"/>
      <c r="J90" s="6"/>
      <c r="K90" s="6"/>
    </row>
    <row r="91" spans="1:11" ht="15">
      <c r="A91" s="6"/>
      <c r="B91" s="6"/>
      <c r="C91" s="6"/>
      <c r="D91" s="6"/>
      <c r="E91" s="6"/>
      <c r="F91" s="6"/>
      <c r="G91" s="6"/>
      <c r="H91" s="6"/>
      <c r="I91" s="6"/>
      <c r="J91" s="6"/>
      <c r="K91" s="6"/>
    </row>
    <row r="92" spans="1:11" ht="15">
      <c r="A92" s="6"/>
      <c r="B92" s="6"/>
      <c r="C92" s="6"/>
      <c r="D92" s="6"/>
      <c r="E92" s="6"/>
      <c r="F92" s="6"/>
      <c r="G92" s="6"/>
      <c r="H92" s="6"/>
      <c r="I92" s="6"/>
      <c r="J92" s="6"/>
      <c r="K92" s="6"/>
    </row>
    <row r="93" spans="1:11" ht="15">
      <c r="A93" s="6"/>
      <c r="B93" s="6"/>
      <c r="C93" s="6"/>
      <c r="D93" s="6"/>
      <c r="E93" s="6"/>
      <c r="F93" s="6"/>
      <c r="G93" s="6"/>
      <c r="H93" s="6"/>
      <c r="I93" s="6"/>
      <c r="J93" s="6"/>
      <c r="K93" s="6"/>
    </row>
    <row r="94" spans="1:11" ht="15">
      <c r="A94" s="6"/>
      <c r="B94" s="6"/>
      <c r="C94" s="6"/>
      <c r="D94" s="6"/>
      <c r="E94" s="6"/>
      <c r="F94" s="6"/>
      <c r="G94" s="6"/>
      <c r="H94" s="6"/>
      <c r="I94" s="6"/>
      <c r="J94" s="6"/>
      <c r="K94" s="6"/>
    </row>
    <row r="95" spans="1:11" ht="15">
      <c r="A95" s="6"/>
      <c r="B95" s="6"/>
      <c r="C95" s="6"/>
      <c r="D95" s="6"/>
      <c r="E95" s="6"/>
      <c r="F95" s="6"/>
      <c r="G95" s="6"/>
      <c r="H95" s="6"/>
      <c r="I95" s="6"/>
      <c r="J95" s="6"/>
      <c r="K95" s="6"/>
    </row>
    <row r="96" spans="1:11" ht="15">
      <c r="A96" s="6"/>
      <c r="B96" s="6"/>
      <c r="C96" s="6"/>
      <c r="D96" s="6"/>
      <c r="E96" s="6"/>
      <c r="F96" s="6"/>
      <c r="G96" s="6"/>
      <c r="H96" s="6"/>
      <c r="I96" s="6"/>
      <c r="J96" s="6"/>
      <c r="K96" s="6"/>
    </row>
    <row r="97" spans="1:11" ht="15">
      <c r="A97" s="6"/>
      <c r="B97" s="6"/>
      <c r="C97" s="6"/>
      <c r="D97" s="6"/>
      <c r="E97" s="6"/>
      <c r="F97" s="6"/>
      <c r="G97" s="6"/>
      <c r="H97" s="6"/>
      <c r="I97" s="6"/>
      <c r="J97" s="6"/>
      <c r="K97" s="6"/>
    </row>
    <row r="98" spans="1:11" ht="15">
      <c r="A98" s="6"/>
      <c r="B98" s="6"/>
      <c r="C98" s="6"/>
      <c r="D98" s="6"/>
      <c r="E98" s="6"/>
      <c r="F98" s="6"/>
      <c r="G98" s="6"/>
      <c r="H98" s="6"/>
      <c r="I98" s="6"/>
      <c r="J98" s="6"/>
      <c r="K98" s="6"/>
    </row>
    <row r="99" spans="1:11" ht="15">
      <c r="A99" s="6"/>
      <c r="B99" s="6"/>
      <c r="C99" s="6"/>
      <c r="D99" s="6"/>
      <c r="E99" s="6"/>
      <c r="F99" s="6"/>
      <c r="G99" s="6"/>
      <c r="H99" s="6"/>
      <c r="I99" s="6"/>
      <c r="J99" s="6"/>
      <c r="K99" s="6"/>
    </row>
    <row r="100" spans="1:11" ht="15">
      <c r="A100" s="6"/>
      <c r="B100" s="6"/>
      <c r="C100" s="6"/>
      <c r="D100" s="6"/>
      <c r="E100" s="6"/>
      <c r="F100" s="6"/>
      <c r="G100" s="6"/>
      <c r="H100" s="6"/>
      <c r="I100" s="6"/>
      <c r="J100" s="6"/>
      <c r="K100" s="6"/>
    </row>
    <row r="101" spans="1:11" ht="15">
      <c r="A101" s="6"/>
      <c r="B101" s="6"/>
      <c r="C101" s="6"/>
      <c r="D101" s="6"/>
      <c r="E101" s="6"/>
      <c r="F101" s="6"/>
      <c r="G101" s="6"/>
      <c r="H101" s="6"/>
      <c r="I101" s="6"/>
      <c r="J101" s="6"/>
      <c r="K101" s="6"/>
    </row>
    <row r="102" spans="1:11" ht="15">
      <c r="A102" s="6"/>
      <c r="B102" s="6"/>
      <c r="C102" s="6"/>
      <c r="D102" s="6"/>
      <c r="E102" s="6"/>
      <c r="F102" s="6"/>
      <c r="G102" s="6"/>
      <c r="H102" s="6"/>
      <c r="I102" s="6"/>
      <c r="J102" s="6"/>
      <c r="K102" s="6"/>
    </row>
    <row r="103" spans="1:11" ht="15">
      <c r="A103" s="6"/>
      <c r="B103" s="6"/>
      <c r="C103" s="6"/>
      <c r="D103" s="6"/>
      <c r="E103" s="6"/>
      <c r="F103" s="6"/>
      <c r="G103" s="6"/>
      <c r="H103" s="6"/>
      <c r="I103" s="6"/>
      <c r="J103" s="6"/>
      <c r="K103" s="6"/>
    </row>
    <row r="104" spans="1:11" ht="15">
      <c r="A104" s="6"/>
      <c r="B104" s="6"/>
      <c r="C104" s="6"/>
      <c r="D104" s="6"/>
      <c r="E104" s="6"/>
      <c r="F104" s="6"/>
      <c r="G104" s="6"/>
      <c r="H104" s="6"/>
      <c r="I104" s="6"/>
      <c r="J104" s="6"/>
      <c r="K104" s="6"/>
    </row>
    <row r="105" spans="1:11" ht="15">
      <c r="A105" s="6"/>
      <c r="B105" s="6"/>
      <c r="C105" s="6"/>
      <c r="D105" s="6"/>
      <c r="E105" s="6"/>
      <c r="F105" s="6"/>
      <c r="G105" s="6"/>
      <c r="H105" s="6"/>
      <c r="I105" s="6"/>
      <c r="J105" s="6"/>
      <c r="K105" s="6"/>
    </row>
    <row r="106" spans="1:11" ht="15">
      <c r="A106" s="6"/>
      <c r="B106" s="6"/>
      <c r="C106" s="6"/>
      <c r="D106" s="6"/>
      <c r="E106" s="6"/>
      <c r="F106" s="6"/>
      <c r="G106" s="6"/>
      <c r="H106" s="6"/>
      <c r="I106" s="6"/>
      <c r="J106" s="6"/>
      <c r="K106" s="6"/>
    </row>
    <row r="107" spans="1:11" ht="15">
      <c r="A107" s="6"/>
      <c r="B107" s="6"/>
      <c r="C107" s="6"/>
      <c r="D107" s="6"/>
      <c r="E107" s="6"/>
      <c r="F107" s="6"/>
      <c r="G107" s="6"/>
      <c r="H107" s="6"/>
      <c r="I107" s="6"/>
      <c r="J107" s="6"/>
      <c r="K107" s="6"/>
    </row>
    <row r="108" spans="1:11" ht="15">
      <c r="A108" s="6"/>
      <c r="B108" s="6"/>
      <c r="C108" s="6"/>
      <c r="D108" s="6"/>
      <c r="E108" s="6"/>
      <c r="F108" s="6"/>
      <c r="G108" s="6"/>
      <c r="H108" s="6"/>
      <c r="I108" s="6"/>
      <c r="J108" s="6"/>
      <c r="K108" s="6"/>
    </row>
    <row r="109" spans="1:11" ht="15">
      <c r="A109" s="6"/>
      <c r="B109" s="6"/>
      <c r="C109" s="6"/>
      <c r="D109" s="6"/>
      <c r="E109" s="6"/>
      <c r="F109" s="6"/>
      <c r="G109" s="6"/>
      <c r="H109" s="6"/>
      <c r="I109" s="6"/>
      <c r="J109" s="6"/>
      <c r="K109" s="6"/>
    </row>
    <row r="110" spans="1:11" ht="15">
      <c r="A110" s="6"/>
      <c r="B110" s="6"/>
      <c r="C110" s="6"/>
      <c r="D110" s="6"/>
      <c r="E110" s="6"/>
      <c r="F110" s="6"/>
      <c r="G110" s="6"/>
      <c r="H110" s="6"/>
      <c r="I110" s="6"/>
      <c r="J110" s="6"/>
      <c r="K110" s="6"/>
    </row>
    <row r="111" spans="1:11" ht="15">
      <c r="A111" s="6"/>
      <c r="B111" s="6"/>
      <c r="C111" s="6"/>
      <c r="D111" s="6"/>
      <c r="E111" s="6"/>
      <c r="F111" s="6"/>
      <c r="G111" s="6"/>
      <c r="H111" s="6"/>
      <c r="I111" s="6"/>
      <c r="J111" s="6"/>
      <c r="K111" s="6"/>
    </row>
    <row r="112" spans="1:11" ht="15">
      <c r="A112" s="6"/>
      <c r="B112" s="6"/>
      <c r="C112" s="6"/>
      <c r="D112" s="6"/>
      <c r="E112" s="6"/>
      <c r="F112" s="6"/>
      <c r="G112" s="6"/>
      <c r="H112" s="6"/>
      <c r="I112" s="6"/>
      <c r="J112" s="6"/>
      <c r="K112" s="6"/>
    </row>
    <row r="113" spans="1:11" ht="15">
      <c r="A113" s="6"/>
      <c r="B113" s="6"/>
      <c r="C113" s="6"/>
      <c r="D113" s="6"/>
      <c r="E113" s="6"/>
      <c r="F113" s="6"/>
      <c r="G113" s="6"/>
      <c r="H113" s="6"/>
      <c r="I113" s="6"/>
      <c r="J113" s="6"/>
      <c r="K113" s="6"/>
    </row>
    <row r="114" spans="1:11" ht="15">
      <c r="A114" s="6"/>
      <c r="B114" s="6"/>
      <c r="C114" s="6"/>
      <c r="D114" s="6"/>
      <c r="E114" s="6"/>
      <c r="F114" s="6"/>
      <c r="G114" s="6"/>
      <c r="H114" s="6"/>
      <c r="I114" s="6"/>
      <c r="J114" s="6"/>
      <c r="K114" s="6"/>
    </row>
    <row r="115" spans="1:11" ht="15">
      <c r="A115" s="6"/>
      <c r="B115" s="6"/>
      <c r="C115" s="6"/>
      <c r="D115" s="6"/>
      <c r="E115" s="6"/>
      <c r="F115" s="6"/>
      <c r="G115" s="6"/>
      <c r="H115" s="6"/>
      <c r="I115" s="6"/>
      <c r="J115" s="6"/>
      <c r="K115" s="6"/>
    </row>
    <row r="116" spans="1:11" ht="15">
      <c r="A116" s="6"/>
      <c r="B116" s="6"/>
      <c r="C116" s="6"/>
      <c r="D116" s="6"/>
      <c r="E116" s="6"/>
      <c r="F116" s="6"/>
      <c r="G116" s="6"/>
      <c r="H116" s="6"/>
      <c r="I116" s="6"/>
      <c r="J116" s="6"/>
      <c r="K116" s="6"/>
    </row>
    <row r="117" spans="1:11" ht="15">
      <c r="A117" s="6"/>
      <c r="B117" s="6"/>
      <c r="C117" s="6"/>
      <c r="D117" s="6"/>
      <c r="E117" s="6"/>
      <c r="F117" s="6"/>
      <c r="G117" s="6"/>
      <c r="H117" s="6"/>
      <c r="I117" s="6"/>
      <c r="J117" s="6"/>
      <c r="K117" s="6"/>
    </row>
    <row r="118" spans="1:11" ht="15">
      <c r="A118" s="6"/>
      <c r="B118" s="6"/>
      <c r="C118" s="6"/>
      <c r="D118" s="6"/>
      <c r="E118" s="6"/>
      <c r="F118" s="6"/>
      <c r="G118" s="6"/>
      <c r="H118" s="6"/>
      <c r="I118" s="6"/>
      <c r="J118" s="6"/>
      <c r="K118" s="6"/>
    </row>
    <row r="119" spans="1:11" ht="15">
      <c r="A119" s="6"/>
      <c r="B119" s="6"/>
      <c r="C119" s="6"/>
      <c r="D119" s="6"/>
      <c r="E119" s="6"/>
      <c r="F119" s="6"/>
      <c r="G119" s="6"/>
      <c r="H119" s="6"/>
      <c r="I119" s="6"/>
      <c r="J119" s="6"/>
      <c r="K119" s="6"/>
    </row>
    <row r="120" spans="1:11" ht="15">
      <c r="A120" s="6"/>
      <c r="B120" s="6"/>
      <c r="C120" s="6"/>
      <c r="D120" s="6"/>
      <c r="E120" s="6"/>
      <c r="F120" s="6"/>
      <c r="G120" s="6"/>
      <c r="H120" s="6"/>
      <c r="I120" s="6"/>
      <c r="J120" s="6"/>
      <c r="K120" s="6"/>
    </row>
    <row r="121" spans="1:11" ht="15">
      <c r="A121" s="6"/>
      <c r="B121" s="6"/>
      <c r="C121" s="6"/>
      <c r="D121" s="6"/>
      <c r="E121" s="6"/>
      <c r="F121" s="6"/>
      <c r="G121" s="6"/>
      <c r="H121" s="6"/>
      <c r="I121" s="6"/>
      <c r="J121" s="6"/>
      <c r="K121" s="6"/>
    </row>
    <row r="122" spans="1:11" ht="15">
      <c r="A122" s="6"/>
      <c r="B122" s="6"/>
      <c r="C122" s="6"/>
      <c r="D122" s="6"/>
      <c r="E122" s="6"/>
      <c r="F122" s="6"/>
      <c r="G122" s="6"/>
      <c r="H122" s="6"/>
      <c r="I122" s="6"/>
      <c r="J122" s="6"/>
      <c r="K122" s="6"/>
    </row>
    <row r="123" spans="1:11" ht="15">
      <c r="A123" s="6"/>
      <c r="B123" s="6"/>
      <c r="C123" s="6"/>
      <c r="D123" s="6"/>
      <c r="E123" s="6"/>
      <c r="F123" s="6"/>
      <c r="G123" s="6"/>
      <c r="H123" s="6"/>
      <c r="I123" s="6"/>
      <c r="J123" s="6"/>
      <c r="K123" s="6"/>
    </row>
    <row r="124" spans="1:11" ht="15">
      <c r="A124" s="6"/>
      <c r="B124" s="6"/>
      <c r="C124" s="6"/>
      <c r="D124" s="6"/>
      <c r="E124" s="6"/>
      <c r="F124" s="6"/>
      <c r="G124" s="6"/>
      <c r="H124" s="6"/>
      <c r="I124" s="6"/>
      <c r="J124" s="6"/>
      <c r="K124" s="6"/>
    </row>
    <row r="125" spans="1:11" ht="15">
      <c r="A125" s="6"/>
      <c r="B125" s="6"/>
      <c r="C125" s="6"/>
      <c r="D125" s="6"/>
      <c r="E125" s="6"/>
      <c r="F125" s="6"/>
      <c r="G125" s="6"/>
      <c r="H125" s="6"/>
      <c r="I125" s="6"/>
      <c r="J125" s="6"/>
      <c r="K125" s="6"/>
    </row>
    <row r="126" spans="1:11" ht="15">
      <c r="A126" s="6"/>
      <c r="B126" s="6"/>
      <c r="C126" s="6"/>
      <c r="D126" s="6"/>
      <c r="E126" s="6"/>
      <c r="F126" s="6"/>
      <c r="G126" s="6"/>
      <c r="H126" s="6"/>
      <c r="I126" s="6"/>
      <c r="J126" s="6"/>
      <c r="K126" s="6"/>
    </row>
    <row r="127" spans="1:11" ht="15">
      <c r="A127" s="6"/>
      <c r="B127" s="6"/>
      <c r="C127" s="6"/>
      <c r="D127" s="6"/>
      <c r="E127" s="6"/>
      <c r="F127" s="6"/>
      <c r="G127" s="6"/>
      <c r="H127" s="6"/>
      <c r="I127" s="6"/>
      <c r="J127" s="6"/>
      <c r="K127" s="6"/>
    </row>
    <row r="128" spans="1:11" ht="15">
      <c r="A128" s="6"/>
      <c r="B128" s="6"/>
      <c r="C128" s="6"/>
      <c r="D128" s="6"/>
      <c r="E128" s="6"/>
      <c r="F128" s="6"/>
      <c r="G128" s="6"/>
      <c r="H128" s="6"/>
      <c r="I128" s="6"/>
      <c r="J128" s="6"/>
      <c r="K128" s="6"/>
    </row>
    <row r="129" spans="1:11" ht="15">
      <c r="A129" s="6"/>
      <c r="B129" s="6"/>
      <c r="C129" s="6"/>
      <c r="D129" s="6"/>
      <c r="E129" s="6"/>
      <c r="F129" s="6"/>
      <c r="G129" s="6"/>
      <c r="H129" s="6"/>
      <c r="I129" s="6"/>
      <c r="J129" s="6"/>
      <c r="K129" s="6"/>
    </row>
    <row r="130" spans="1:11" ht="15">
      <c r="A130" s="6"/>
      <c r="B130" s="6"/>
      <c r="C130" s="6"/>
      <c r="D130" s="6"/>
      <c r="E130" s="6"/>
      <c r="F130" s="6"/>
      <c r="G130" s="6"/>
      <c r="H130" s="6"/>
      <c r="I130" s="6"/>
      <c r="J130" s="6"/>
      <c r="K130" s="6"/>
    </row>
    <row r="131" spans="1:11" ht="15">
      <c r="A131" s="6"/>
      <c r="B131" s="6"/>
      <c r="C131" s="6"/>
      <c r="D131" s="6"/>
      <c r="E131" s="6"/>
      <c r="F131" s="6"/>
      <c r="G131" s="6"/>
      <c r="H131" s="6"/>
      <c r="I131" s="6"/>
      <c r="J131" s="6"/>
      <c r="K131" s="6"/>
    </row>
    <row r="132" spans="1:11" ht="15">
      <c r="A132" s="6"/>
      <c r="B132" s="6"/>
      <c r="C132" s="6"/>
      <c r="D132" s="6"/>
      <c r="E132" s="6"/>
      <c r="F132" s="6"/>
      <c r="G132" s="6"/>
      <c r="H132" s="6"/>
      <c r="I132" s="6"/>
      <c r="J132" s="6"/>
      <c r="K132" s="6"/>
    </row>
    <row r="133" spans="1:11" ht="15">
      <c r="A133" s="6"/>
      <c r="B133" s="6"/>
      <c r="C133" s="6"/>
      <c r="D133" s="6"/>
      <c r="E133" s="6"/>
      <c r="F133" s="6"/>
      <c r="G133" s="6"/>
      <c r="H133" s="6"/>
      <c r="I133" s="6"/>
      <c r="J133" s="6"/>
      <c r="K133" s="6"/>
    </row>
    <row r="134" spans="1:11" ht="15">
      <c r="A134" s="6"/>
      <c r="B134" s="6"/>
      <c r="C134" s="6"/>
      <c r="D134" s="6"/>
      <c r="E134" s="6"/>
      <c r="F134" s="6"/>
      <c r="G134" s="6"/>
      <c r="H134" s="6"/>
      <c r="I134" s="6"/>
      <c r="J134" s="6"/>
      <c r="K134" s="6"/>
    </row>
    <row r="135" spans="1:11" ht="15">
      <c r="A135" s="6"/>
      <c r="B135" s="6"/>
      <c r="C135" s="6"/>
      <c r="D135" s="6"/>
      <c r="E135" s="6"/>
      <c r="F135" s="6"/>
      <c r="G135" s="6"/>
      <c r="H135" s="6"/>
      <c r="I135" s="6"/>
      <c r="J135" s="6"/>
      <c r="K135" s="6"/>
    </row>
    <row r="136" spans="1:11" ht="15">
      <c r="A136" s="6"/>
      <c r="B136" s="6"/>
      <c r="C136" s="6"/>
      <c r="D136" s="6"/>
      <c r="E136" s="6"/>
      <c r="F136" s="6"/>
      <c r="G136" s="6"/>
      <c r="H136" s="6"/>
      <c r="I136" s="6"/>
      <c r="J136" s="6"/>
      <c r="K136" s="6"/>
    </row>
    <row r="137" spans="1:11" ht="15">
      <c r="A137" s="6"/>
      <c r="B137" s="6"/>
      <c r="C137" s="6"/>
      <c r="D137" s="6"/>
      <c r="E137" s="6"/>
      <c r="F137" s="6"/>
      <c r="G137" s="6"/>
      <c r="H137" s="6"/>
      <c r="I137" s="6"/>
      <c r="J137" s="6"/>
      <c r="K137" s="6"/>
    </row>
    <row r="138" spans="1:11" ht="15">
      <c r="A138" s="6"/>
      <c r="B138" s="6"/>
      <c r="C138" s="6"/>
      <c r="D138" s="6"/>
      <c r="E138" s="6"/>
      <c r="F138" s="6"/>
      <c r="G138" s="6"/>
      <c r="H138" s="6"/>
      <c r="I138" s="6"/>
      <c r="J138" s="6"/>
      <c r="K138" s="6"/>
    </row>
    <row r="139" spans="1:11" ht="15">
      <c r="A139" s="6"/>
      <c r="B139" s="6"/>
      <c r="C139" s="6"/>
      <c r="D139" s="6"/>
      <c r="E139" s="6"/>
      <c r="F139" s="6"/>
      <c r="G139" s="6"/>
      <c r="H139" s="6"/>
      <c r="I139" s="6"/>
      <c r="J139" s="6"/>
      <c r="K139" s="6"/>
    </row>
    <row r="140" spans="1:11" ht="15">
      <c r="A140" s="6"/>
      <c r="B140" s="6"/>
      <c r="C140" s="6"/>
      <c r="D140" s="6"/>
      <c r="E140" s="6"/>
      <c r="F140" s="6"/>
      <c r="G140" s="6"/>
      <c r="H140" s="6"/>
      <c r="I140" s="6"/>
      <c r="J140" s="6"/>
      <c r="K140" s="6"/>
    </row>
    <row r="141" spans="1:11" ht="15">
      <c r="A141" s="6"/>
      <c r="B141" s="6"/>
      <c r="C141" s="6"/>
      <c r="D141" s="6"/>
      <c r="E141" s="6"/>
      <c r="F141" s="6"/>
      <c r="G141" s="6"/>
      <c r="H141" s="6"/>
      <c r="I141" s="6"/>
      <c r="J141" s="6"/>
      <c r="K141" s="6"/>
    </row>
    <row r="142" spans="1:11" ht="15">
      <c r="A142" s="6"/>
      <c r="B142" s="6"/>
      <c r="C142" s="6"/>
      <c r="D142" s="6"/>
      <c r="E142" s="6"/>
      <c r="F142" s="6"/>
      <c r="G142" s="6"/>
      <c r="H142" s="6"/>
      <c r="I142" s="6"/>
      <c r="J142" s="6"/>
      <c r="K142" s="6"/>
    </row>
    <row r="143" spans="1:11" ht="15">
      <c r="A143" s="6"/>
      <c r="B143" s="6"/>
      <c r="C143" s="6"/>
      <c r="D143" s="6"/>
      <c r="E143" s="6"/>
      <c r="F143" s="6"/>
      <c r="G143" s="6"/>
      <c r="H143" s="6"/>
      <c r="I143" s="6"/>
      <c r="J143" s="6"/>
      <c r="K143" s="6"/>
    </row>
    <row r="144" spans="1:11" ht="15">
      <c r="A144" s="6"/>
      <c r="B144" s="6"/>
      <c r="C144" s="6"/>
      <c r="D144" s="6"/>
      <c r="E144" s="6"/>
      <c r="F144" s="6"/>
      <c r="G144" s="6"/>
      <c r="H144" s="6"/>
      <c r="I144" s="6"/>
      <c r="J144" s="6"/>
      <c r="K144" s="6"/>
    </row>
    <row r="145" spans="1:11" ht="15">
      <c r="A145" s="6"/>
      <c r="B145" s="6"/>
      <c r="C145" s="6"/>
      <c r="D145" s="6"/>
      <c r="E145" s="6"/>
      <c r="F145" s="6"/>
      <c r="G145" s="6"/>
      <c r="H145" s="6"/>
      <c r="I145" s="6"/>
      <c r="J145" s="6"/>
      <c r="K145" s="6"/>
    </row>
    <row r="146" spans="1:11" ht="15">
      <c r="A146" s="6"/>
      <c r="B146" s="6"/>
      <c r="C146" s="6"/>
      <c r="D146" s="6"/>
      <c r="E146" s="6"/>
      <c r="F146" s="6"/>
      <c r="G146" s="6"/>
      <c r="H146" s="6"/>
      <c r="I146" s="6"/>
      <c r="J146" s="6"/>
      <c r="K146" s="6"/>
    </row>
    <row r="147" spans="1:11" ht="15">
      <c r="A147" s="6"/>
      <c r="B147" s="6"/>
      <c r="C147" s="6"/>
      <c r="D147" s="6"/>
      <c r="E147" s="6"/>
      <c r="F147" s="6"/>
      <c r="G147" s="6"/>
      <c r="H147" s="6"/>
      <c r="I147" s="6"/>
      <c r="J147" s="6"/>
      <c r="K147" s="6"/>
    </row>
    <row r="148" spans="1:11" ht="15">
      <c r="A148" s="6"/>
      <c r="B148" s="6"/>
      <c r="C148" s="6"/>
      <c r="D148" s="6"/>
      <c r="E148" s="6"/>
      <c r="F148" s="6"/>
      <c r="G148" s="6"/>
      <c r="H148" s="6"/>
      <c r="I148" s="6"/>
      <c r="J148" s="6"/>
      <c r="K148" s="6"/>
    </row>
    <row r="149" spans="1:11" ht="15">
      <c r="A149" s="6"/>
      <c r="B149" s="6"/>
      <c r="C149" s="6"/>
      <c r="D149" s="6"/>
      <c r="E149" s="6"/>
      <c r="F149" s="6"/>
      <c r="G149" s="6"/>
      <c r="H149" s="6"/>
      <c r="I149" s="6"/>
      <c r="J149" s="6"/>
      <c r="K149" s="6"/>
    </row>
    <row r="150" spans="1:11" ht="15">
      <c r="A150" s="6"/>
      <c r="B150" s="6"/>
      <c r="C150" s="6"/>
      <c r="D150" s="6"/>
      <c r="E150" s="6"/>
      <c r="F150" s="6"/>
      <c r="G150" s="6"/>
      <c r="H150" s="6"/>
      <c r="I150" s="6"/>
      <c r="J150" s="6"/>
      <c r="K150" s="6"/>
    </row>
    <row r="151" spans="1:11" ht="15">
      <c r="A151" s="6"/>
      <c r="B151" s="6"/>
      <c r="C151" s="6"/>
      <c r="D151" s="6"/>
      <c r="E151" s="6"/>
      <c r="F151" s="6"/>
      <c r="G151" s="6"/>
      <c r="H151" s="6"/>
      <c r="I151" s="6"/>
      <c r="J151" s="6"/>
      <c r="K151" s="6"/>
    </row>
    <row r="152" spans="1:11" ht="15">
      <c r="A152" s="6"/>
      <c r="B152" s="6"/>
      <c r="C152" s="6"/>
      <c r="D152" s="6"/>
      <c r="E152" s="6"/>
      <c r="F152" s="6"/>
      <c r="G152" s="6"/>
      <c r="H152" s="6"/>
      <c r="I152" s="6"/>
      <c r="J152" s="6"/>
      <c r="K152" s="6"/>
    </row>
    <row r="153" spans="1:11" ht="15">
      <c r="A153" s="6"/>
      <c r="B153" s="6"/>
      <c r="C153" s="6"/>
      <c r="D153" s="6"/>
      <c r="E153" s="6"/>
      <c r="F153" s="6"/>
      <c r="G153" s="6"/>
      <c r="H153" s="6"/>
      <c r="I153" s="6"/>
      <c r="J153" s="6"/>
      <c r="K153" s="6"/>
    </row>
    <row r="154" spans="1:11" ht="15">
      <c r="A154" s="6"/>
      <c r="B154" s="6"/>
      <c r="C154" s="6"/>
      <c r="D154" s="6"/>
      <c r="E154" s="6"/>
      <c r="F154" s="6"/>
      <c r="G154" s="6"/>
      <c r="H154" s="6"/>
      <c r="I154" s="6"/>
      <c r="J154" s="6"/>
      <c r="K154" s="6"/>
    </row>
    <row r="155" spans="1:11" ht="15">
      <c r="A155" s="6"/>
      <c r="B155" s="6"/>
      <c r="C155" s="6"/>
      <c r="D155" s="6"/>
      <c r="E155" s="6"/>
      <c r="F155" s="6"/>
      <c r="G155" s="6"/>
      <c r="H155" s="6"/>
      <c r="I155" s="6"/>
      <c r="J155" s="6"/>
      <c r="K155" s="6"/>
    </row>
    <row r="156" spans="1:11" ht="15">
      <c r="A156" s="6"/>
      <c r="B156" s="6"/>
      <c r="C156" s="6"/>
      <c r="D156" s="6"/>
      <c r="E156" s="6"/>
      <c r="F156" s="6"/>
      <c r="G156" s="6"/>
      <c r="H156" s="6"/>
      <c r="I156" s="6"/>
      <c r="J156" s="6"/>
      <c r="K156" s="6"/>
    </row>
    <row r="157" spans="1:11" ht="15">
      <c r="A157" s="6"/>
      <c r="B157" s="6"/>
      <c r="C157" s="6"/>
      <c r="D157" s="6"/>
      <c r="E157" s="6"/>
      <c r="F157" s="6"/>
      <c r="G157" s="6"/>
      <c r="H157" s="6"/>
      <c r="I157" s="6"/>
      <c r="J157" s="6"/>
      <c r="K157" s="6"/>
    </row>
    <row r="158" spans="1:11" ht="15">
      <c r="A158" s="6"/>
      <c r="B158" s="6"/>
      <c r="C158" s="6"/>
      <c r="D158" s="6"/>
      <c r="E158" s="6"/>
      <c r="F158" s="6"/>
      <c r="G158" s="6"/>
      <c r="H158" s="6"/>
      <c r="I158" s="6"/>
      <c r="J158" s="6"/>
      <c r="K158" s="6"/>
    </row>
    <row r="159" spans="1:11" ht="15">
      <c r="A159" s="6"/>
      <c r="B159" s="6"/>
      <c r="C159" s="6"/>
      <c r="D159" s="6"/>
      <c r="E159" s="6"/>
      <c r="F159" s="6"/>
      <c r="G159" s="6"/>
      <c r="H159" s="6"/>
      <c r="I159" s="6"/>
      <c r="J159" s="6"/>
      <c r="K159" s="6"/>
    </row>
    <row r="160" spans="1:11" ht="15">
      <c r="A160" s="6"/>
      <c r="B160" s="6"/>
      <c r="C160" s="6"/>
      <c r="D160" s="6"/>
      <c r="E160" s="6"/>
      <c r="F160" s="6"/>
      <c r="G160" s="6"/>
      <c r="H160" s="6"/>
      <c r="I160" s="6"/>
      <c r="J160" s="6"/>
      <c r="K160" s="6"/>
    </row>
    <row r="161" spans="1:11" ht="15">
      <c r="A161" s="6"/>
      <c r="B161" s="6"/>
      <c r="C161" s="6"/>
      <c r="D161" s="6"/>
      <c r="E161" s="6"/>
      <c r="F161" s="6"/>
      <c r="G161" s="6"/>
      <c r="H161" s="6"/>
      <c r="I161" s="6"/>
      <c r="J161" s="6"/>
      <c r="K161" s="6"/>
    </row>
    <row r="162" spans="1:11" ht="15">
      <c r="A162" s="6"/>
      <c r="B162" s="6"/>
      <c r="C162" s="6"/>
      <c r="D162" s="6"/>
      <c r="E162" s="6"/>
      <c r="F162" s="6"/>
      <c r="G162" s="6"/>
      <c r="H162" s="6"/>
      <c r="I162" s="6"/>
      <c r="J162" s="6"/>
      <c r="K162" s="6"/>
    </row>
    <row r="163" spans="1:11" ht="15">
      <c r="A163" s="6"/>
      <c r="B163" s="6"/>
      <c r="C163" s="6"/>
      <c r="D163" s="6"/>
      <c r="E163" s="6"/>
      <c r="F163" s="6"/>
      <c r="G163" s="6"/>
      <c r="H163" s="6"/>
      <c r="I163" s="6"/>
      <c r="J163" s="6"/>
      <c r="K163" s="6"/>
    </row>
    <row r="164" spans="1:11" ht="15">
      <c r="A164" s="6"/>
      <c r="B164" s="6"/>
      <c r="C164" s="6"/>
      <c r="D164" s="6"/>
      <c r="E164" s="6"/>
      <c r="F164" s="6"/>
      <c r="G164" s="6"/>
      <c r="H164" s="6"/>
      <c r="I164" s="6"/>
      <c r="J164" s="6"/>
      <c r="K164" s="6"/>
    </row>
    <row r="165" spans="1:11" ht="15">
      <c r="A165" s="6"/>
      <c r="B165" s="6"/>
      <c r="C165" s="6"/>
      <c r="D165" s="6"/>
      <c r="E165" s="6"/>
      <c r="F165" s="6"/>
      <c r="G165" s="6"/>
      <c r="H165" s="6"/>
      <c r="I165" s="6"/>
      <c r="J165" s="6"/>
      <c r="K165" s="6"/>
    </row>
    <row r="166" spans="1:11" ht="15">
      <c r="A166" s="6"/>
      <c r="B166" s="6"/>
      <c r="C166" s="6"/>
      <c r="D166" s="6"/>
      <c r="E166" s="6"/>
      <c r="F166" s="6"/>
      <c r="G166" s="6"/>
      <c r="H166" s="6"/>
      <c r="I166" s="6"/>
      <c r="J166" s="6"/>
      <c r="K166" s="6"/>
    </row>
  </sheetData>
  <mergeCells count="6">
    <mergeCell ref="A66:I68"/>
    <mergeCell ref="A1:I1"/>
    <mergeCell ref="A2:I2"/>
    <mergeCell ref="A3:I3"/>
    <mergeCell ref="A5:I5"/>
    <mergeCell ref="A6:I6"/>
  </mergeCells>
  <printOptions/>
  <pageMargins left="1" right="0.36" top="0.55" bottom="0.2" header="0.5" footer="0.18"/>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 </cp:lastModifiedBy>
  <cp:lastPrinted>2007-01-25T09:31:03Z</cp:lastPrinted>
  <dcterms:created xsi:type="dcterms:W3CDTF">2000-01-20T08:10:28Z</dcterms:created>
  <dcterms:modified xsi:type="dcterms:W3CDTF">2007-01-25T09:32:36Z</dcterms:modified>
  <cp:category/>
  <cp:version/>
  <cp:contentType/>
  <cp:contentStatus/>
</cp:coreProperties>
</file>