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3"/>
  </bookViews>
  <sheets>
    <sheet name="PL" sheetId="1" r:id="rId1"/>
    <sheet name="BS" sheetId="2" r:id="rId2"/>
    <sheet name="Stt Equ" sheetId="3" r:id="rId3"/>
    <sheet name="CFLOW" sheetId="4" r:id="rId4"/>
  </sheets>
  <definedNames/>
  <calcPr fullCalcOnLoad="1"/>
</workbook>
</file>

<file path=xl/sharedStrings.xml><?xml version="1.0" encoding="utf-8"?>
<sst xmlns="http://schemas.openxmlformats.org/spreadsheetml/2006/main" count="160" uniqueCount="121">
  <si>
    <t>LYSAGHT GALVANIZED STEEL BHD (46426-P)</t>
  </si>
  <si>
    <t>(Incorporated in Malaysia)</t>
  </si>
  <si>
    <t>QUARTERLY REPORT</t>
  </si>
  <si>
    <t>The figures have not been audited.</t>
  </si>
  <si>
    <t>INDIVIDUAL QUARTER</t>
  </si>
  <si>
    <t>CUMULATIVE QUARTER</t>
  </si>
  <si>
    <t>CONSOLIDATED INCOME STATEMENT</t>
  </si>
  <si>
    <t>12 MONTHS</t>
  </si>
  <si>
    <t>31-12-2002</t>
  </si>
  <si>
    <t>31-12-2001</t>
  </si>
  <si>
    <t>RM'000</t>
  </si>
  <si>
    <t>Revenue</t>
  </si>
  <si>
    <t xml:space="preserve">Gross Interest income </t>
  </si>
  <si>
    <t>Profit from operations</t>
  </si>
  <si>
    <t>Finance cost</t>
  </si>
  <si>
    <t>Profit before tax</t>
  </si>
  <si>
    <t>Taxation</t>
  </si>
  <si>
    <t>Profit after tax</t>
  </si>
  <si>
    <t>Dividend per share</t>
  </si>
  <si>
    <t xml:space="preserve">Earnings per share </t>
  </si>
  <si>
    <t>(i)</t>
  </si>
  <si>
    <t>Basic earnings per share</t>
  </si>
  <si>
    <t>0.57sen</t>
  </si>
  <si>
    <t>1.14sen</t>
  </si>
  <si>
    <t>(ii)</t>
  </si>
  <si>
    <t>Adjusted earnings per share</t>
  </si>
  <si>
    <t>0.74sen</t>
  </si>
  <si>
    <t>6.81sen</t>
  </si>
  <si>
    <t>(iii)</t>
  </si>
  <si>
    <t>Diluted earnings per share</t>
  </si>
  <si>
    <t>N/A</t>
  </si>
  <si>
    <t>Condensed consolidated Balance Sheets</t>
  </si>
  <si>
    <t>recent Annual Financial Report for the year ended 31 December 2001</t>
  </si>
  <si>
    <t>Property, plant and equipment</t>
  </si>
  <si>
    <t>Investments</t>
  </si>
  <si>
    <t>Goodwill on consolidation</t>
  </si>
  <si>
    <t>Current Assets</t>
  </si>
  <si>
    <t>Inventories</t>
  </si>
  <si>
    <t>Trade and other receivables</t>
  </si>
  <si>
    <t>Amount due from related company</t>
  </si>
  <si>
    <t>Deposits with licensed banks</t>
  </si>
  <si>
    <t>Cash &amp; bank balances</t>
  </si>
  <si>
    <t>Current Liabilities</t>
  </si>
  <si>
    <t>Trade and other payables</t>
  </si>
  <si>
    <t>Provision for remedial works</t>
  </si>
  <si>
    <t>Amount due to ultimate holding company</t>
  </si>
  <si>
    <t>Amount due to related companies</t>
  </si>
  <si>
    <t>Amount owing to a Director</t>
  </si>
  <si>
    <t>Hire purchase creditor</t>
  </si>
  <si>
    <t>Proposed dividend</t>
  </si>
  <si>
    <t xml:space="preserve">Net Current Assets </t>
  </si>
  <si>
    <t>Financed by: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</si>
  <si>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</si>
  <si>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</si>
  <si>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</si>
  <si>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</si>
  <si>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</si>
  <si>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</si>
  <si>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</si>
  <si>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</si>
  <si>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Deferred taxation</t>
  </si>
  <si>
    <t>Retirement Benefits</t>
  </si>
  <si>
    <t>Net tangible assets per share (RM)</t>
  </si>
  <si>
    <t>The Condensed Consolidated Balance Sheets should be read in conjunction with the most</t>
  </si>
  <si>
    <t>Cash Flows from Operating Activities</t>
  </si>
  <si>
    <t>Cash flows from Investing activities</t>
  </si>
  <si>
    <t>Cash flows from Financing Activities</t>
  </si>
  <si>
    <t>Efffect of changes in exchange rate on cash and cash equivalents</t>
  </si>
  <si>
    <t>Net (decrease)/increase in cash and cash equivalents</t>
  </si>
  <si>
    <t>Cash and cash equivalent as at 1st January</t>
  </si>
  <si>
    <t>As previously reported</t>
  </si>
  <si>
    <t>Effect of changes in exchange rate</t>
  </si>
  <si>
    <t>Cash and cash equivalent as at 31st December</t>
  </si>
  <si>
    <t>The Condensed Consolidated Cash Flow Statement should be read in conjunction with the most</t>
  </si>
  <si>
    <t xml:space="preserve">Share </t>
  </si>
  <si>
    <t xml:space="preserve">Capital </t>
  </si>
  <si>
    <t xml:space="preserve">Exchange </t>
  </si>
  <si>
    <t xml:space="preserve">Retained </t>
  </si>
  <si>
    <t>Total</t>
  </si>
  <si>
    <t>capital</t>
  </si>
  <si>
    <t>reserve</t>
  </si>
  <si>
    <t>profits</t>
  </si>
  <si>
    <t>consolidation</t>
  </si>
  <si>
    <t>Balance as at 31 December 2000</t>
  </si>
  <si>
    <t>Gain not recognised in the income statement</t>
  </si>
  <si>
    <t>-translation differences</t>
  </si>
  <si>
    <t>Net profit for the period</t>
  </si>
  <si>
    <t>Dividends</t>
  </si>
  <si>
    <t>Balance as at 31 December 2001</t>
  </si>
  <si>
    <t>Capitalisation of retained earning</t>
  </si>
  <si>
    <t xml:space="preserve"> for bonus issue</t>
  </si>
  <si>
    <t>Balance as at 31 December 2002</t>
  </si>
  <si>
    <t xml:space="preserve">The Condensed Consolidated Statement of Changes in Equity should be read in conjunction with the </t>
  </si>
  <si>
    <t>most recent Annual Financial Report for the year ended 31 December 2001</t>
  </si>
  <si>
    <t>Reserve on</t>
  </si>
  <si>
    <t>AS AT PRECEDING FINANCIAL YEAR END 31/12/2001</t>
  </si>
  <si>
    <t>(As previously reported)</t>
  </si>
  <si>
    <t>Balance as at 31 December 2000 (as restated)</t>
  </si>
  <si>
    <t>12 MONTHS FINANCIAL YEAR ENDED         31-12-2002</t>
  </si>
  <si>
    <t xml:space="preserve">Condensed Consolidated Income Statements for the 4th Quarter for the Financial Year Ended 31-12-2002 </t>
  </si>
  <si>
    <t>and 12 months financial year ended 31-12-2002.</t>
  </si>
  <si>
    <t>Condensed consolidated statement of changes in equity for the 12 months financial year ended 31-12-2002</t>
  </si>
  <si>
    <t>Condensed consolidated cash flow statement for the 12 months financial year ended 31-12-2002</t>
  </si>
  <si>
    <t>FINANCIAL</t>
  </si>
  <si>
    <t>YEAR ENDED</t>
  </si>
  <si>
    <t>AS AT END OF FINANCIAL YEAR 31/12/2002</t>
  </si>
  <si>
    <t>4TH QUARTER OF THE FINANCIAL YEAR ENDED          31-12-2002</t>
  </si>
  <si>
    <t>PRECEDING YEAR CORRESPONDING QUARTER               31-12-2001</t>
  </si>
  <si>
    <t>PRECEDING YEAR CORRESPONDING PERIOD                31-12-2001</t>
  </si>
  <si>
    <t>PRIOR YEAR ADJUSTMENT</t>
  </si>
  <si>
    <t xml:space="preserve">In compliance with MASB 19 Events after Balance Sheet Date, the Company  discontinued the recognition of        </t>
  </si>
  <si>
    <t xml:space="preserve">dividend declared or proposed after the balance sheet date, as a liability. This change in accounting policy has </t>
  </si>
  <si>
    <t>COMPARATIVE FIGURES</t>
  </si>
  <si>
    <t>Comparative figures have been restated due to the adoption of MASB 19 Events after the Balance Sheet Date.</t>
  </si>
  <si>
    <t>in proposed dividend.</t>
  </si>
  <si>
    <t xml:space="preserve">been applied retrospectively with the resulting adjustment reported as an adjustment to opening balance of </t>
  </si>
  <si>
    <t xml:space="preserve"> has no effect on the income statement of current and previous financial years.</t>
  </si>
  <si>
    <t>Prior year adjustment (Note)</t>
  </si>
  <si>
    <t>Note</t>
  </si>
  <si>
    <t>retained earnings. Comparative information has been restated accordingly. This change in accounting policy</t>
  </si>
  <si>
    <t>In this respect, retained earnings as at 1 January 2001 have increased by RM748,000 with a corresponding decrease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</si>
</sst>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000_);_(* \(#,##0.0000\);_(* &quot;-&quot;??_);_(@_)"/>
    <numFmt numFmtId="180" formatCode="_(* #,##0.0_);_(* \(#,##0.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8" fontId="1" fillId="0" borderId="0" xfId="15" applyNumberFormat="1" applyFont="1" applyAlignment="1">
      <alignment/>
    </xf>
    <xf numFmtId="178" fontId="0" fillId="0" borderId="0" xfId="15" applyNumberFormat="1" applyAlignment="1">
      <alignment/>
    </xf>
    <xf numFmtId="178" fontId="0" fillId="0" borderId="1" xfId="15" applyNumberFormat="1" applyBorder="1" applyAlignment="1">
      <alignment/>
    </xf>
    <xf numFmtId="178" fontId="0" fillId="0" borderId="2" xfId="15" applyNumberFormat="1" applyBorder="1" applyAlignment="1">
      <alignment/>
    </xf>
    <xf numFmtId="178" fontId="0" fillId="0" borderId="3" xfId="15" applyNumberFormat="1" applyBorder="1" applyAlignment="1">
      <alignment/>
    </xf>
    <xf numFmtId="178" fontId="2" fillId="0" borderId="4" xfId="15" applyNumberFormat="1" applyFont="1" applyBorder="1" applyAlignment="1">
      <alignment/>
    </xf>
    <xf numFmtId="17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1" fontId="1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8" fontId="1" fillId="0" borderId="0" xfId="15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3" fontId="1" fillId="0" borderId="0" xfId="15" applyNumberFormat="1" applyFont="1" applyAlignment="1">
      <alignment/>
    </xf>
    <xf numFmtId="178" fontId="0" fillId="0" borderId="5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4">
      <selection activeCell="J14" sqref="J14"/>
    </sheetView>
  </sheetViews>
  <sheetFormatPr defaultColWidth="9.140625" defaultRowHeight="12.75"/>
  <cols>
    <col min="1" max="1" width="3.7109375" style="0" customWidth="1"/>
    <col min="2" max="2" width="9.28125" style="0" customWidth="1"/>
    <col min="3" max="3" width="15.140625" style="0" customWidth="1"/>
    <col min="4" max="4" width="12.140625" style="0" customWidth="1"/>
    <col min="5" max="5" width="1.7109375" style="0" customWidth="1"/>
    <col min="6" max="6" width="17.140625" style="0" customWidth="1"/>
    <col min="7" max="7" width="1.7109375" style="0" customWidth="1"/>
    <col min="8" max="8" width="14.8515625" style="0" customWidth="1"/>
    <col min="9" max="9" width="1.7109375" style="0" customWidth="1"/>
    <col min="10" max="10" width="17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99</v>
      </c>
    </row>
    <row r="6" ht="12.75">
      <c r="A6" t="s">
        <v>100</v>
      </c>
    </row>
    <row r="8" ht="12.75">
      <c r="A8" t="s">
        <v>3</v>
      </c>
    </row>
    <row r="9" spans="4:8" ht="12.75">
      <c r="D9" s="28" t="s">
        <v>4</v>
      </c>
      <c r="E9" s="28"/>
      <c r="F9" s="28"/>
      <c r="H9" t="s">
        <v>5</v>
      </c>
    </row>
    <row r="10" ht="12.75">
      <c r="A10" t="s">
        <v>6</v>
      </c>
    </row>
    <row r="11" spans="4:10" ht="91.5" customHeight="1">
      <c r="D11" s="23" t="s">
        <v>106</v>
      </c>
      <c r="F11" s="23" t="s">
        <v>107</v>
      </c>
      <c r="H11" s="23" t="s">
        <v>98</v>
      </c>
      <c r="J11" s="23" t="s">
        <v>108</v>
      </c>
    </row>
    <row r="12" spans="4:10" ht="12.75">
      <c r="D12" t="s">
        <v>10</v>
      </c>
      <c r="F12" t="s">
        <v>10</v>
      </c>
      <c r="H12" t="s">
        <v>10</v>
      </c>
      <c r="J12" t="s">
        <v>10</v>
      </c>
    </row>
    <row r="13" spans="4:10" ht="12.75">
      <c r="D13" s="3"/>
      <c r="E13" s="3"/>
      <c r="F13" s="3"/>
      <c r="H13" s="3"/>
      <c r="I13" s="3"/>
      <c r="J13" s="3"/>
    </row>
    <row r="14" spans="1:10" ht="12.75">
      <c r="A14" t="s">
        <v>11</v>
      </c>
      <c r="D14" s="3">
        <v>9419</v>
      </c>
      <c r="E14" s="3"/>
      <c r="F14" s="3">
        <v>7146</v>
      </c>
      <c r="H14" s="3">
        <v>35079</v>
      </c>
      <c r="I14" s="3"/>
      <c r="J14" s="22">
        <v>40685</v>
      </c>
    </row>
    <row r="15" spans="4:10" ht="12.75">
      <c r="D15" s="3"/>
      <c r="E15" s="3"/>
      <c r="F15" s="3"/>
      <c r="H15" s="3"/>
      <c r="I15" s="3"/>
      <c r="J15" s="3"/>
    </row>
    <row r="16" spans="1:10" ht="12.75">
      <c r="A16" t="s">
        <v>12</v>
      </c>
      <c r="D16" s="3">
        <v>0</v>
      </c>
      <c r="E16" s="3"/>
      <c r="F16" s="3">
        <v>78</v>
      </c>
      <c r="H16" s="3">
        <v>176</v>
      </c>
      <c r="I16" s="3"/>
      <c r="J16" s="3">
        <v>195</v>
      </c>
    </row>
    <row r="17" spans="4:10" ht="12.75">
      <c r="D17" s="3"/>
      <c r="E17" s="3"/>
      <c r="F17" s="3"/>
      <c r="H17" s="3"/>
      <c r="I17" s="3"/>
      <c r="J17" s="3"/>
    </row>
    <row r="18" spans="1:10" ht="12.75">
      <c r="A18" t="s">
        <v>13</v>
      </c>
      <c r="D18" s="3">
        <v>267</v>
      </c>
      <c r="E18" s="3"/>
      <c r="F18" s="3">
        <v>193</v>
      </c>
      <c r="H18" s="3">
        <v>952</v>
      </c>
      <c r="I18" s="3"/>
      <c r="J18" s="3">
        <v>3845</v>
      </c>
    </row>
    <row r="19" spans="4:10" ht="12.75">
      <c r="D19" s="3"/>
      <c r="E19" s="3"/>
      <c r="F19" s="3"/>
      <c r="G19" s="3"/>
      <c r="H19" s="3"/>
      <c r="I19" s="3"/>
      <c r="J19" s="3"/>
    </row>
    <row r="20" spans="1:10" ht="12.75">
      <c r="A20" t="s">
        <v>14</v>
      </c>
      <c r="D20" s="3">
        <v>0</v>
      </c>
      <c r="E20" s="3"/>
      <c r="F20" s="3">
        <v>0</v>
      </c>
      <c r="H20" s="3">
        <v>0</v>
      </c>
      <c r="I20" s="3"/>
      <c r="J20" s="3">
        <v>0</v>
      </c>
    </row>
    <row r="21" spans="4:10" ht="12.75">
      <c r="D21" s="3"/>
      <c r="E21" s="3"/>
      <c r="F21" s="3"/>
      <c r="H21" s="3"/>
      <c r="I21" s="3"/>
      <c r="J21" s="3"/>
    </row>
    <row r="22" spans="1:10" ht="12.75">
      <c r="A22" t="s">
        <v>15</v>
      </c>
      <c r="D22" s="3">
        <v>267</v>
      </c>
      <c r="E22" s="3"/>
      <c r="F22" s="3">
        <v>193</v>
      </c>
      <c r="H22" s="3">
        <v>952</v>
      </c>
      <c r="I22" s="3"/>
      <c r="J22" s="3">
        <v>3845</v>
      </c>
    </row>
    <row r="23" spans="4:10" ht="12.75">
      <c r="D23" s="3"/>
      <c r="E23" s="3"/>
      <c r="F23" s="3"/>
      <c r="H23" s="3"/>
      <c r="I23" s="3"/>
      <c r="J23" s="3"/>
    </row>
    <row r="24" spans="1:10" ht="12.75">
      <c r="A24" t="s">
        <v>16</v>
      </c>
      <c r="D24" s="3">
        <v>-32</v>
      </c>
      <c r="E24" s="3"/>
      <c r="F24" s="3">
        <v>114</v>
      </c>
      <c r="H24" s="3">
        <v>-477</v>
      </c>
      <c r="I24" s="3"/>
      <c r="J24" s="3">
        <v>-1010</v>
      </c>
    </row>
    <row r="25" spans="4:10" ht="12.75">
      <c r="D25" s="3"/>
      <c r="E25" s="3"/>
      <c r="F25" s="3"/>
      <c r="H25" s="3"/>
      <c r="I25" s="3"/>
      <c r="J25" s="3"/>
    </row>
    <row r="26" spans="1:10" ht="12.75">
      <c r="A26" t="s">
        <v>17</v>
      </c>
      <c r="D26" s="3">
        <v>235</v>
      </c>
      <c r="E26" s="3"/>
      <c r="F26" s="3">
        <v>307</v>
      </c>
      <c r="H26" s="3">
        <v>475</v>
      </c>
      <c r="I26" s="3"/>
      <c r="J26" s="3">
        <v>2835</v>
      </c>
    </row>
    <row r="27" spans="4:10" ht="12.75">
      <c r="D27" s="3"/>
      <c r="E27" s="3"/>
      <c r="F27" s="3"/>
      <c r="H27" s="3"/>
      <c r="I27" s="3"/>
      <c r="J27" s="3"/>
    </row>
    <row r="28" spans="1:10" ht="12.75">
      <c r="A28" t="s">
        <v>18</v>
      </c>
      <c r="D28" s="3">
        <v>0</v>
      </c>
      <c r="E28" s="3"/>
      <c r="F28" s="3">
        <v>0</v>
      </c>
      <c r="H28" s="25">
        <v>1.8</v>
      </c>
      <c r="I28" s="3"/>
      <c r="J28" s="25">
        <v>3.6</v>
      </c>
    </row>
    <row r="29" spans="5:10" ht="12.75">
      <c r="E29" s="3"/>
      <c r="F29" s="3"/>
      <c r="H29" s="3"/>
      <c r="I29" s="3"/>
      <c r="J29" s="3"/>
    </row>
    <row r="30" spans="1:10" ht="12.75">
      <c r="A30" t="s">
        <v>19</v>
      </c>
      <c r="D30" s="2"/>
      <c r="E30" s="2"/>
      <c r="F30" s="2"/>
      <c r="G30" s="2"/>
      <c r="H30" s="2"/>
      <c r="I30" s="2"/>
      <c r="J30" s="2"/>
    </row>
    <row r="31" spans="4:10" ht="12.75">
      <c r="D31" s="2"/>
      <c r="E31" s="2"/>
      <c r="F31" s="2"/>
      <c r="G31" s="2"/>
      <c r="H31" s="2"/>
      <c r="I31" s="2"/>
      <c r="J31" s="2"/>
    </row>
    <row r="32" spans="1:10" ht="12.75">
      <c r="A32" t="s">
        <v>20</v>
      </c>
      <c r="B32" t="s">
        <v>21</v>
      </c>
      <c r="D32" s="24" t="s">
        <v>22</v>
      </c>
      <c r="F32" s="3">
        <v>0</v>
      </c>
      <c r="H32" t="s">
        <v>23</v>
      </c>
      <c r="J32" s="3">
        <v>0</v>
      </c>
    </row>
    <row r="34" spans="1:10" ht="12.75">
      <c r="A34" t="s">
        <v>24</v>
      </c>
      <c r="B34" t="s">
        <v>25</v>
      </c>
      <c r="D34" s="3">
        <v>0</v>
      </c>
      <c r="F34" t="s">
        <v>26</v>
      </c>
      <c r="H34" s="3">
        <v>0</v>
      </c>
      <c r="J34" t="s">
        <v>27</v>
      </c>
    </row>
    <row r="36" spans="1:10" ht="12.75">
      <c r="A36" t="s">
        <v>28</v>
      </c>
      <c r="B36" t="s">
        <v>29</v>
      </c>
      <c r="D36" t="s">
        <v>30</v>
      </c>
      <c r="F36" t="s">
        <v>30</v>
      </c>
      <c r="H36" t="s">
        <v>30</v>
      </c>
      <c r="J36" t="s">
        <v>30</v>
      </c>
    </row>
  </sheetData>
  <mergeCells count="1">
    <mergeCell ref="D9:F9"/>
  </mergeCells>
  <printOptions/>
  <pageMargins left="0.7" right="0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F11" sqref="F11"/>
    </sheetView>
  </sheetViews>
  <sheetFormatPr defaultColWidth="9.140625" defaultRowHeight="12.75"/>
  <cols>
    <col min="5" max="5" width="5.421875" style="0" customWidth="1"/>
    <col min="6" max="6" width="16.421875" style="0" customWidth="1"/>
    <col min="8" max="8" width="17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31</v>
      </c>
    </row>
    <row r="7" ht="9" customHeight="1"/>
    <row r="8" spans="1:8" ht="53.25" customHeight="1">
      <c r="A8" t="s">
        <v>3</v>
      </c>
      <c r="F8" s="23" t="s">
        <v>105</v>
      </c>
      <c r="H8" s="23" t="s">
        <v>95</v>
      </c>
    </row>
    <row r="9" spans="6:8" ht="12.75">
      <c r="F9" t="s">
        <v>10</v>
      </c>
      <c r="H9" t="s">
        <v>10</v>
      </c>
    </row>
    <row r="11" spans="1:8" ht="12.75">
      <c r="A11" t="s">
        <v>33</v>
      </c>
      <c r="F11" s="4">
        <v>22527</v>
      </c>
      <c r="H11" s="4">
        <v>17712</v>
      </c>
    </row>
    <row r="12" spans="6:8" ht="12.75">
      <c r="F12" s="4"/>
      <c r="H12" s="4"/>
    </row>
    <row r="13" spans="1:8" ht="12.75">
      <c r="A13" t="s">
        <v>34</v>
      </c>
      <c r="F13" s="4">
        <v>146</v>
      </c>
      <c r="H13" s="4">
        <v>146</v>
      </c>
    </row>
    <row r="14" spans="6:8" ht="12.75">
      <c r="F14" s="4"/>
      <c r="H14" s="4"/>
    </row>
    <row r="15" spans="1:8" ht="12.75">
      <c r="A15" t="s">
        <v>35</v>
      </c>
      <c r="F15" s="4">
        <v>8</v>
      </c>
      <c r="H15" s="4">
        <v>8</v>
      </c>
    </row>
    <row r="16" spans="6:8" ht="12.75">
      <c r="F16" s="4"/>
      <c r="H16" s="4"/>
    </row>
    <row r="17" spans="1:8" ht="12.75">
      <c r="A17" t="s">
        <v>36</v>
      </c>
      <c r="F17" s="4"/>
      <c r="H17" s="4"/>
    </row>
    <row r="18" spans="2:8" ht="12.75">
      <c r="B18" t="s">
        <v>37</v>
      </c>
      <c r="F18" s="5">
        <v>17310</v>
      </c>
      <c r="H18" s="5">
        <v>15164</v>
      </c>
    </row>
    <row r="19" spans="2:8" ht="12.75">
      <c r="B19" t="s">
        <v>38</v>
      </c>
      <c r="F19" s="6">
        <v>9805</v>
      </c>
      <c r="H19" s="6">
        <v>7016</v>
      </c>
    </row>
    <row r="20" spans="2:8" ht="12.75">
      <c r="B20" t="s">
        <v>39</v>
      </c>
      <c r="F20" s="6">
        <v>1</v>
      </c>
      <c r="H20" s="6">
        <v>0</v>
      </c>
    </row>
    <row r="21" spans="2:8" ht="12.75">
      <c r="B21" t="s">
        <v>40</v>
      </c>
      <c r="F21" s="6">
        <v>0</v>
      </c>
      <c r="H21" s="6">
        <v>11376</v>
      </c>
    </row>
    <row r="22" spans="2:8" ht="12.75">
      <c r="B22" t="s">
        <v>41</v>
      </c>
      <c r="F22" s="7">
        <v>2592</v>
      </c>
      <c r="H22" s="7">
        <v>1325</v>
      </c>
    </row>
    <row r="23" spans="6:8" ht="12.75">
      <c r="F23" s="4">
        <v>29708</v>
      </c>
      <c r="H23" s="4">
        <v>34881</v>
      </c>
    </row>
    <row r="24" spans="1:8" ht="12.75">
      <c r="A24" t="s">
        <v>42</v>
      </c>
      <c r="F24" s="4"/>
      <c r="H24" s="4"/>
    </row>
    <row r="25" spans="2:8" ht="12.75">
      <c r="B25" t="s">
        <v>43</v>
      </c>
      <c r="F25" s="5">
        <v>3404</v>
      </c>
      <c r="H25" s="5">
        <v>3416</v>
      </c>
    </row>
    <row r="26" spans="2:8" ht="12.75">
      <c r="B26" t="s">
        <v>44</v>
      </c>
      <c r="F26" s="6">
        <v>0</v>
      </c>
      <c r="H26" s="6">
        <v>650</v>
      </c>
    </row>
    <row r="27" spans="2:8" ht="12.75">
      <c r="B27" t="s">
        <v>45</v>
      </c>
      <c r="F27" s="6">
        <v>2378</v>
      </c>
      <c r="H27" s="6">
        <v>10</v>
      </c>
    </row>
    <row r="28" spans="2:8" ht="12.75">
      <c r="B28" t="s">
        <v>46</v>
      </c>
      <c r="F28" s="6">
        <v>1747</v>
      </c>
      <c r="H28" s="6">
        <v>1856</v>
      </c>
    </row>
    <row r="29" spans="2:8" ht="12.75">
      <c r="B29" t="s">
        <v>47</v>
      </c>
      <c r="F29" s="6">
        <v>0</v>
      </c>
      <c r="H29" s="6">
        <v>51</v>
      </c>
    </row>
    <row r="30" spans="2:8" ht="12.75">
      <c r="B30" t="s">
        <v>48</v>
      </c>
      <c r="F30" s="6">
        <v>31</v>
      </c>
      <c r="H30" s="6">
        <v>30</v>
      </c>
    </row>
    <row r="31" spans="2:8" ht="12.75">
      <c r="B31" t="s">
        <v>16</v>
      </c>
      <c r="F31" s="6">
        <v>3</v>
      </c>
      <c r="H31" s="6">
        <v>1563</v>
      </c>
    </row>
    <row r="32" spans="2:8" ht="12.75">
      <c r="B32" t="s">
        <v>49</v>
      </c>
      <c r="F32" s="7">
        <v>0</v>
      </c>
      <c r="H32" s="7">
        <v>0</v>
      </c>
    </row>
    <row r="33" spans="6:8" ht="12.75">
      <c r="F33" s="4">
        <v>7563</v>
      </c>
      <c r="H33" s="4">
        <f>SUM(H25:H32)</f>
        <v>7576</v>
      </c>
    </row>
    <row r="34" spans="6:8" ht="12.75">
      <c r="F34" s="4"/>
      <c r="H34" s="4"/>
    </row>
    <row r="35" spans="1:8" ht="12.75">
      <c r="A35" t="s">
        <v>50</v>
      </c>
      <c r="F35" s="4">
        <v>22145</v>
      </c>
      <c r="H35" s="4">
        <f>H23-H33</f>
        <v>27305</v>
      </c>
    </row>
    <row r="36" spans="6:8" ht="12.75">
      <c r="F36" s="4"/>
      <c r="H36" s="4"/>
    </row>
    <row r="37" spans="6:8" ht="13.5" thickBot="1">
      <c r="F37" s="8">
        <v>44826</v>
      </c>
      <c r="H37" s="8">
        <f>H35+H11+H13+H15</f>
        <v>45171</v>
      </c>
    </row>
    <row r="38" spans="1:8" ht="13.5" thickTop="1">
      <c r="A38" t="s">
        <v>51</v>
      </c>
      <c r="F38" s="4"/>
      <c r="H38" s="4"/>
    </row>
    <row r="39" spans="1:8" ht="12.75">
      <c r="A39" t="s">
        <v>52</v>
      </c>
      <c r="F39" s="4">
        <v>41580</v>
      </c>
      <c r="H39" s="4">
        <v>19800</v>
      </c>
    </row>
    <row r="40" spans="1:8" ht="12.75">
      <c r="A40" t="s">
        <v>53</v>
      </c>
      <c r="F40" s="4"/>
      <c r="H40" s="4"/>
    </row>
    <row r="41" spans="2:8" ht="12.75">
      <c r="B41" t="s">
        <v>54</v>
      </c>
      <c r="F41" s="5">
        <v>0</v>
      </c>
      <c r="H41" s="5">
        <v>0</v>
      </c>
    </row>
    <row r="42" spans="2:8" ht="12.75">
      <c r="B42" t="s">
        <v>55</v>
      </c>
      <c r="F42" s="6">
        <v>0</v>
      </c>
      <c r="H42" s="6">
        <v>0</v>
      </c>
    </row>
    <row r="43" spans="2:8" ht="12.75">
      <c r="B43" t="s">
        <v>56</v>
      </c>
      <c r="F43" s="6">
        <v>500</v>
      </c>
      <c r="H43" s="6">
        <v>500</v>
      </c>
    </row>
    <row r="44" spans="2:8" ht="12.75">
      <c r="B44" t="s">
        <v>57</v>
      </c>
      <c r="F44" s="6">
        <v>0</v>
      </c>
      <c r="H44" s="6">
        <v>0</v>
      </c>
    </row>
    <row r="45" spans="2:8" ht="12.75">
      <c r="B45" t="s">
        <v>58</v>
      </c>
      <c r="F45" s="6">
        <v>967</v>
      </c>
      <c r="H45" s="6">
        <v>23020</v>
      </c>
    </row>
    <row r="46" spans="2:8" ht="12.75">
      <c r="B46" t="s">
        <v>59</v>
      </c>
      <c r="F46" s="7">
        <v>274</v>
      </c>
      <c r="H46" s="7">
        <v>238</v>
      </c>
    </row>
    <row r="47" spans="6:8" ht="12.75">
      <c r="F47" s="4">
        <v>1741</v>
      </c>
      <c r="H47" s="4">
        <f>SUM(H41:H46)</f>
        <v>23758</v>
      </c>
    </row>
    <row r="48" spans="6:8" ht="12.75">
      <c r="F48" s="4"/>
      <c r="H48" s="4"/>
    </row>
    <row r="49" spans="1:8" ht="12.75">
      <c r="A49" t="s">
        <v>60</v>
      </c>
      <c r="F49" s="4">
        <v>1127</v>
      </c>
      <c r="H49" s="4">
        <v>1210</v>
      </c>
    </row>
    <row r="50" spans="6:8" ht="12.75">
      <c r="F50" s="4"/>
      <c r="H50" s="4"/>
    </row>
    <row r="51" spans="1:8" ht="12.75">
      <c r="A51" t="s">
        <v>48</v>
      </c>
      <c r="F51" s="4">
        <v>64</v>
      </c>
      <c r="H51" s="4">
        <v>89</v>
      </c>
    </row>
    <row r="52" spans="6:8" ht="12.75">
      <c r="F52" s="4"/>
      <c r="H52" s="4"/>
    </row>
    <row r="53" spans="1:8" ht="12.75">
      <c r="A53" t="s">
        <v>61</v>
      </c>
      <c r="F53" s="4">
        <v>314</v>
      </c>
      <c r="H53" s="4">
        <v>314</v>
      </c>
    </row>
    <row r="54" spans="6:8" ht="13.5" thickBot="1">
      <c r="F54" s="8">
        <v>44826</v>
      </c>
      <c r="H54" s="8">
        <f>SUM(H47:H53)+H39</f>
        <v>45171</v>
      </c>
    </row>
    <row r="55" ht="13.5" thickTop="1">
      <c r="F55" s="4"/>
    </row>
    <row r="57" spans="1:8" ht="12.75">
      <c r="A57" t="s">
        <v>62</v>
      </c>
      <c r="F57" s="9">
        <v>1.0417</v>
      </c>
      <c r="H57" s="10">
        <v>2.1995</v>
      </c>
    </row>
    <row r="59" ht="12.75">
      <c r="A59" t="s">
        <v>63</v>
      </c>
    </row>
    <row r="60" ht="12.75">
      <c r="A60" t="s">
        <v>32</v>
      </c>
    </row>
  </sheetData>
  <printOptions horizontalCentered="1"/>
  <pageMargins left="0.75" right="0.75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45">
      <selection activeCell="B60" sqref="B60"/>
    </sheetView>
  </sheetViews>
  <sheetFormatPr defaultColWidth="9.140625" defaultRowHeight="12.75"/>
  <cols>
    <col min="5" max="5" width="3.140625" style="0" customWidth="1"/>
    <col min="6" max="7" width="8.00390625" style="0" customWidth="1"/>
    <col min="8" max="8" width="9.00390625" style="0" customWidth="1"/>
    <col min="9" max="9" width="11.421875" style="0" customWidth="1"/>
    <col min="11" max="11" width="9.8515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101</v>
      </c>
    </row>
    <row r="8" ht="12.75">
      <c r="A8" t="s">
        <v>3</v>
      </c>
    </row>
    <row r="11" spans="6:11" ht="12.75">
      <c r="F11" t="s">
        <v>74</v>
      </c>
      <c r="G11" t="s">
        <v>75</v>
      </c>
      <c r="H11" t="s">
        <v>76</v>
      </c>
      <c r="I11" t="s">
        <v>94</v>
      </c>
      <c r="J11" t="s">
        <v>77</v>
      </c>
      <c r="K11" t="s">
        <v>78</v>
      </c>
    </row>
    <row r="12" spans="6:10" ht="12.75">
      <c r="F12" t="s">
        <v>79</v>
      </c>
      <c r="G12" t="s">
        <v>80</v>
      </c>
      <c r="H12" t="s">
        <v>80</v>
      </c>
      <c r="I12" t="s">
        <v>82</v>
      </c>
      <c r="J12" t="s">
        <v>81</v>
      </c>
    </row>
    <row r="14" spans="6:11" ht="12.75">
      <c r="F14" t="s">
        <v>10</v>
      </c>
      <c r="G14" t="s">
        <v>10</v>
      </c>
      <c r="H14" t="s">
        <v>10</v>
      </c>
      <c r="I14" t="s">
        <v>10</v>
      </c>
      <c r="J14" t="s">
        <v>10</v>
      </c>
      <c r="K14" t="s">
        <v>10</v>
      </c>
    </row>
    <row r="16" ht="12.75">
      <c r="A16" t="s">
        <v>83</v>
      </c>
    </row>
    <row r="17" spans="1:11" ht="12.75">
      <c r="A17" t="s">
        <v>96</v>
      </c>
      <c r="F17" s="1">
        <v>19800</v>
      </c>
      <c r="G17" s="1">
        <v>500</v>
      </c>
      <c r="H17" s="1">
        <v>69</v>
      </c>
      <c r="I17" s="1">
        <v>129</v>
      </c>
      <c r="J17" s="1">
        <v>20185</v>
      </c>
      <c r="K17" s="1">
        <v>40683</v>
      </c>
    </row>
    <row r="18" spans="6:11" ht="12.75">
      <c r="F18" s="1"/>
      <c r="G18" s="1"/>
      <c r="H18" s="1"/>
      <c r="I18" s="1"/>
      <c r="J18" s="1"/>
      <c r="K18" s="1"/>
    </row>
    <row r="19" spans="1:11" ht="12.75">
      <c r="A19" t="s">
        <v>117</v>
      </c>
      <c r="F19" s="26">
        <v>0</v>
      </c>
      <c r="G19" s="26">
        <v>0</v>
      </c>
      <c r="H19" s="26">
        <v>0</v>
      </c>
      <c r="I19" s="26">
        <v>0</v>
      </c>
      <c r="J19" s="26">
        <v>713</v>
      </c>
      <c r="K19" s="26">
        <f>SUM(F19:J19)</f>
        <v>713</v>
      </c>
    </row>
    <row r="20" spans="6:11" ht="12.75">
      <c r="F20" s="1"/>
      <c r="G20" s="1"/>
      <c r="H20" s="1"/>
      <c r="I20" s="1"/>
      <c r="J20" s="1"/>
      <c r="K20" s="1"/>
    </row>
    <row r="21" spans="1:11" ht="12.75">
      <c r="A21" t="s">
        <v>97</v>
      </c>
      <c r="F21" s="1">
        <f aca="true" t="shared" si="0" ref="F21:K21">SUM(F17:F19)</f>
        <v>19800</v>
      </c>
      <c r="G21" s="1">
        <f t="shared" si="0"/>
        <v>500</v>
      </c>
      <c r="H21" s="1">
        <f t="shared" si="0"/>
        <v>69</v>
      </c>
      <c r="I21" s="1">
        <f t="shared" si="0"/>
        <v>129</v>
      </c>
      <c r="J21" s="1">
        <f t="shared" si="0"/>
        <v>20898</v>
      </c>
      <c r="K21" s="1">
        <f t="shared" si="0"/>
        <v>41396</v>
      </c>
    </row>
    <row r="22" spans="6:11" ht="12.75">
      <c r="F22" s="1"/>
      <c r="G22" s="1"/>
      <c r="H22" s="1"/>
      <c r="I22" s="1"/>
      <c r="J22" s="1"/>
      <c r="K22" s="1"/>
    </row>
    <row r="23" spans="1:11" ht="12.75">
      <c r="A23" t="s">
        <v>84</v>
      </c>
      <c r="F23" s="19">
        <v>0</v>
      </c>
      <c r="G23" s="19">
        <v>0</v>
      </c>
      <c r="H23" s="1">
        <v>40</v>
      </c>
      <c r="I23" s="19">
        <v>0</v>
      </c>
      <c r="J23" s="19">
        <v>0</v>
      </c>
      <c r="K23" s="1">
        <v>40</v>
      </c>
    </row>
    <row r="24" spans="1:11" ht="12.75">
      <c r="A24" t="s">
        <v>85</v>
      </c>
      <c r="F24" s="19"/>
      <c r="G24" s="19"/>
      <c r="H24" s="19"/>
      <c r="I24" s="19"/>
      <c r="J24" s="19"/>
      <c r="K24" s="19"/>
    </row>
    <row r="25" spans="6:11" ht="12.75">
      <c r="F25" s="19"/>
      <c r="G25" s="19"/>
      <c r="H25" s="19"/>
      <c r="I25" s="19"/>
      <c r="J25" s="19"/>
      <c r="K25" s="19"/>
    </row>
    <row r="26" spans="1:11" ht="12.75">
      <c r="A26" t="s">
        <v>86</v>
      </c>
      <c r="F26" s="19">
        <v>0</v>
      </c>
      <c r="G26" s="19">
        <v>0</v>
      </c>
      <c r="H26" s="19">
        <v>0</v>
      </c>
      <c r="I26" s="19">
        <v>0</v>
      </c>
      <c r="J26" s="19">
        <v>2835</v>
      </c>
      <c r="K26" s="1">
        <v>2835</v>
      </c>
    </row>
    <row r="27" spans="6:11" ht="12.75">
      <c r="F27" s="19"/>
      <c r="G27" s="19"/>
      <c r="H27" s="19"/>
      <c r="I27" s="19"/>
      <c r="J27" s="19"/>
      <c r="K27" s="19"/>
    </row>
    <row r="28" spans="1:11" ht="12.75">
      <c r="A28" t="s">
        <v>87</v>
      </c>
      <c r="F28" s="19">
        <v>0</v>
      </c>
      <c r="G28" s="19">
        <v>0</v>
      </c>
      <c r="H28" s="19">
        <v>0</v>
      </c>
      <c r="I28" s="19">
        <v>0</v>
      </c>
      <c r="J28" s="19">
        <v>-713</v>
      </c>
      <c r="K28" s="19">
        <f>SUM(F28:J28)</f>
        <v>-713</v>
      </c>
    </row>
    <row r="29" spans="6:11" ht="12.75">
      <c r="F29" s="1"/>
      <c r="G29" s="1"/>
      <c r="H29" s="1"/>
      <c r="I29" s="1"/>
      <c r="J29" s="1"/>
      <c r="K29" s="1"/>
    </row>
    <row r="30" spans="1:11" ht="12.75">
      <c r="A30" t="s">
        <v>88</v>
      </c>
      <c r="F30" s="20">
        <f aca="true" t="shared" si="1" ref="F30:K30">SUM(F21:F28)</f>
        <v>19800</v>
      </c>
      <c r="G30" s="20">
        <f t="shared" si="1"/>
        <v>500</v>
      </c>
      <c r="H30" s="20">
        <f t="shared" si="1"/>
        <v>109</v>
      </c>
      <c r="I30" s="20">
        <f t="shared" si="1"/>
        <v>129</v>
      </c>
      <c r="J30" s="20">
        <f t="shared" si="1"/>
        <v>23020</v>
      </c>
      <c r="K30" s="20">
        <f t="shared" si="1"/>
        <v>43558</v>
      </c>
    </row>
    <row r="31" spans="6:11" ht="12.75">
      <c r="F31" s="21"/>
      <c r="G31" s="21"/>
      <c r="H31" s="21"/>
      <c r="I31" s="21"/>
      <c r="J31" s="21"/>
      <c r="K31" s="21"/>
    </row>
    <row r="32" spans="6:11" ht="12.75">
      <c r="F32" s="1"/>
      <c r="G32" s="1"/>
      <c r="H32" s="1"/>
      <c r="I32" s="1"/>
      <c r="J32" s="1"/>
      <c r="K32" s="1"/>
    </row>
    <row r="33" spans="1:11" ht="12.75">
      <c r="A33" t="s">
        <v>84</v>
      </c>
      <c r="F33" s="19">
        <v>0</v>
      </c>
      <c r="G33" s="19">
        <v>0</v>
      </c>
      <c r="H33" s="19">
        <v>36</v>
      </c>
      <c r="I33" s="19">
        <v>0</v>
      </c>
      <c r="J33" s="19">
        <v>0</v>
      </c>
      <c r="K33" s="19">
        <v>36</v>
      </c>
    </row>
    <row r="34" spans="1:11" ht="12.75">
      <c r="A34" t="s">
        <v>85</v>
      </c>
      <c r="F34" s="19"/>
      <c r="G34" s="19"/>
      <c r="H34" s="19"/>
      <c r="I34" s="19"/>
      <c r="J34" s="19"/>
      <c r="K34" s="19"/>
    </row>
    <row r="35" spans="6:11" ht="12.75">
      <c r="F35" s="19"/>
      <c r="G35" s="19"/>
      <c r="H35" s="19"/>
      <c r="I35" s="19"/>
      <c r="J35" s="19"/>
      <c r="K35" s="19"/>
    </row>
    <row r="36" spans="1:11" ht="12.75">
      <c r="A36" t="s">
        <v>86</v>
      </c>
      <c r="F36" s="19"/>
      <c r="G36" s="19"/>
      <c r="H36" s="19"/>
      <c r="I36" s="19"/>
      <c r="J36" s="19">
        <v>475</v>
      </c>
      <c r="K36" s="19">
        <v>475</v>
      </c>
    </row>
    <row r="37" spans="6:11" ht="12.75">
      <c r="F37" s="19"/>
      <c r="G37" s="19"/>
      <c r="H37" s="19"/>
      <c r="I37" s="19"/>
      <c r="J37" s="19"/>
      <c r="K37" s="19"/>
    </row>
    <row r="38" spans="1:11" ht="12.75">
      <c r="A38" t="s">
        <v>89</v>
      </c>
      <c r="F38" s="19"/>
      <c r="G38" s="19"/>
      <c r="H38" s="19"/>
      <c r="I38" s="19"/>
      <c r="J38" s="19"/>
      <c r="K38" s="19"/>
    </row>
    <row r="39" spans="2:11" ht="12.75">
      <c r="B39" t="s">
        <v>90</v>
      </c>
      <c r="F39" s="1">
        <v>21780</v>
      </c>
      <c r="G39" s="19">
        <v>0</v>
      </c>
      <c r="H39" s="19">
        <v>0</v>
      </c>
      <c r="I39" s="19">
        <v>0</v>
      </c>
      <c r="J39" s="19">
        <v>-21780</v>
      </c>
      <c r="K39" s="19">
        <v>0</v>
      </c>
    </row>
    <row r="40" spans="6:11" ht="12.75">
      <c r="F40" s="1"/>
      <c r="G40" s="19"/>
      <c r="H40" s="19"/>
      <c r="I40" s="19"/>
      <c r="J40" s="19"/>
      <c r="K40" s="19"/>
    </row>
    <row r="41" spans="1:11" ht="12.75">
      <c r="A41" t="s">
        <v>87</v>
      </c>
      <c r="F41" s="1"/>
      <c r="G41" s="19"/>
      <c r="H41" s="19"/>
      <c r="I41" s="19"/>
      <c r="J41" s="19">
        <v>-748</v>
      </c>
      <c r="K41" s="19">
        <f>SUM(F41:J41)</f>
        <v>-748</v>
      </c>
    </row>
    <row r="42" spans="6:11" ht="12.75">
      <c r="F42" s="1"/>
      <c r="G42" s="1"/>
      <c r="H42" s="1"/>
      <c r="I42" s="1"/>
      <c r="J42" s="1"/>
      <c r="K42" s="1"/>
    </row>
    <row r="43" spans="1:11" ht="12.75">
      <c r="A43" t="s">
        <v>91</v>
      </c>
      <c r="F43" s="20">
        <f aca="true" t="shared" si="2" ref="F43:K43">SUM(F30:F42)</f>
        <v>41580</v>
      </c>
      <c r="G43" s="20">
        <f t="shared" si="2"/>
        <v>500</v>
      </c>
      <c r="H43" s="20">
        <f t="shared" si="2"/>
        <v>145</v>
      </c>
      <c r="I43" s="20">
        <f t="shared" si="2"/>
        <v>129</v>
      </c>
      <c r="J43" s="20">
        <f t="shared" si="2"/>
        <v>967</v>
      </c>
      <c r="K43" s="20">
        <f t="shared" si="2"/>
        <v>43321</v>
      </c>
    </row>
    <row r="44" spans="6:11" ht="12.75">
      <c r="F44" s="1"/>
      <c r="G44" s="1"/>
      <c r="H44" s="1"/>
      <c r="I44" s="1"/>
      <c r="J44" s="1"/>
      <c r="K44" s="1"/>
    </row>
    <row r="45" spans="6:11" ht="12.75">
      <c r="F45" s="1"/>
      <c r="G45" s="1"/>
      <c r="H45" s="1"/>
      <c r="I45" s="1"/>
      <c r="J45" s="1"/>
      <c r="K45" s="1"/>
    </row>
    <row r="47" ht="12.75">
      <c r="A47" t="s">
        <v>92</v>
      </c>
    </row>
    <row r="48" ht="12.75">
      <c r="A48" t="s">
        <v>93</v>
      </c>
    </row>
    <row r="50" ht="12.75">
      <c r="A50" s="27" t="s">
        <v>118</v>
      </c>
    </row>
    <row r="51" ht="12.75">
      <c r="A51" t="s">
        <v>109</v>
      </c>
    </row>
    <row r="52" ht="12.75">
      <c r="A52" t="s">
        <v>110</v>
      </c>
    </row>
    <row r="53" ht="12.75">
      <c r="A53" t="s">
        <v>111</v>
      </c>
    </row>
    <row r="54" ht="12.75">
      <c r="A54" t="s">
        <v>115</v>
      </c>
    </row>
    <row r="55" ht="12.75">
      <c r="A55" t="s">
        <v>119</v>
      </c>
    </row>
    <row r="56" ht="12.75">
      <c r="A56" t="s">
        <v>116</v>
      </c>
    </row>
    <row r="58" ht="12.75">
      <c r="A58" t="s">
        <v>112</v>
      </c>
    </row>
    <row r="59" ht="12.75">
      <c r="A59" t="s">
        <v>113</v>
      </c>
    </row>
    <row r="60" ht="12.75">
      <c r="A60" t="s">
        <v>120</v>
      </c>
    </row>
    <row r="61" ht="12.75">
      <c r="A61" t="s">
        <v>114</v>
      </c>
    </row>
  </sheetData>
  <printOptions/>
  <pageMargins left="0.7" right="0" top="0.68" bottom="0.41" header="0.5" footer="0.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14" sqref="J14"/>
    </sheetView>
  </sheetViews>
  <sheetFormatPr defaultColWidth="9.140625" defaultRowHeight="12.75"/>
  <cols>
    <col min="6" max="6" width="7.00390625" style="0" customWidth="1"/>
    <col min="7" max="7" width="6.7109375" style="0" customWidth="1"/>
    <col min="8" max="8" width="12.57421875" style="0" customWidth="1"/>
    <col min="9" max="9" width="4.57421875" style="0" customWidth="1"/>
    <col min="10" max="10" width="12.57421875" style="0" customWidth="1"/>
  </cols>
  <sheetData>
    <row r="1" ht="12.75">
      <c r="A1" t="s">
        <v>0</v>
      </c>
    </row>
    <row r="2" ht="12.75">
      <c r="A2" t="s">
        <v>1</v>
      </c>
    </row>
    <row r="5" ht="12.75">
      <c r="A5" t="s">
        <v>2</v>
      </c>
    </row>
    <row r="6" ht="12.75">
      <c r="A6" t="s">
        <v>102</v>
      </c>
    </row>
    <row r="8" ht="12.75">
      <c r="A8" t="s">
        <v>3</v>
      </c>
    </row>
    <row r="9" spans="8:10" ht="12.75">
      <c r="H9" t="s">
        <v>7</v>
      </c>
      <c r="J9" t="s">
        <v>7</v>
      </c>
    </row>
    <row r="10" spans="8:10" ht="12.75">
      <c r="H10" t="s">
        <v>103</v>
      </c>
      <c r="J10" t="s">
        <v>103</v>
      </c>
    </row>
    <row r="11" spans="8:10" ht="12.75">
      <c r="H11" t="s">
        <v>104</v>
      </c>
      <c r="J11" t="s">
        <v>104</v>
      </c>
    </row>
    <row r="12" spans="8:10" ht="12.75">
      <c r="H12" t="s">
        <v>8</v>
      </c>
      <c r="J12" t="s">
        <v>9</v>
      </c>
    </row>
    <row r="13" spans="8:10" ht="12.75">
      <c r="H13" t="s">
        <v>10</v>
      </c>
      <c r="J13" t="s">
        <v>10</v>
      </c>
    </row>
    <row r="15" spans="1:10" ht="12.75">
      <c r="A15" t="s">
        <v>64</v>
      </c>
      <c r="H15" s="11">
        <v>-3157</v>
      </c>
      <c r="J15" s="11">
        <v>12050</v>
      </c>
    </row>
    <row r="16" spans="8:10" ht="12.75">
      <c r="H16" s="12"/>
      <c r="J16" s="13"/>
    </row>
    <row r="17" spans="1:10" ht="12.75">
      <c r="A17" t="s">
        <v>65</v>
      </c>
      <c r="H17" s="11">
        <v>-6182</v>
      </c>
      <c r="I17" s="11"/>
      <c r="J17" s="11">
        <v>-689</v>
      </c>
    </row>
    <row r="18" spans="8:10" ht="12.75">
      <c r="H18" s="11"/>
      <c r="I18" s="11"/>
      <c r="J18" s="11"/>
    </row>
    <row r="19" spans="1:10" ht="12.75">
      <c r="A19" t="s">
        <v>66</v>
      </c>
      <c r="H19" s="11">
        <v>-772</v>
      </c>
      <c r="I19" s="11"/>
      <c r="J19" s="11">
        <v>-715</v>
      </c>
    </row>
    <row r="20" spans="8:10" ht="12.75">
      <c r="H20" s="11"/>
      <c r="I20" s="11"/>
      <c r="J20" s="11"/>
    </row>
    <row r="21" spans="1:10" ht="12.75">
      <c r="A21" t="s">
        <v>67</v>
      </c>
      <c r="H21" s="11">
        <v>-21</v>
      </c>
      <c r="I21" s="11"/>
      <c r="J21" s="11">
        <v>186</v>
      </c>
    </row>
    <row r="22" spans="8:10" ht="12.75">
      <c r="H22" s="14"/>
      <c r="I22" s="11"/>
      <c r="J22" s="14"/>
    </row>
    <row r="23" spans="1:10" ht="12.75">
      <c r="A23" t="s">
        <v>68</v>
      </c>
      <c r="H23" s="15">
        <v>-10132</v>
      </c>
      <c r="I23" s="11"/>
      <c r="J23" s="11">
        <v>10832</v>
      </c>
    </row>
    <row r="24" spans="8:10" ht="12.75">
      <c r="H24" s="11"/>
      <c r="I24" s="11"/>
      <c r="J24" s="11"/>
    </row>
    <row r="25" spans="1:10" ht="12.75">
      <c r="A25" t="s">
        <v>69</v>
      </c>
      <c r="H25" s="11"/>
      <c r="I25" s="11"/>
      <c r="J25" s="11"/>
    </row>
    <row r="26" spans="1:10" ht="12.75">
      <c r="A26" t="s">
        <v>70</v>
      </c>
      <c r="H26" s="16">
        <v>12701</v>
      </c>
      <c r="I26" s="11"/>
      <c r="J26" s="16">
        <v>1895</v>
      </c>
    </row>
    <row r="27" spans="1:10" ht="12.75">
      <c r="A27" t="s">
        <v>71</v>
      </c>
      <c r="H27" s="17">
        <v>23</v>
      </c>
      <c r="I27" s="11"/>
      <c r="J27" s="17">
        <v>-26</v>
      </c>
    </row>
    <row r="28" spans="8:10" ht="12.75">
      <c r="H28" s="11">
        <v>12724</v>
      </c>
      <c r="I28" s="11"/>
      <c r="J28" s="11">
        <v>1869</v>
      </c>
    </row>
    <row r="29" spans="1:10" ht="13.5" thickBot="1">
      <c r="A29" t="s">
        <v>72</v>
      </c>
      <c r="H29" s="18">
        <v>2592</v>
      </c>
      <c r="I29" s="11"/>
      <c r="J29" s="18">
        <v>12701</v>
      </c>
    </row>
    <row r="30" spans="8:10" ht="13.5" thickTop="1">
      <c r="H30" s="11"/>
      <c r="I30" s="11"/>
      <c r="J30" s="11"/>
    </row>
    <row r="34" ht="12.75">
      <c r="A34" t="s">
        <v>73</v>
      </c>
    </row>
    <row r="35" ht="12.75">
      <c r="A35" t="s">
        <v>32</v>
      </c>
    </row>
  </sheetData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Lysaght Marketing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Ernst &amp; Young</cp:lastModifiedBy>
  <cp:lastPrinted>2003-02-28T09:22:43Z</cp:lastPrinted>
  <dcterms:created xsi:type="dcterms:W3CDTF">2003-02-14T10:02:59Z</dcterms:created>
  <dcterms:modified xsi:type="dcterms:W3CDTF">2003-02-28T09:22:44Z</dcterms:modified>
  <cp:category/>
  <cp:version/>
  <cp:contentType/>
  <cp:contentStatus/>
</cp:coreProperties>
</file>