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480" windowHeight="4380" tabRatio="602" activeTab="0"/>
  </bookViews>
  <sheets>
    <sheet name="P&amp;L(FRS)" sheetId="1" r:id="rId1"/>
    <sheet name="BS(FRS)" sheetId="2" r:id="rId2"/>
    <sheet name="EQUITY(FRS)" sheetId="3" r:id="rId3"/>
    <sheet name="CFLOW" sheetId="4" r:id="rId4"/>
  </sheets>
  <definedNames>
    <definedName name="_xlnm.Print_Area" localSheetId="1">'BS(FRS)'!$A$1:$J$65</definedName>
    <definedName name="_xlnm.Print_Area" localSheetId="3">'CFLOW'!$A$1:$L$63</definedName>
    <definedName name="_xlnm.Print_Area" localSheetId="2">'EQUITY(FRS)'!$A$1:$S$36</definedName>
    <definedName name="_xlnm.Print_Area" localSheetId="0">'P&amp;L(FRS)'!$A:$L</definedName>
  </definedNames>
  <calcPr fullCalcOnLoad="1"/>
</workbook>
</file>

<file path=xl/sharedStrings.xml><?xml version="1.0" encoding="utf-8"?>
<sst xmlns="http://schemas.openxmlformats.org/spreadsheetml/2006/main" count="173" uniqueCount="131">
  <si>
    <t>Ended</t>
  </si>
  <si>
    <t>RM'000</t>
  </si>
  <si>
    <t>Revenue</t>
  </si>
  <si>
    <t>Operating Expenses</t>
  </si>
  <si>
    <r>
      <t>SANBUMI HOLDINGS BERHAD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(8386-P)</t>
    </r>
  </si>
  <si>
    <r>
      <t xml:space="preserve">SANBUMI HOLDINGS BERHAD </t>
    </r>
    <r>
      <rPr>
        <sz val="8"/>
        <rFont val="Times New Roman"/>
        <family val="1"/>
      </rPr>
      <t>(8386-P)</t>
    </r>
  </si>
  <si>
    <t>AS AT</t>
  </si>
  <si>
    <t>Current Assets</t>
  </si>
  <si>
    <t>Inventories</t>
  </si>
  <si>
    <t>Current Liabilities</t>
  </si>
  <si>
    <t>Deposits, cash and bank balances</t>
  </si>
  <si>
    <t>Property, Plant and Equipment</t>
  </si>
  <si>
    <t>Share Capital</t>
  </si>
  <si>
    <t>Minority Interests</t>
  </si>
  <si>
    <t>Deferred taxation</t>
  </si>
  <si>
    <t>Merger Deficit</t>
  </si>
  <si>
    <t xml:space="preserve">Adjustments for:  </t>
  </si>
  <si>
    <t>Non-cash items</t>
  </si>
  <si>
    <t>CASH FLOWS FROM/(FOR) OPERATING ACTIVITIES:</t>
  </si>
  <si>
    <t>(Increase)/Decrease in current assets</t>
  </si>
  <si>
    <t>CASH FLOWS FROM/(FOR) INVESTING ACTIVITIES:</t>
  </si>
  <si>
    <t>Property, plant and equipment</t>
  </si>
  <si>
    <t>CASH FLOWS FROM/(FOR) FINANCING ACTIVITIES:</t>
  </si>
  <si>
    <t xml:space="preserve">Net increase/(decrease) in </t>
  </si>
  <si>
    <t>CUMULATIVE PERIOD</t>
  </si>
  <si>
    <t>Trade &amp; Other Receivables</t>
  </si>
  <si>
    <t>Trade &amp; Other Payables</t>
  </si>
  <si>
    <t>Non- distributable</t>
  </si>
  <si>
    <t>Revaluation</t>
  </si>
  <si>
    <t xml:space="preserve"> and other</t>
  </si>
  <si>
    <t>reserves</t>
  </si>
  <si>
    <t>Distributable</t>
  </si>
  <si>
    <t>Retained</t>
  </si>
  <si>
    <t>profits</t>
  </si>
  <si>
    <t>Share capital</t>
  </si>
  <si>
    <t>Ordinary</t>
  </si>
  <si>
    <t xml:space="preserve">shares of </t>
  </si>
  <si>
    <t>RM1 each</t>
  </si>
  <si>
    <t>Total</t>
  </si>
  <si>
    <t>Retained Profits</t>
  </si>
  <si>
    <t>Merger</t>
  </si>
  <si>
    <t>Deficit</t>
  </si>
  <si>
    <t>i)  Basic</t>
  </si>
  <si>
    <t>ii) Diluted</t>
  </si>
  <si>
    <t>-</t>
  </si>
  <si>
    <t>Revaluation and Other Reserves</t>
  </si>
  <si>
    <t>INDIVIDUAL QUARTER</t>
  </si>
  <si>
    <t>Bank overdrafts</t>
  </si>
  <si>
    <t>Interest received</t>
  </si>
  <si>
    <t>Interest paid</t>
  </si>
  <si>
    <t xml:space="preserve">The Condensed Consolidated Balance Sheet should be read in conjunction with the </t>
  </si>
  <si>
    <t xml:space="preserve">The Condensed Consolidated Statement of Changes in Equity should be read in conjunction with the </t>
  </si>
  <si>
    <t xml:space="preserve">The Condensed Consolidated Cash Flow Statement should be read in conjunction with </t>
  </si>
  <si>
    <t>Net cash flows from/(for) operating activities</t>
  </si>
  <si>
    <t>Net cash flows from/(for) investing activities</t>
  </si>
  <si>
    <t>Net cash flows from/(for) financing activities</t>
  </si>
  <si>
    <t>Increase/(Decrease) in current liabilities</t>
  </si>
  <si>
    <t>Current</t>
  </si>
  <si>
    <t>Quarter</t>
  </si>
  <si>
    <t>Comparative</t>
  </si>
  <si>
    <t>Attributable to:</t>
  </si>
  <si>
    <t>ASSETS</t>
  </si>
  <si>
    <t>Non-Current Assets</t>
  </si>
  <si>
    <t>Investment Properties</t>
  </si>
  <si>
    <t>TOTAL ASSETS</t>
  </si>
  <si>
    <t>EQUITY AND LIABILITIES</t>
  </si>
  <si>
    <t>Total Equity</t>
  </si>
  <si>
    <t>Non-current Liabilities</t>
  </si>
  <si>
    <t>Deferred paybles</t>
  </si>
  <si>
    <t>Provision for tax</t>
  </si>
  <si>
    <t>Total Liabilities</t>
  </si>
  <si>
    <t>TOTAL EQUITY AND LIABILITIES</t>
  </si>
  <si>
    <t xml:space="preserve">The Condensed Consolidated Income Statement should be read in conjunction with the </t>
  </si>
  <si>
    <t>Interest</t>
  </si>
  <si>
    <t>Minority</t>
  </si>
  <si>
    <t>Equity</t>
  </si>
  <si>
    <t>Loss before taxation</t>
  </si>
  <si>
    <t>Cost of Sales</t>
  </si>
  <si>
    <t>Other Income</t>
  </si>
  <si>
    <t>Finance Cost</t>
  </si>
  <si>
    <t>Tax Expense</t>
  </si>
  <si>
    <t>Minority Interest</t>
  </si>
  <si>
    <t>Recognised income and expense</t>
  </si>
  <si>
    <t>(Unaudited)</t>
  </si>
  <si>
    <t>(Audited)</t>
  </si>
  <si>
    <t>CONDENSED CONSOLIDATED BALANCE SHEET</t>
  </si>
  <si>
    <t>Treasury Shares</t>
  </si>
  <si>
    <t>Treasury</t>
  </si>
  <si>
    <t>Shares</t>
  </si>
  <si>
    <t>for the period:</t>
  </si>
  <si>
    <t xml:space="preserve">    Loss for the period</t>
  </si>
  <si>
    <t>Purchase of treasury shares</t>
  </si>
  <si>
    <t>Net Asset Per Share (RM)</t>
  </si>
  <si>
    <t>Treasury shares acquired</t>
  </si>
  <si>
    <t>Prepaid land lease payment</t>
  </si>
  <si>
    <t>Loss Before Tax</t>
  </si>
  <si>
    <t>CONDENSED CONSOLIDATED INCOME STATEMENT</t>
  </si>
  <si>
    <t>CONDENSED CONSOLIDATED STATEMENT OF CHANGES IN EQUITY</t>
  </si>
  <si>
    <t>CONDENSED CONSOLIDATED CASH FLOW STATEMENT</t>
  </si>
  <si>
    <t>Equity Attributable to Equity Holders of the Company</t>
  </si>
  <si>
    <t xml:space="preserve">Non-operating items </t>
  </si>
  <si>
    <t xml:space="preserve">Operating loss before changes in working capital </t>
  </si>
  <si>
    <t>Cash flows from/(for) operations</t>
  </si>
  <si>
    <t>Cash &amp; cash equivalent consists of:</t>
  </si>
  <si>
    <t xml:space="preserve">      cash &amp; cash equivalent</t>
  </si>
  <si>
    <t xml:space="preserve">     Annual Financial Report for the year ended 31 December 2008.</t>
  </si>
  <si>
    <t>Bank Overdraft</t>
  </si>
  <si>
    <t>At 01.01.2008</t>
  </si>
  <si>
    <t>At 01.01.2009</t>
  </si>
  <si>
    <t xml:space="preserve">   the Annual Financial Report for the year ended 31 December 2008.</t>
  </si>
  <si>
    <t>Loss Per Share attributable to equity</t>
  </si>
  <si>
    <t>Adjustment for changes in shareholdings</t>
  </si>
  <si>
    <t>Equity investments</t>
  </si>
  <si>
    <t>12 months</t>
  </si>
  <si>
    <t>At 31.12.2009</t>
  </si>
  <si>
    <t>At 31.12.2008</t>
  </si>
  <si>
    <t>Cumulative Year</t>
  </si>
  <si>
    <t>Unaudited</t>
  </si>
  <si>
    <t>Audited</t>
  </si>
  <si>
    <t>Cumulative Current Year (Unaudited)</t>
  </si>
  <si>
    <t>Cumulative Preceding Year (Audited)</t>
  </si>
  <si>
    <t>Income tax refunded/(paid)</t>
  </si>
  <si>
    <t>Prepaid lease</t>
  </si>
  <si>
    <t>Purchase goodwill</t>
  </si>
  <si>
    <t>Interim Financial Report for the 4th financial quarter and the financial year ended 31 December 2009</t>
  </si>
  <si>
    <t>Cash &amp; cash equivalent at end of the financial year</t>
  </si>
  <si>
    <t>Cash &amp; cash equivalent at beginning of the financial year</t>
  </si>
  <si>
    <t>Gross Profit/(Loss)</t>
  </si>
  <si>
    <t>Loss For The Year</t>
  </si>
  <si>
    <t>Equity Holders of the Parent</t>
  </si>
  <si>
    <t xml:space="preserve"> holders of the Parent (sen):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</si>
</sst>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#,##0;\(#,##0\)"/>
    <numFmt numFmtId="179" formatCode="#,##0.00;\(#,##0.00\)"/>
    <numFmt numFmtId="180" formatCode="#,##0.0;\(#,##0.0\)"/>
    <numFmt numFmtId="181" formatCode="#,##0.000;\(#,##0.000\)"/>
    <numFmt numFmtId="182" formatCode="#,##0.0000;\(#,##0.0000\)"/>
    <numFmt numFmtId="183" formatCode="#,##0.00000;\(#,##0.00000\)"/>
    <numFmt numFmtId="184" formatCode="_-* #,##0.0_-;\-* #,##0.0_-;_-* &quot;-&quot;??_-;_-@_-"/>
    <numFmt numFmtId="185" formatCode="_-* #,##0_-;\-* #,##0_-;_-* &quot;-&quot;??_-;_-@_-"/>
    <numFmt numFmtId="186" formatCode="d/mm/yy"/>
    <numFmt numFmtId="187" formatCode="mm/dd/yy"/>
    <numFmt numFmtId="188" formatCode="d\-m\-yy"/>
    <numFmt numFmtId="189" formatCode="d\-mm\-yy"/>
  </numFmts>
  <fonts count="47">
    <font>
      <sz val="10"/>
      <name val="Arial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u val="single"/>
      <sz val="10"/>
      <name val="Times New Roman"/>
      <family val="1"/>
    </font>
    <font>
      <b/>
      <sz val="9"/>
      <name val="Times New Roman"/>
      <family val="1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8" fontId="4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178" fontId="2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178" fontId="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71" fontId="2" fillId="0" borderId="0" xfId="42" applyFont="1" applyBorder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3" fillId="0" borderId="0" xfId="0" applyFont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179" fontId="2" fillId="0" borderId="0" xfId="0" applyNumberFormat="1" applyFont="1" applyBorder="1" applyAlignment="1">
      <alignment/>
    </xf>
    <xf numFmtId="178" fontId="2" fillId="0" borderId="10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/>
    </xf>
    <xf numFmtId="178" fontId="3" fillId="0" borderId="10" xfId="0" applyNumberFormat="1" applyFont="1" applyBorder="1" applyAlignment="1">
      <alignment/>
    </xf>
    <xf numFmtId="178" fontId="3" fillId="0" borderId="11" xfId="0" applyNumberFormat="1" applyFont="1" applyBorder="1" applyAlignment="1">
      <alignment horizontal="center"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11" fillId="0" borderId="10" xfId="0" applyFont="1" applyBorder="1" applyAlignment="1">
      <alignment horizontal="center"/>
    </xf>
    <xf numFmtId="0" fontId="12" fillId="0" borderId="0" xfId="0" applyFont="1" applyAlignment="1">
      <alignment/>
    </xf>
    <xf numFmtId="178" fontId="3" fillId="0" borderId="0" xfId="0" applyNumberFormat="1" applyFont="1" applyBorder="1" applyAlignment="1">
      <alignment horizontal="right"/>
    </xf>
    <xf numFmtId="0" fontId="11" fillId="0" borderId="0" xfId="0" applyFont="1" applyAlignment="1">
      <alignment/>
    </xf>
    <xf numFmtId="178" fontId="3" fillId="0" borderId="0" xfId="0" applyNumberFormat="1" applyFont="1" applyAlignment="1">
      <alignment/>
    </xf>
    <xf numFmtId="178" fontId="3" fillId="33" borderId="0" xfId="0" applyNumberFormat="1" applyFont="1" applyFill="1" applyBorder="1" applyAlignment="1">
      <alignment/>
    </xf>
    <xf numFmtId="178" fontId="2" fillId="33" borderId="0" xfId="0" applyNumberFormat="1" applyFont="1" applyFill="1" applyBorder="1" applyAlignment="1">
      <alignment/>
    </xf>
    <xf numFmtId="178" fontId="3" fillId="33" borderId="11" xfId="0" applyNumberFormat="1" applyFont="1" applyFill="1" applyBorder="1" applyAlignment="1">
      <alignment/>
    </xf>
    <xf numFmtId="179" fontId="3" fillId="33" borderId="11" xfId="0" applyNumberFormat="1" applyFont="1" applyFill="1" applyBorder="1" applyAlignment="1">
      <alignment/>
    </xf>
    <xf numFmtId="179" fontId="2" fillId="33" borderId="11" xfId="0" applyNumberFormat="1" applyFont="1" applyFill="1" applyBorder="1" applyAlignment="1">
      <alignment/>
    </xf>
    <xf numFmtId="178" fontId="3" fillId="33" borderId="12" xfId="0" applyNumberFormat="1" applyFont="1" applyFill="1" applyBorder="1" applyAlignment="1">
      <alignment/>
    </xf>
    <xf numFmtId="178" fontId="2" fillId="33" borderId="12" xfId="0" applyNumberFormat="1" applyFont="1" applyFill="1" applyBorder="1" applyAlignment="1">
      <alignment/>
    </xf>
    <xf numFmtId="178" fontId="2" fillId="33" borderId="0" xfId="0" applyNumberFormat="1" applyFont="1" applyFill="1" applyAlignment="1">
      <alignment/>
    </xf>
    <xf numFmtId="178" fontId="3" fillId="33" borderId="0" xfId="0" applyNumberFormat="1" applyFont="1" applyFill="1" applyAlignment="1">
      <alignment/>
    </xf>
    <xf numFmtId="178" fontId="3" fillId="33" borderId="13" xfId="0" applyNumberFormat="1" applyFont="1" applyFill="1" applyBorder="1" applyAlignment="1">
      <alignment/>
    </xf>
    <xf numFmtId="171" fontId="3" fillId="0" borderId="0" xfId="42" applyFont="1" applyBorder="1" applyAlignment="1">
      <alignment/>
    </xf>
    <xf numFmtId="178" fontId="3" fillId="33" borderId="12" xfId="42" applyNumberFormat="1" applyFont="1" applyFill="1" applyBorder="1" applyAlignment="1">
      <alignment/>
    </xf>
    <xf numFmtId="0" fontId="3" fillId="0" borderId="0" xfId="0" applyFont="1" applyAlignment="1">
      <alignment horizontal="left"/>
    </xf>
    <xf numFmtId="0" fontId="6" fillId="0" borderId="0" xfId="0" applyFont="1" applyAlignment="1">
      <alignment/>
    </xf>
    <xf numFmtId="178" fontId="5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178" fontId="2" fillId="0" borderId="0" xfId="0" applyNumberFormat="1" applyFont="1" applyFill="1" applyBorder="1" applyAlignment="1">
      <alignment/>
    </xf>
    <xf numFmtId="178" fontId="2" fillId="33" borderId="13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178" fontId="3" fillId="33" borderId="10" xfId="0" applyNumberFormat="1" applyFont="1" applyFill="1" applyBorder="1" applyAlignment="1">
      <alignment/>
    </xf>
    <xf numFmtId="178" fontId="2" fillId="33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78" fontId="2" fillId="33" borderId="12" xfId="42" applyNumberFormat="1" applyFont="1" applyFill="1" applyBorder="1" applyAlignment="1">
      <alignment/>
    </xf>
    <xf numFmtId="178" fontId="2" fillId="0" borderId="0" xfId="0" applyNumberFormat="1" applyFont="1" applyBorder="1" applyAlignment="1">
      <alignment horizontal="right"/>
    </xf>
    <xf numFmtId="14" fontId="3" fillId="0" borderId="0" xfId="0" applyNumberFormat="1" applyFont="1" applyBorder="1" applyAlignment="1">
      <alignment horizontal="right"/>
    </xf>
    <xf numFmtId="14" fontId="2" fillId="0" borderId="0" xfId="0" applyNumberFormat="1" applyFont="1" applyBorder="1" applyAlignment="1">
      <alignment horizontal="right"/>
    </xf>
    <xf numFmtId="186" fontId="3" fillId="0" borderId="10" xfId="0" applyNumberFormat="1" applyFont="1" applyBorder="1" applyAlignment="1">
      <alignment horizontal="right"/>
    </xf>
    <xf numFmtId="186" fontId="2" fillId="0" borderId="10" xfId="0" applyNumberFormat="1" applyFont="1" applyBorder="1" applyAlignment="1">
      <alignment horizontal="right"/>
    </xf>
    <xf numFmtId="171" fontId="2" fillId="33" borderId="0" xfId="42" applyFont="1" applyFill="1" applyBorder="1" applyAlignment="1">
      <alignment/>
    </xf>
    <xf numFmtId="186" fontId="3" fillId="0" borderId="10" xfId="0" applyNumberFormat="1" applyFont="1" applyBorder="1" applyAlignment="1">
      <alignment horizontal="center"/>
    </xf>
    <xf numFmtId="186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78" fontId="3" fillId="0" borderId="0" xfId="0" applyNumberFormat="1" applyFont="1" applyFill="1" applyBorder="1" applyAlignment="1">
      <alignment horizontal="right"/>
    </xf>
    <xf numFmtId="14" fontId="3" fillId="0" borderId="0" xfId="0" applyNumberFormat="1" applyFont="1" applyFill="1" applyBorder="1" applyAlignment="1">
      <alignment horizontal="center"/>
    </xf>
    <xf numFmtId="178" fontId="3" fillId="0" borderId="0" xfId="42" applyNumberFormat="1" applyFont="1" applyFill="1" applyBorder="1" applyAlignment="1">
      <alignment/>
    </xf>
    <xf numFmtId="178" fontId="2" fillId="33" borderId="11" xfId="0" applyNumberFormat="1" applyFont="1" applyFill="1" applyBorder="1" applyAlignment="1">
      <alignment/>
    </xf>
    <xf numFmtId="186" fontId="3" fillId="0" borderId="0" xfId="0" applyNumberFormat="1" applyFont="1" applyBorder="1" applyAlignment="1">
      <alignment horizontal="center"/>
    </xf>
    <xf numFmtId="186" fontId="2" fillId="0" borderId="0" xfId="0" applyNumberFormat="1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9">
      <selection activeCell="B46" sqref="B46"/>
    </sheetView>
  </sheetViews>
  <sheetFormatPr defaultColWidth="9.140625" defaultRowHeight="12.75"/>
  <cols>
    <col min="1" max="1" width="2.7109375" style="3" customWidth="1"/>
    <col min="2" max="2" width="9.140625" style="3" customWidth="1"/>
    <col min="3" max="3" width="18.57421875" style="3" customWidth="1"/>
    <col min="4" max="4" width="6.28125" style="3" customWidth="1"/>
    <col min="5" max="5" width="10.7109375" style="3" customWidth="1"/>
    <col min="6" max="6" width="1.1484375" style="3" customWidth="1"/>
    <col min="7" max="7" width="11.28125" style="3" customWidth="1"/>
    <col min="8" max="8" width="1.1484375" style="3" customWidth="1"/>
    <col min="9" max="9" width="10.7109375" style="3" customWidth="1"/>
    <col min="10" max="10" width="1.1484375" style="3" customWidth="1"/>
    <col min="11" max="11" width="10.7109375" style="3" customWidth="1"/>
    <col min="12" max="12" width="4.8515625" style="3" customWidth="1"/>
    <col min="13" max="16384" width="9.140625" style="3" customWidth="1"/>
  </cols>
  <sheetData>
    <row r="1" ht="18.75">
      <c r="A1" s="5" t="s">
        <v>5</v>
      </c>
    </row>
    <row r="2" ht="9" customHeight="1">
      <c r="A2" s="4"/>
    </row>
    <row r="3" spans="1:12" ht="15">
      <c r="A3" s="24" t="s">
        <v>124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</row>
    <row r="4" ht="9.75" customHeight="1"/>
    <row r="5" ht="15">
      <c r="A5" s="1" t="s">
        <v>96</v>
      </c>
    </row>
    <row r="6" ht="9.75" customHeight="1"/>
    <row r="7" spans="5:11" ht="15">
      <c r="E7" s="87" t="s">
        <v>46</v>
      </c>
      <c r="F7" s="87"/>
      <c r="G7" s="87"/>
      <c r="H7" s="25"/>
      <c r="I7" s="87" t="s">
        <v>24</v>
      </c>
      <c r="J7" s="87"/>
      <c r="K7" s="87"/>
    </row>
    <row r="8" spans="5:11" ht="15">
      <c r="E8" s="25" t="s">
        <v>57</v>
      </c>
      <c r="F8" s="25"/>
      <c r="G8" s="15" t="s">
        <v>59</v>
      </c>
      <c r="H8" s="15"/>
      <c r="I8" s="25"/>
      <c r="J8" s="25"/>
      <c r="K8" s="15"/>
    </row>
    <row r="9" spans="5:11" ht="15">
      <c r="E9" s="25" t="s">
        <v>58</v>
      </c>
      <c r="F9" s="25"/>
      <c r="G9" s="15" t="s">
        <v>58</v>
      </c>
      <c r="H9" s="15"/>
      <c r="I9" s="25" t="s">
        <v>113</v>
      </c>
      <c r="J9" s="25"/>
      <c r="K9" s="15" t="s">
        <v>113</v>
      </c>
    </row>
    <row r="10" spans="5:11" ht="15">
      <c r="E10" s="25" t="s">
        <v>0</v>
      </c>
      <c r="F10" s="25"/>
      <c r="G10" s="15" t="s">
        <v>0</v>
      </c>
      <c r="H10" s="15"/>
      <c r="I10" s="25" t="s">
        <v>0</v>
      </c>
      <c r="J10" s="25"/>
      <c r="K10" s="15" t="s">
        <v>0</v>
      </c>
    </row>
    <row r="11" spans="5:11" ht="15">
      <c r="E11" s="84">
        <v>40178</v>
      </c>
      <c r="F11" s="26"/>
      <c r="G11" s="85">
        <v>39813</v>
      </c>
      <c r="H11" s="27"/>
      <c r="I11" s="84">
        <v>40178</v>
      </c>
      <c r="J11" s="26"/>
      <c r="K11" s="85">
        <v>39813</v>
      </c>
    </row>
    <row r="12" spans="5:11" ht="15">
      <c r="E12" s="86" t="s">
        <v>83</v>
      </c>
      <c r="F12" s="26"/>
      <c r="G12" s="86" t="s">
        <v>83</v>
      </c>
      <c r="H12" s="27"/>
      <c r="I12" s="86" t="s">
        <v>83</v>
      </c>
      <c r="J12" s="26"/>
      <c r="K12" s="86" t="s">
        <v>84</v>
      </c>
    </row>
    <row r="13" spans="5:11" ht="15" customHeight="1">
      <c r="E13" s="25" t="s">
        <v>1</v>
      </c>
      <c r="F13" s="25"/>
      <c r="G13" s="15" t="s">
        <v>1</v>
      </c>
      <c r="H13" s="15"/>
      <c r="I13" s="25" t="s">
        <v>1</v>
      </c>
      <c r="J13" s="25"/>
      <c r="K13" s="15" t="s">
        <v>1</v>
      </c>
    </row>
    <row r="14" spans="5:11" ht="7.5" customHeight="1">
      <c r="E14" s="77"/>
      <c r="F14" s="28"/>
      <c r="G14" s="78"/>
      <c r="H14" s="28"/>
      <c r="I14" s="77"/>
      <c r="J14" s="28"/>
      <c r="K14" s="78"/>
    </row>
    <row r="15" spans="2:14" ht="15">
      <c r="B15" s="14" t="s">
        <v>2</v>
      </c>
      <c r="C15" s="2"/>
      <c r="D15" s="2"/>
      <c r="E15" s="32">
        <v>13180</v>
      </c>
      <c r="F15" s="18"/>
      <c r="G15" s="18">
        <v>71313</v>
      </c>
      <c r="H15" s="18"/>
      <c r="I15" s="32">
        <v>76656</v>
      </c>
      <c r="J15" s="18"/>
      <c r="K15" s="18">
        <v>139272</v>
      </c>
      <c r="N15" s="6"/>
    </row>
    <row r="16" spans="5:11" s="56" customFormat="1" ht="9" customHeight="1">
      <c r="E16" s="57"/>
      <c r="F16" s="58"/>
      <c r="G16" s="58"/>
      <c r="H16" s="58"/>
      <c r="I16" s="57"/>
      <c r="J16" s="58"/>
      <c r="K16" s="58"/>
    </row>
    <row r="17" spans="2:14" ht="12" customHeight="1">
      <c r="B17" s="2" t="s">
        <v>77</v>
      </c>
      <c r="C17" s="2"/>
      <c r="D17" s="2"/>
      <c r="E17" s="32">
        <v>-12371</v>
      </c>
      <c r="F17" s="18"/>
      <c r="G17" s="18">
        <v>-73875</v>
      </c>
      <c r="H17" s="18"/>
      <c r="I17" s="32">
        <v>-76320</v>
      </c>
      <c r="J17" s="18"/>
      <c r="K17" s="18">
        <v>-144410</v>
      </c>
      <c r="N17" s="6"/>
    </row>
    <row r="18" spans="2:11" ht="9" customHeight="1">
      <c r="B18" s="2"/>
      <c r="C18" s="2"/>
      <c r="D18" s="2"/>
      <c r="E18" s="33"/>
      <c r="F18" s="18"/>
      <c r="G18" s="30"/>
      <c r="H18" s="18"/>
      <c r="I18" s="33"/>
      <c r="J18" s="18"/>
      <c r="K18" s="30"/>
    </row>
    <row r="19" spans="2:11" ht="9" customHeight="1">
      <c r="B19" s="2"/>
      <c r="C19" s="2"/>
      <c r="D19" s="2"/>
      <c r="E19" s="32"/>
      <c r="F19" s="18"/>
      <c r="G19" s="18"/>
      <c r="H19" s="18"/>
      <c r="I19" s="32"/>
      <c r="J19" s="18"/>
      <c r="K19" s="18"/>
    </row>
    <row r="20" spans="2:11" ht="12" customHeight="1">
      <c r="B20" s="14" t="s">
        <v>127</v>
      </c>
      <c r="C20" s="2"/>
      <c r="D20" s="2"/>
      <c r="E20" s="43">
        <f>SUM(E15:E18)</f>
        <v>809</v>
      </c>
      <c r="F20" s="18"/>
      <c r="G20" s="44">
        <f>SUM(G15:G18)</f>
        <v>-2562</v>
      </c>
      <c r="H20" s="18"/>
      <c r="I20" s="43">
        <f>SUM(I15:I18)</f>
        <v>336</v>
      </c>
      <c r="J20" s="18"/>
      <c r="K20" s="44">
        <f>SUM(K15:K18)</f>
        <v>-5138</v>
      </c>
    </row>
    <row r="21" spans="2:11" ht="9" customHeight="1">
      <c r="B21" s="2"/>
      <c r="C21" s="2"/>
      <c r="D21" s="2"/>
      <c r="E21" s="32"/>
      <c r="F21" s="18"/>
      <c r="G21" s="18"/>
      <c r="H21" s="18"/>
      <c r="I21" s="32"/>
      <c r="J21" s="18"/>
      <c r="K21" s="18"/>
    </row>
    <row r="22" spans="2:14" ht="15">
      <c r="B22" s="2" t="s">
        <v>78</v>
      </c>
      <c r="C22" s="2"/>
      <c r="D22" s="2"/>
      <c r="E22" s="32">
        <v>1075</v>
      </c>
      <c r="F22" s="18"/>
      <c r="G22" s="18">
        <v>1341</v>
      </c>
      <c r="H22" s="18"/>
      <c r="I22" s="32">
        <v>3427</v>
      </c>
      <c r="J22" s="18"/>
      <c r="K22" s="18">
        <v>4033</v>
      </c>
      <c r="N22" s="6"/>
    </row>
    <row r="23" ht="9" customHeight="1"/>
    <row r="24" spans="2:14" ht="15">
      <c r="B24" s="2" t="s">
        <v>3</v>
      </c>
      <c r="C24" s="2"/>
      <c r="D24" s="2"/>
      <c r="E24" s="32">
        <v>-3000</v>
      </c>
      <c r="F24" s="18"/>
      <c r="G24" s="18">
        <v>-4216</v>
      </c>
      <c r="H24" s="18"/>
      <c r="I24" s="32">
        <v>-11090</v>
      </c>
      <c r="J24" s="18"/>
      <c r="K24" s="18">
        <v>-16223</v>
      </c>
      <c r="N24" s="6"/>
    </row>
    <row r="25" spans="2:11" ht="9" customHeight="1">
      <c r="B25" s="2"/>
      <c r="C25" s="2"/>
      <c r="D25" s="2"/>
      <c r="E25" s="32"/>
      <c r="F25" s="18"/>
      <c r="G25" s="18"/>
      <c r="H25" s="18"/>
      <c r="I25" s="32"/>
      <c r="J25" s="18"/>
      <c r="K25" s="18"/>
    </row>
    <row r="26" spans="2:14" ht="15">
      <c r="B26" s="2" t="s">
        <v>79</v>
      </c>
      <c r="C26" s="2"/>
      <c r="D26" s="2"/>
      <c r="E26" s="32">
        <v>-12</v>
      </c>
      <c r="F26" s="18"/>
      <c r="G26" s="18">
        <v>-31</v>
      </c>
      <c r="H26" s="18"/>
      <c r="I26" s="32">
        <v>-121</v>
      </c>
      <c r="J26" s="18"/>
      <c r="K26" s="18">
        <v>-108</v>
      </c>
      <c r="N26" s="6"/>
    </row>
    <row r="27" spans="2:11" ht="9" customHeight="1">
      <c r="B27" s="2"/>
      <c r="C27" s="2"/>
      <c r="D27" s="2"/>
      <c r="E27" s="32"/>
      <c r="F27" s="18"/>
      <c r="G27" s="18"/>
      <c r="H27" s="18"/>
      <c r="I27" s="32"/>
      <c r="J27" s="18"/>
      <c r="K27" s="18"/>
    </row>
    <row r="28" spans="2:11" ht="9" customHeight="1">
      <c r="B28" s="2"/>
      <c r="C28" s="2"/>
      <c r="D28" s="2"/>
      <c r="E28" s="33"/>
      <c r="F28" s="18"/>
      <c r="G28" s="30"/>
      <c r="H28" s="18"/>
      <c r="I28" s="33"/>
      <c r="J28" s="18"/>
      <c r="K28" s="30"/>
    </row>
    <row r="29" spans="2:11" ht="15">
      <c r="B29" s="14" t="s">
        <v>95</v>
      </c>
      <c r="C29" s="2"/>
      <c r="D29" s="2"/>
      <c r="E29" s="43">
        <f>SUM(E20:E28)</f>
        <v>-1128</v>
      </c>
      <c r="F29" s="18"/>
      <c r="G29" s="44">
        <f>SUM(G20:G28)</f>
        <v>-5468</v>
      </c>
      <c r="H29" s="18"/>
      <c r="I29" s="43">
        <f>SUM(I20:I28)</f>
        <v>-7448</v>
      </c>
      <c r="J29" s="18"/>
      <c r="K29" s="44">
        <f>SUM(K20:K28)</f>
        <v>-17436</v>
      </c>
    </row>
    <row r="30" spans="2:11" ht="9" customHeight="1">
      <c r="B30" s="2"/>
      <c r="C30" s="2"/>
      <c r="D30" s="2"/>
      <c r="E30" s="32"/>
      <c r="F30" s="18"/>
      <c r="G30" s="18"/>
      <c r="H30" s="18"/>
      <c r="I30" s="32"/>
      <c r="J30" s="18"/>
      <c r="K30" s="18"/>
    </row>
    <row r="31" spans="2:11" ht="15">
      <c r="B31" s="2" t="s">
        <v>80</v>
      </c>
      <c r="C31" s="2"/>
      <c r="D31" s="2"/>
      <c r="E31" s="32">
        <v>-11</v>
      </c>
      <c r="F31" s="18"/>
      <c r="G31" s="53">
        <v>0</v>
      </c>
      <c r="H31" s="18"/>
      <c r="I31" s="32">
        <v>-47</v>
      </c>
      <c r="J31" s="18"/>
      <c r="K31" s="53">
        <v>0</v>
      </c>
    </row>
    <row r="32" spans="2:11" ht="9" customHeight="1">
      <c r="B32" s="2"/>
      <c r="C32" s="2"/>
      <c r="D32" s="2"/>
      <c r="E32" s="33"/>
      <c r="F32" s="18"/>
      <c r="G32" s="30"/>
      <c r="H32" s="18"/>
      <c r="I32" s="33"/>
      <c r="J32" s="18"/>
      <c r="K32" s="30"/>
    </row>
    <row r="33" spans="2:11" ht="15.75" thickBot="1">
      <c r="B33" s="14" t="s">
        <v>128</v>
      </c>
      <c r="C33" s="2"/>
      <c r="D33" s="2"/>
      <c r="E33" s="48">
        <f>SUM(E29:E32)</f>
        <v>-1139</v>
      </c>
      <c r="F33" s="18"/>
      <c r="G33" s="49">
        <f>SUM(G29:G32)</f>
        <v>-5468</v>
      </c>
      <c r="H33" s="18"/>
      <c r="I33" s="48">
        <f>SUM(I29:I32)</f>
        <v>-7495</v>
      </c>
      <c r="J33" s="18"/>
      <c r="K33" s="49">
        <f>SUM(K29:K32)</f>
        <v>-17436</v>
      </c>
    </row>
    <row r="34" spans="2:11" ht="9" customHeight="1" thickTop="1">
      <c r="B34" s="2"/>
      <c r="C34" s="2"/>
      <c r="D34" s="2"/>
      <c r="E34" s="32"/>
      <c r="F34" s="18"/>
      <c r="G34" s="18"/>
      <c r="H34" s="18"/>
      <c r="I34" s="32"/>
      <c r="J34" s="18"/>
      <c r="K34" s="18"/>
    </row>
    <row r="35" spans="2:11" ht="9" customHeight="1">
      <c r="B35" s="2"/>
      <c r="C35" s="2"/>
      <c r="D35" s="2"/>
      <c r="E35" s="32"/>
      <c r="F35" s="18"/>
      <c r="G35" s="18"/>
      <c r="H35" s="18"/>
      <c r="I35" s="32"/>
      <c r="J35" s="18"/>
      <c r="K35" s="18"/>
    </row>
    <row r="36" spans="2:11" ht="12" customHeight="1">
      <c r="B36" s="2" t="s">
        <v>60</v>
      </c>
      <c r="C36" s="2"/>
      <c r="D36" s="2"/>
      <c r="E36" s="32"/>
      <c r="F36" s="18"/>
      <c r="G36" s="18"/>
      <c r="H36" s="18"/>
      <c r="I36" s="32"/>
      <c r="J36" s="18"/>
      <c r="K36" s="18"/>
    </row>
    <row r="37" spans="2:11" ht="9" customHeight="1">
      <c r="B37" s="2"/>
      <c r="C37" s="2"/>
      <c r="D37" s="2"/>
      <c r="E37" s="32"/>
      <c r="F37" s="18"/>
      <c r="G37" s="18"/>
      <c r="H37" s="18"/>
      <c r="I37" s="32"/>
      <c r="J37" s="18"/>
      <c r="K37" s="18"/>
    </row>
    <row r="38" spans="2:14" ht="12" customHeight="1">
      <c r="B38" s="2" t="s">
        <v>129</v>
      </c>
      <c r="C38" s="2"/>
      <c r="D38" s="2"/>
      <c r="E38" s="32">
        <v>-1136</v>
      </c>
      <c r="F38" s="18"/>
      <c r="G38" s="18">
        <v>-5468</v>
      </c>
      <c r="H38" s="18"/>
      <c r="I38" s="32">
        <v>-7493</v>
      </c>
      <c r="J38" s="18"/>
      <c r="K38" s="18">
        <v>-17431</v>
      </c>
      <c r="N38" s="6"/>
    </row>
    <row r="39" spans="2:11" ht="9" customHeight="1">
      <c r="B39" s="2"/>
      <c r="C39" s="2"/>
      <c r="D39" s="2"/>
      <c r="E39" s="32"/>
      <c r="F39" s="18"/>
      <c r="G39" s="18"/>
      <c r="H39" s="18"/>
      <c r="I39" s="32"/>
      <c r="J39" s="18"/>
      <c r="K39" s="18"/>
    </row>
    <row r="40" spans="2:14" ht="12" customHeight="1">
      <c r="B40" s="2" t="s">
        <v>81</v>
      </c>
      <c r="C40" s="2"/>
      <c r="D40" s="2"/>
      <c r="E40" s="32">
        <v>-3</v>
      </c>
      <c r="F40" s="18"/>
      <c r="G40" s="20">
        <v>0</v>
      </c>
      <c r="H40" s="18"/>
      <c r="I40" s="32">
        <v>-2</v>
      </c>
      <c r="J40" s="18"/>
      <c r="K40" s="18">
        <v>-5</v>
      </c>
      <c r="N40" s="6"/>
    </row>
    <row r="41" spans="2:11" ht="9" customHeight="1">
      <c r="B41" s="2"/>
      <c r="C41" s="2"/>
      <c r="D41" s="2"/>
      <c r="E41" s="33"/>
      <c r="F41" s="18"/>
      <c r="G41" s="30"/>
      <c r="H41" s="18"/>
      <c r="I41" s="33"/>
      <c r="J41" s="18"/>
      <c r="K41" s="30"/>
    </row>
    <row r="42" spans="2:11" ht="13.5" customHeight="1" thickBot="1">
      <c r="B42" s="14"/>
      <c r="C42" s="2"/>
      <c r="D42" s="2"/>
      <c r="E42" s="45">
        <f>SUM(E38:E40)</f>
        <v>-1139</v>
      </c>
      <c r="F42" s="18"/>
      <c r="G42" s="83">
        <f>SUM(G38:G40)</f>
        <v>-5468</v>
      </c>
      <c r="H42" s="18"/>
      <c r="I42" s="45">
        <f>SUM(I38:I40)</f>
        <v>-7495</v>
      </c>
      <c r="J42" s="18"/>
      <c r="K42" s="83">
        <f>SUM(K38:K40)</f>
        <v>-17436</v>
      </c>
    </row>
    <row r="43" spans="2:11" ht="9" customHeight="1" thickTop="1">
      <c r="B43" s="2"/>
      <c r="C43" s="2"/>
      <c r="D43" s="2"/>
      <c r="E43" s="32"/>
      <c r="F43" s="18"/>
      <c r="G43" s="18"/>
      <c r="H43" s="18"/>
      <c r="I43" s="32"/>
      <c r="J43" s="18"/>
      <c r="K43" s="18"/>
    </row>
    <row r="44" spans="2:11" ht="15">
      <c r="B44" s="2" t="s">
        <v>110</v>
      </c>
      <c r="C44" s="2"/>
      <c r="D44" s="2"/>
      <c r="E44" s="32"/>
      <c r="F44" s="18"/>
      <c r="G44" s="18"/>
      <c r="H44" s="18"/>
      <c r="I44" s="32"/>
      <c r="J44" s="18"/>
      <c r="K44" s="18"/>
    </row>
    <row r="45" spans="2:11" ht="15">
      <c r="B45" s="2" t="s">
        <v>130</v>
      </c>
      <c r="C45" s="2"/>
      <c r="D45" s="2"/>
      <c r="E45" s="32"/>
      <c r="F45" s="18"/>
      <c r="G45" s="18"/>
      <c r="H45" s="18"/>
      <c r="I45" s="32"/>
      <c r="J45" s="18"/>
      <c r="K45" s="18"/>
    </row>
    <row r="46" spans="2:11" ht="15.75" thickBot="1">
      <c r="B46" s="23" t="s">
        <v>42</v>
      </c>
      <c r="C46" s="2"/>
      <c r="D46" s="2"/>
      <c r="E46" s="46">
        <f>E38/174207*100</f>
        <v>-0.6520977917075663</v>
      </c>
      <c r="F46" s="29"/>
      <c r="G46" s="47">
        <f>G38/174232*100</f>
        <v>-3.1383442765967215</v>
      </c>
      <c r="H46" s="29"/>
      <c r="I46" s="46">
        <f>I38/174217*100</f>
        <v>-4.300958000654356</v>
      </c>
      <c r="J46" s="29"/>
      <c r="K46" s="47">
        <f>K38/174232*100</f>
        <v>-10.004476789567933</v>
      </c>
    </row>
    <row r="47" spans="2:11" ht="9" customHeight="1" thickTop="1">
      <c r="B47" s="2"/>
      <c r="C47" s="2"/>
      <c r="D47" s="2"/>
      <c r="E47" s="32"/>
      <c r="F47" s="18"/>
      <c r="G47" s="18"/>
      <c r="H47" s="18"/>
      <c r="I47" s="32"/>
      <c r="J47" s="18"/>
      <c r="K47" s="18"/>
    </row>
    <row r="48" spans="2:11" ht="15.75" thickBot="1">
      <c r="B48" s="23" t="s">
        <v>43</v>
      </c>
      <c r="C48" s="2"/>
      <c r="D48" s="2"/>
      <c r="E48" s="34" t="s">
        <v>44</v>
      </c>
      <c r="F48" s="18"/>
      <c r="G48" s="31" t="s">
        <v>44</v>
      </c>
      <c r="H48" s="18"/>
      <c r="I48" s="34" t="s">
        <v>44</v>
      </c>
      <c r="J48" s="18"/>
      <c r="K48" s="31" t="s">
        <v>44</v>
      </c>
    </row>
    <row r="49" spans="2:11" ht="15.75" thickTop="1">
      <c r="B49" s="2"/>
      <c r="C49" s="2"/>
      <c r="D49" s="2"/>
      <c r="E49" s="2"/>
      <c r="F49" s="2"/>
      <c r="G49" s="2"/>
      <c r="H49" s="2"/>
      <c r="I49" s="14"/>
      <c r="J49" s="2"/>
      <c r="K49" s="2"/>
    </row>
    <row r="50" spans="2:11" ht="15">
      <c r="B50" s="14" t="s">
        <v>72</v>
      </c>
      <c r="E50" s="2"/>
      <c r="F50" s="2"/>
      <c r="G50" s="2"/>
      <c r="H50" s="2"/>
      <c r="I50" s="2"/>
      <c r="J50" s="2"/>
      <c r="K50" s="2"/>
    </row>
    <row r="51" spans="2:11" ht="15">
      <c r="B51" s="14" t="s">
        <v>105</v>
      </c>
      <c r="E51" s="2"/>
      <c r="F51" s="2"/>
      <c r="G51" s="2"/>
      <c r="H51" s="2"/>
      <c r="I51" s="2"/>
      <c r="J51" s="2"/>
      <c r="K51" s="2"/>
    </row>
    <row r="52" spans="2:11" ht="15">
      <c r="B52" s="55"/>
      <c r="C52" s="2"/>
      <c r="D52" s="2"/>
      <c r="E52" s="2"/>
      <c r="F52" s="2"/>
      <c r="G52" s="2"/>
      <c r="H52" s="2"/>
      <c r="I52" s="2"/>
      <c r="J52" s="2"/>
      <c r="K52" s="2"/>
    </row>
    <row r="53" spans="2:11" ht="15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>
      <c r="B54" s="2"/>
      <c r="C54" s="2"/>
      <c r="D54" s="2"/>
      <c r="E54" s="2"/>
      <c r="F54" s="2"/>
      <c r="G54" s="2"/>
      <c r="H54" s="2"/>
      <c r="I54" s="2"/>
      <c r="J54" s="2"/>
      <c r="K54" s="2"/>
    </row>
  </sheetData>
  <sheetProtection/>
  <mergeCells count="2">
    <mergeCell ref="E7:G7"/>
    <mergeCell ref="I7:K7"/>
  </mergeCells>
  <printOptions horizontalCentered="1"/>
  <pageMargins left="0.5511811023622047" right="0.5511811023622047" top="0.5905511811023623" bottom="0.5905511811023623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4"/>
  <sheetViews>
    <sheetView zoomScale="75" zoomScaleNormal="75" zoomScalePageLayoutView="0" workbookViewId="0" topLeftCell="A1">
      <selection activeCell="H1" sqref="H1"/>
    </sheetView>
  </sheetViews>
  <sheetFormatPr defaultColWidth="9.140625" defaultRowHeight="12.75"/>
  <cols>
    <col min="1" max="1" width="3.00390625" style="2" customWidth="1"/>
    <col min="2" max="2" width="8.57421875" style="2" customWidth="1"/>
    <col min="3" max="3" width="9.140625" style="2" customWidth="1"/>
    <col min="4" max="4" width="10.00390625" style="2" customWidth="1"/>
    <col min="5" max="5" width="14.7109375" style="2" customWidth="1"/>
    <col min="6" max="7" width="9.140625" style="2" customWidth="1"/>
    <col min="8" max="8" width="12.8515625" style="2" customWidth="1"/>
    <col min="9" max="9" width="1.1484375" style="2" customWidth="1"/>
    <col min="10" max="10" width="12.8515625" style="2" customWidth="1"/>
    <col min="11" max="13" width="9.140625" style="2" customWidth="1"/>
    <col min="14" max="14" width="10.28125" style="2" bestFit="1" customWidth="1"/>
    <col min="15" max="16384" width="9.140625" style="2" customWidth="1"/>
  </cols>
  <sheetData>
    <row r="1" ht="18.75">
      <c r="A1" s="5" t="s">
        <v>4</v>
      </c>
    </row>
    <row r="2" ht="9" customHeight="1">
      <c r="A2" s="4"/>
    </row>
    <row r="3" spans="1:10" ht="14.25">
      <c r="A3" s="24" t="str">
        <f>'P&amp;L(FRS)'!A3</f>
        <v>Interim Financial Report for the 4th financial quarter and the financial year ended 31 December 2009</v>
      </c>
      <c r="B3" s="22"/>
      <c r="C3" s="22"/>
      <c r="D3" s="22"/>
      <c r="E3" s="22"/>
      <c r="F3" s="22"/>
      <c r="G3" s="22"/>
      <c r="H3" s="22"/>
      <c r="I3" s="22"/>
      <c r="J3" s="22"/>
    </row>
    <row r="4" ht="9.75" customHeight="1"/>
    <row r="5" ht="14.25">
      <c r="A5" s="1" t="s">
        <v>85</v>
      </c>
    </row>
    <row r="6" ht="15">
      <c r="A6" s="3"/>
    </row>
    <row r="7" spans="8:10" ht="12.75">
      <c r="H7" s="36" t="s">
        <v>6</v>
      </c>
      <c r="I7" s="25"/>
      <c r="J7" s="37" t="s">
        <v>6</v>
      </c>
    </row>
    <row r="8" spans="8:10" ht="12.75">
      <c r="H8" s="72">
        <v>40178</v>
      </c>
      <c r="I8" s="26"/>
      <c r="J8" s="73">
        <v>39813</v>
      </c>
    </row>
    <row r="9" spans="8:10" ht="11.25" customHeight="1">
      <c r="H9" s="70" t="s">
        <v>83</v>
      </c>
      <c r="I9" s="26"/>
      <c r="J9" s="71" t="s">
        <v>84</v>
      </c>
    </row>
    <row r="10" ht="7.5" customHeight="1">
      <c r="I10" s="26"/>
    </row>
    <row r="11" spans="8:10" ht="12.75">
      <c r="H11" s="36" t="s">
        <v>1</v>
      </c>
      <c r="I11" s="25"/>
      <c r="J11" s="37" t="s">
        <v>1</v>
      </c>
    </row>
    <row r="12" spans="2:10" ht="12.75">
      <c r="B12" s="14" t="s">
        <v>61</v>
      </c>
      <c r="H12" s="36"/>
      <c r="I12" s="25"/>
      <c r="J12" s="37"/>
    </row>
    <row r="13" spans="2:10" ht="12.75" customHeight="1">
      <c r="B13" s="14" t="s">
        <v>62</v>
      </c>
      <c r="H13" s="32"/>
      <c r="I13" s="32"/>
      <c r="J13" s="18"/>
    </row>
    <row r="14" spans="1:10" s="3" customFormat="1" ht="12.75" customHeight="1">
      <c r="A14" s="2"/>
      <c r="B14" s="2" t="s">
        <v>11</v>
      </c>
      <c r="C14" s="2"/>
      <c r="D14" s="2"/>
      <c r="E14" s="2"/>
      <c r="F14" s="2"/>
      <c r="G14" s="2"/>
      <c r="H14" s="32">
        <v>29346</v>
      </c>
      <c r="I14" s="32"/>
      <c r="J14" s="18">
        <v>32535</v>
      </c>
    </row>
    <row r="15" spans="1:12" s="3" customFormat="1" ht="12.75" customHeight="1">
      <c r="A15" s="2"/>
      <c r="B15" s="2" t="s">
        <v>94</v>
      </c>
      <c r="C15" s="2"/>
      <c r="D15" s="2"/>
      <c r="E15" s="2"/>
      <c r="F15" s="2"/>
      <c r="G15" s="2"/>
      <c r="H15" s="32">
        <v>1509</v>
      </c>
      <c r="I15" s="32"/>
      <c r="J15" s="18">
        <v>1673</v>
      </c>
      <c r="L15" s="6"/>
    </row>
    <row r="16" spans="1:10" s="3" customFormat="1" ht="12.75" customHeight="1">
      <c r="A16" s="2"/>
      <c r="B16" s="2" t="s">
        <v>63</v>
      </c>
      <c r="C16" s="2"/>
      <c r="D16" s="2"/>
      <c r="E16" s="2"/>
      <c r="F16" s="2"/>
      <c r="G16" s="2"/>
      <c r="H16" s="32">
        <v>20707</v>
      </c>
      <c r="I16" s="32"/>
      <c r="J16" s="18">
        <v>21299</v>
      </c>
    </row>
    <row r="17" spans="1:10" s="3" customFormat="1" ht="7.5" customHeight="1">
      <c r="A17" s="2"/>
      <c r="B17" s="2"/>
      <c r="C17" s="2"/>
      <c r="D17" s="2"/>
      <c r="E17" s="2"/>
      <c r="F17" s="2"/>
      <c r="G17" s="2"/>
      <c r="H17" s="53"/>
      <c r="I17" s="32"/>
      <c r="J17" s="20"/>
    </row>
    <row r="18" spans="1:10" s="3" customFormat="1" ht="7.5" customHeight="1">
      <c r="A18" s="2"/>
      <c r="B18" s="2"/>
      <c r="C18" s="2"/>
      <c r="D18" s="2"/>
      <c r="E18" s="2"/>
      <c r="F18" s="2"/>
      <c r="G18" s="2"/>
      <c r="H18" s="32"/>
      <c r="I18" s="32"/>
      <c r="J18" s="18"/>
    </row>
    <row r="19" spans="1:10" s="3" customFormat="1" ht="12.75" customHeight="1">
      <c r="A19" s="2"/>
      <c r="B19" s="2"/>
      <c r="C19" s="2"/>
      <c r="D19" s="2"/>
      <c r="E19" s="2"/>
      <c r="F19" s="2"/>
      <c r="G19" s="2"/>
      <c r="H19" s="52">
        <f>SUM(H14:H18)</f>
        <v>51562</v>
      </c>
      <c r="I19" s="32"/>
      <c r="J19" s="61">
        <f>SUM(J14:J18)</f>
        <v>55507</v>
      </c>
    </row>
    <row r="20" spans="1:10" s="3" customFormat="1" ht="7.5" customHeight="1">
      <c r="A20" s="2"/>
      <c r="B20" s="2"/>
      <c r="C20" s="2"/>
      <c r="D20" s="2"/>
      <c r="E20" s="2"/>
      <c r="F20" s="2"/>
      <c r="G20" s="2"/>
      <c r="H20" s="32"/>
      <c r="I20" s="32"/>
      <c r="J20" s="18"/>
    </row>
    <row r="21" spans="1:10" s="3" customFormat="1" ht="12.75" customHeight="1">
      <c r="A21" s="2"/>
      <c r="B21" s="14" t="s">
        <v>7</v>
      </c>
      <c r="C21" s="2"/>
      <c r="D21" s="2"/>
      <c r="E21" s="2"/>
      <c r="F21" s="2"/>
      <c r="G21" s="2"/>
      <c r="H21" s="32"/>
      <c r="I21" s="32"/>
      <c r="J21" s="18"/>
    </row>
    <row r="22" spans="1:10" s="3" customFormat="1" ht="12.75" customHeight="1">
      <c r="A22" s="2"/>
      <c r="B22" s="2" t="s">
        <v>8</v>
      </c>
      <c r="D22" s="2"/>
      <c r="E22" s="2"/>
      <c r="F22" s="2"/>
      <c r="G22" s="2"/>
      <c r="H22" s="32">
        <v>9978</v>
      </c>
      <c r="I22" s="32"/>
      <c r="J22" s="18">
        <v>24212</v>
      </c>
    </row>
    <row r="23" spans="1:10" s="3" customFormat="1" ht="12.75" customHeight="1">
      <c r="A23" s="2"/>
      <c r="B23" s="2" t="s">
        <v>25</v>
      </c>
      <c r="D23" s="2"/>
      <c r="E23" s="2"/>
      <c r="F23" s="2"/>
      <c r="G23" s="2"/>
      <c r="H23" s="32">
        <v>73016</v>
      </c>
      <c r="I23" s="32"/>
      <c r="J23" s="18">
        <v>71362</v>
      </c>
    </row>
    <row r="24" spans="1:13" s="3" customFormat="1" ht="12.75" customHeight="1">
      <c r="A24" s="2"/>
      <c r="B24" s="2" t="s">
        <v>10</v>
      </c>
      <c r="D24" s="2"/>
      <c r="E24" s="2"/>
      <c r="F24" s="2"/>
      <c r="G24" s="2"/>
      <c r="H24" s="32">
        <v>10570</v>
      </c>
      <c r="I24" s="32"/>
      <c r="J24" s="18">
        <v>7907</v>
      </c>
      <c r="L24" s="6"/>
      <c r="M24" s="6"/>
    </row>
    <row r="25" spans="1:10" s="3" customFormat="1" ht="7.5" customHeight="1">
      <c r="A25" s="2"/>
      <c r="B25" s="2"/>
      <c r="D25" s="2"/>
      <c r="E25" s="2"/>
      <c r="F25" s="2"/>
      <c r="G25" s="2"/>
      <c r="H25" s="32"/>
      <c r="I25" s="32"/>
      <c r="J25" s="18"/>
    </row>
    <row r="26" spans="1:10" s="3" customFormat="1" ht="12.75" customHeight="1">
      <c r="A26" s="2"/>
      <c r="B26" s="2"/>
      <c r="C26" s="2"/>
      <c r="D26" s="2"/>
      <c r="E26" s="2"/>
      <c r="F26" s="2"/>
      <c r="G26" s="2"/>
      <c r="H26" s="52">
        <f>SUM(H22:H25)</f>
        <v>93564</v>
      </c>
      <c r="I26" s="32"/>
      <c r="J26" s="61">
        <f>SUM(J22:J25)</f>
        <v>103481</v>
      </c>
    </row>
    <row r="27" spans="1:10" s="3" customFormat="1" ht="10.5" customHeight="1">
      <c r="A27" s="2"/>
      <c r="B27" s="2"/>
      <c r="C27" s="2"/>
      <c r="D27" s="2"/>
      <c r="E27" s="2"/>
      <c r="F27" s="2"/>
      <c r="G27" s="2"/>
      <c r="H27" s="59"/>
      <c r="I27" s="59"/>
      <c r="J27" s="60"/>
    </row>
    <row r="28" spans="1:10" s="3" customFormat="1" ht="12.75" customHeight="1" thickBot="1">
      <c r="A28" s="2"/>
      <c r="B28" s="14" t="s">
        <v>64</v>
      </c>
      <c r="C28" s="2"/>
      <c r="D28" s="2"/>
      <c r="E28" s="2"/>
      <c r="F28" s="2"/>
      <c r="G28" s="2"/>
      <c r="H28" s="48">
        <f>SUM(H19+H26)</f>
        <v>145126</v>
      </c>
      <c r="I28" s="59"/>
      <c r="J28" s="49">
        <f>SUM(J19+J26)</f>
        <v>158988</v>
      </c>
    </row>
    <row r="29" spans="1:10" s="3" customFormat="1" ht="9" customHeight="1" thickTop="1">
      <c r="A29" s="2"/>
      <c r="B29" s="2"/>
      <c r="C29" s="2"/>
      <c r="D29" s="2"/>
      <c r="E29" s="2"/>
      <c r="F29" s="2"/>
      <c r="G29" s="2"/>
      <c r="H29" s="59"/>
      <c r="I29" s="59"/>
      <c r="J29" s="60"/>
    </row>
    <row r="30" spans="1:10" s="3" customFormat="1" ht="12.75" customHeight="1">
      <c r="A30" s="2"/>
      <c r="B30" s="14" t="s">
        <v>65</v>
      </c>
      <c r="C30" s="2"/>
      <c r="D30" s="2"/>
      <c r="E30" s="2"/>
      <c r="F30" s="2"/>
      <c r="G30" s="2"/>
      <c r="H30" s="59"/>
      <c r="I30" s="59"/>
      <c r="J30" s="60"/>
    </row>
    <row r="31" spans="1:10" s="3" customFormat="1" ht="7.5" customHeight="1">
      <c r="A31" s="2"/>
      <c r="H31" s="2"/>
      <c r="J31" s="2"/>
    </row>
    <row r="32" spans="1:14" s="3" customFormat="1" ht="12.75" customHeight="1">
      <c r="A32" s="2"/>
      <c r="B32" s="2" t="s">
        <v>12</v>
      </c>
      <c r="C32" s="2"/>
      <c r="D32" s="2"/>
      <c r="E32" s="2"/>
      <c r="F32" s="2"/>
      <c r="G32" s="2"/>
      <c r="H32" s="32">
        <v>189238</v>
      </c>
      <c r="I32" s="32"/>
      <c r="J32" s="18">
        <v>189238</v>
      </c>
      <c r="N32" s="6"/>
    </row>
    <row r="33" spans="1:14" s="3" customFormat="1" ht="12.75" customHeight="1">
      <c r="A33" s="2"/>
      <c r="B33" s="2" t="s">
        <v>39</v>
      </c>
      <c r="C33" s="2"/>
      <c r="D33" s="2"/>
      <c r="E33" s="2"/>
      <c r="F33" s="2"/>
      <c r="G33" s="2"/>
      <c r="H33" s="32">
        <v>42948</v>
      </c>
      <c r="I33" s="32"/>
      <c r="J33" s="18">
        <v>50441</v>
      </c>
      <c r="N33" s="6"/>
    </row>
    <row r="34" spans="1:14" s="3" customFormat="1" ht="12.75" customHeight="1">
      <c r="A34" s="2"/>
      <c r="B34" s="2" t="s">
        <v>45</v>
      </c>
      <c r="C34" s="2"/>
      <c r="D34" s="2"/>
      <c r="E34" s="2"/>
      <c r="F34" s="2"/>
      <c r="G34" s="2"/>
      <c r="H34" s="32">
        <v>22726</v>
      </c>
      <c r="I34" s="32"/>
      <c r="J34" s="18">
        <v>22726</v>
      </c>
      <c r="N34" s="6"/>
    </row>
    <row r="35" spans="1:10" s="3" customFormat="1" ht="12.75" customHeight="1">
      <c r="A35" s="2"/>
      <c r="B35" s="2" t="s">
        <v>86</v>
      </c>
      <c r="C35" s="2"/>
      <c r="D35" s="2"/>
      <c r="E35" s="2"/>
      <c r="F35" s="2"/>
      <c r="G35" s="2"/>
      <c r="H35" s="32">
        <v>-11355</v>
      </c>
      <c r="I35" s="32"/>
      <c r="J35" s="18">
        <v>-11341</v>
      </c>
    </row>
    <row r="36" spans="1:14" s="3" customFormat="1" ht="12.75" customHeight="1">
      <c r="A36" s="2"/>
      <c r="B36" s="2" t="s">
        <v>15</v>
      </c>
      <c r="C36" s="2"/>
      <c r="D36" s="2"/>
      <c r="E36" s="2"/>
      <c r="F36" s="2"/>
      <c r="G36" s="2"/>
      <c r="H36" s="32">
        <v>-109628</v>
      </c>
      <c r="I36" s="32"/>
      <c r="J36" s="18">
        <v>-109628</v>
      </c>
      <c r="N36" s="6"/>
    </row>
    <row r="37" spans="1:10" s="3" customFormat="1" ht="7.5" customHeight="1">
      <c r="A37" s="2"/>
      <c r="B37" s="2"/>
      <c r="C37" s="2"/>
      <c r="D37" s="2"/>
      <c r="E37" s="2"/>
      <c r="F37" s="2"/>
      <c r="G37" s="2"/>
      <c r="H37" s="33"/>
      <c r="I37" s="32"/>
      <c r="J37" s="30"/>
    </row>
    <row r="38" spans="1:14" s="3" customFormat="1" ht="12.75" customHeight="1">
      <c r="A38" s="2"/>
      <c r="B38" s="14" t="s">
        <v>99</v>
      </c>
      <c r="C38" s="2"/>
      <c r="D38" s="2"/>
      <c r="E38" s="2"/>
      <c r="F38" s="2"/>
      <c r="G38" s="2"/>
      <c r="H38" s="43">
        <f>SUM(H32:H37)</f>
        <v>133929</v>
      </c>
      <c r="I38" s="32"/>
      <c r="J38" s="44">
        <f>SUM(J32:J37)</f>
        <v>141436</v>
      </c>
      <c r="N38" s="6"/>
    </row>
    <row r="39" spans="1:10" s="3" customFormat="1" ht="7.5" customHeight="1">
      <c r="A39" s="2"/>
      <c r="B39" s="2"/>
      <c r="H39" s="2"/>
      <c r="J39" s="2"/>
    </row>
    <row r="40" spans="1:10" s="3" customFormat="1" ht="12.75" customHeight="1">
      <c r="A40" s="2"/>
      <c r="B40" s="14" t="s">
        <v>13</v>
      </c>
      <c r="C40" s="2"/>
      <c r="D40" s="2"/>
      <c r="E40" s="2"/>
      <c r="F40" s="2"/>
      <c r="G40" s="2"/>
      <c r="H40" s="32">
        <v>91</v>
      </c>
      <c r="I40" s="32"/>
      <c r="J40" s="18">
        <v>93</v>
      </c>
    </row>
    <row r="41" spans="1:10" s="3" customFormat="1" ht="7.5" customHeight="1">
      <c r="A41" s="2"/>
      <c r="B41" s="14"/>
      <c r="C41" s="14"/>
      <c r="D41" s="2"/>
      <c r="E41" s="2"/>
      <c r="F41" s="2"/>
      <c r="G41" s="2"/>
      <c r="H41" s="25"/>
      <c r="I41" s="25"/>
      <c r="J41" s="15"/>
    </row>
    <row r="42" spans="1:10" s="3" customFormat="1" ht="12.75" customHeight="1">
      <c r="A42" s="2"/>
      <c r="B42" s="14" t="s">
        <v>66</v>
      </c>
      <c r="H42" s="52">
        <f>SUM(H38:H41)</f>
        <v>134020</v>
      </c>
      <c r="J42" s="61">
        <f>SUM(J38:J41)</f>
        <v>141529</v>
      </c>
    </row>
    <row r="43" spans="1:10" s="3" customFormat="1" ht="12.75" customHeight="1">
      <c r="A43" s="2"/>
      <c r="B43" s="2"/>
      <c r="H43" s="2"/>
      <c r="J43" s="2"/>
    </row>
    <row r="44" spans="1:10" s="3" customFormat="1" ht="12.75" customHeight="1">
      <c r="A44" s="2"/>
      <c r="B44" s="14" t="s">
        <v>67</v>
      </c>
      <c r="H44" s="2"/>
      <c r="J44" s="2"/>
    </row>
    <row r="45" spans="1:10" s="3" customFormat="1" ht="12.75" customHeight="1">
      <c r="A45" s="2"/>
      <c r="B45" s="2" t="s">
        <v>68</v>
      </c>
      <c r="H45" s="32">
        <v>0</v>
      </c>
      <c r="I45" s="32"/>
      <c r="J45" s="18">
        <v>392</v>
      </c>
    </row>
    <row r="46" spans="1:10" s="3" customFormat="1" ht="12.75" customHeight="1">
      <c r="A46" s="2"/>
      <c r="B46" s="2" t="s">
        <v>14</v>
      </c>
      <c r="H46" s="32">
        <v>2009</v>
      </c>
      <c r="I46" s="32"/>
      <c r="J46" s="18">
        <v>2009</v>
      </c>
    </row>
    <row r="47" spans="1:10" s="3" customFormat="1" ht="7.5" customHeight="1">
      <c r="A47" s="2"/>
      <c r="B47" s="2"/>
      <c r="H47" s="32"/>
      <c r="I47" s="32"/>
      <c r="J47" s="18"/>
    </row>
    <row r="48" spans="1:10" s="3" customFormat="1" ht="12.75" customHeight="1">
      <c r="A48" s="2"/>
      <c r="B48" s="2"/>
      <c r="H48" s="52">
        <f>SUM(H44:H46)</f>
        <v>2009</v>
      </c>
      <c r="I48" s="32"/>
      <c r="J48" s="61">
        <f>SUM(J45:J47)</f>
        <v>2401</v>
      </c>
    </row>
    <row r="49" spans="1:10" s="3" customFormat="1" ht="12.75" customHeight="1">
      <c r="A49" s="2"/>
      <c r="B49" s="2"/>
      <c r="H49" s="2"/>
      <c r="J49" s="2"/>
    </row>
    <row r="50" spans="1:10" s="3" customFormat="1" ht="12.75" customHeight="1">
      <c r="A50" s="2"/>
      <c r="B50" s="14" t="s">
        <v>9</v>
      </c>
      <c r="C50" s="2"/>
      <c r="D50" s="2"/>
      <c r="E50" s="2"/>
      <c r="F50" s="2"/>
      <c r="G50" s="2"/>
      <c r="H50" s="32"/>
      <c r="I50" s="32"/>
      <c r="J50" s="18"/>
    </row>
    <row r="51" spans="1:10" s="3" customFormat="1" ht="12.75" customHeight="1">
      <c r="A51" s="2"/>
      <c r="B51" s="2" t="s">
        <v>26</v>
      </c>
      <c r="C51" s="2"/>
      <c r="D51" s="2"/>
      <c r="E51" s="2"/>
      <c r="F51" s="2"/>
      <c r="G51" s="2"/>
      <c r="H51" s="32">
        <v>8003</v>
      </c>
      <c r="I51" s="32"/>
      <c r="J51" s="18">
        <v>12850</v>
      </c>
    </row>
    <row r="52" spans="1:10" s="3" customFormat="1" ht="12.75" customHeight="1">
      <c r="A52" s="2"/>
      <c r="B52" s="2" t="s">
        <v>69</v>
      </c>
      <c r="D52" s="2"/>
      <c r="E52" s="2"/>
      <c r="F52" s="2"/>
      <c r="G52" s="2"/>
      <c r="H52" s="32">
        <v>1095</v>
      </c>
      <c r="I52" s="32"/>
      <c r="J52" s="18">
        <v>1095</v>
      </c>
    </row>
    <row r="53" spans="1:13" s="3" customFormat="1" ht="12.75" customHeight="1">
      <c r="A53" s="2"/>
      <c r="B53" s="2" t="s">
        <v>106</v>
      </c>
      <c r="D53" s="2"/>
      <c r="E53" s="2"/>
      <c r="F53" s="2"/>
      <c r="G53" s="2"/>
      <c r="H53" s="32">
        <v>0</v>
      </c>
      <c r="I53" s="32"/>
      <c r="J53" s="18">
        <v>1113</v>
      </c>
      <c r="M53" s="6"/>
    </row>
    <row r="54" spans="1:10" s="3" customFormat="1" ht="6" customHeight="1">
      <c r="A54" s="2"/>
      <c r="B54" s="2"/>
      <c r="C54" s="2"/>
      <c r="D54" s="2"/>
      <c r="E54" s="2"/>
      <c r="F54" s="2"/>
      <c r="G54" s="2"/>
      <c r="H54" s="59"/>
      <c r="I54" s="32"/>
      <c r="J54" s="60"/>
    </row>
    <row r="55" spans="1:13" s="3" customFormat="1" ht="12.75" customHeight="1">
      <c r="A55" s="2"/>
      <c r="B55" s="2"/>
      <c r="D55" s="2"/>
      <c r="E55" s="2"/>
      <c r="F55" s="2"/>
      <c r="G55" s="2"/>
      <c r="H55" s="52">
        <f>SUM(H51:H54)</f>
        <v>9098</v>
      </c>
      <c r="I55" s="32"/>
      <c r="J55" s="61">
        <f>SUM(J51:J54)</f>
        <v>15058</v>
      </c>
      <c r="M55" s="6"/>
    </row>
    <row r="56" spans="1:10" s="3" customFormat="1" ht="9" customHeight="1">
      <c r="A56" s="2"/>
      <c r="B56" s="2"/>
      <c r="C56" s="2"/>
      <c r="D56" s="2"/>
      <c r="E56" s="2"/>
      <c r="F56" s="2"/>
      <c r="G56" s="2"/>
      <c r="H56" s="32"/>
      <c r="I56" s="32"/>
      <c r="J56" s="18"/>
    </row>
    <row r="57" spans="1:10" s="3" customFormat="1" ht="12.75" customHeight="1">
      <c r="A57" s="2"/>
      <c r="B57" s="14" t="s">
        <v>70</v>
      </c>
      <c r="C57" s="2"/>
      <c r="D57" s="2"/>
      <c r="E57" s="2"/>
      <c r="F57" s="2"/>
      <c r="G57" s="2"/>
      <c r="H57" s="65">
        <f>SUM(H48+H55)</f>
        <v>11107</v>
      </c>
      <c r="I57" s="32"/>
      <c r="J57" s="66">
        <f>SUM(J48+J55)</f>
        <v>17459</v>
      </c>
    </row>
    <row r="58" spans="1:10" s="3" customFormat="1" ht="9" customHeight="1">
      <c r="A58" s="2"/>
      <c r="B58" s="2"/>
      <c r="C58" s="2"/>
      <c r="D58" s="2"/>
      <c r="E58" s="2"/>
      <c r="F58" s="2"/>
      <c r="G58" s="2"/>
      <c r="H58" s="32"/>
      <c r="I58" s="32"/>
      <c r="J58" s="18"/>
    </row>
    <row r="59" spans="1:10" s="3" customFormat="1" ht="12.75" customHeight="1" thickBot="1">
      <c r="A59" s="2"/>
      <c r="B59" s="14" t="s">
        <v>71</v>
      </c>
      <c r="C59" s="2"/>
      <c r="D59" s="2"/>
      <c r="E59" s="2"/>
      <c r="F59" s="2"/>
      <c r="G59" s="2"/>
      <c r="H59" s="48">
        <f>SUM(H42+H57)</f>
        <v>145127</v>
      </c>
      <c r="I59" s="32"/>
      <c r="J59" s="49">
        <f>SUM(J42+J57)</f>
        <v>158988</v>
      </c>
    </row>
    <row r="60" spans="1:10" s="3" customFormat="1" ht="9.75" customHeight="1" thickTop="1">
      <c r="A60" s="2"/>
      <c r="B60" s="2"/>
      <c r="C60" s="2"/>
      <c r="D60" s="2"/>
      <c r="E60" s="2"/>
      <c r="F60" s="2"/>
      <c r="G60" s="2"/>
      <c r="H60" s="32"/>
      <c r="I60" s="32"/>
      <c r="J60" s="18"/>
    </row>
    <row r="61" spans="1:7" s="3" customFormat="1" ht="12.75" customHeight="1">
      <c r="A61" s="2"/>
      <c r="C61" s="2"/>
      <c r="D61" s="2"/>
      <c r="E61" s="2"/>
      <c r="F61" s="2"/>
      <c r="G61" s="2"/>
    </row>
    <row r="62" spans="2:10" s="3" customFormat="1" ht="12.75" customHeight="1" thickBot="1">
      <c r="B62" s="14" t="s">
        <v>92</v>
      </c>
      <c r="H62" s="46">
        <f>SUM(H42/(H32-15047))</f>
        <v>0.7693853298964929</v>
      </c>
      <c r="I62" s="35"/>
      <c r="J62" s="47">
        <f>SUM(J42/(J32-15007))</f>
        <v>0.8123066503664675</v>
      </c>
    </row>
    <row r="63" spans="2:10" s="3" customFormat="1" ht="9.75" customHeight="1" thickTop="1">
      <c r="B63" s="14"/>
      <c r="H63" s="12"/>
      <c r="I63" s="6"/>
      <c r="J63" s="12"/>
    </row>
    <row r="64" s="3" customFormat="1" ht="15">
      <c r="B64" s="14" t="s">
        <v>50</v>
      </c>
    </row>
    <row r="65" s="3" customFormat="1" ht="15">
      <c r="B65" s="14" t="s">
        <v>105</v>
      </c>
    </row>
    <row r="66" s="3" customFormat="1" ht="15"/>
    <row r="67" spans="1:11" s="3" customFormat="1" ht="15">
      <c r="A67" s="62"/>
      <c r="C67" s="62"/>
      <c r="D67" s="62"/>
      <c r="E67" s="62"/>
      <c r="F67" s="62"/>
      <c r="G67" s="62"/>
      <c r="H67" s="62"/>
      <c r="I67" s="62"/>
      <c r="J67" s="62"/>
      <c r="K67" s="62"/>
    </row>
    <row r="68" spans="1:11" s="3" customFormat="1" ht="15">
      <c r="A68" s="62"/>
      <c r="C68" s="62"/>
      <c r="D68" s="62"/>
      <c r="E68" s="62"/>
      <c r="F68" s="62"/>
      <c r="G68" s="62"/>
      <c r="H68" s="62"/>
      <c r="I68" s="62"/>
      <c r="J68" s="62"/>
      <c r="K68" s="62"/>
    </row>
    <row r="69" spans="1:11" s="3" customFormat="1" ht="15">
      <c r="A69" s="62"/>
      <c r="B69" s="62"/>
      <c r="C69" s="64"/>
      <c r="D69" s="64"/>
      <c r="E69" s="64"/>
      <c r="F69" s="64"/>
      <c r="G69" s="64"/>
      <c r="H69" s="59"/>
      <c r="I69" s="59"/>
      <c r="J69" s="60"/>
      <c r="K69" s="62"/>
    </row>
    <row r="70" spans="1:11" s="3" customFormat="1" ht="15">
      <c r="A70" s="62"/>
      <c r="B70" s="62"/>
      <c r="C70" s="64"/>
      <c r="D70" s="64"/>
      <c r="E70" s="64"/>
      <c r="F70" s="64"/>
      <c r="G70" s="64"/>
      <c r="H70" s="59"/>
      <c r="I70" s="59"/>
      <c r="J70" s="60"/>
      <c r="K70" s="62"/>
    </row>
    <row r="71" spans="2:10" s="3" customFormat="1" ht="15">
      <c r="B71" s="63"/>
      <c r="C71" s="2"/>
      <c r="D71" s="2"/>
      <c r="E71" s="2"/>
      <c r="F71" s="2"/>
      <c r="G71" s="2"/>
      <c r="H71" s="32"/>
      <c r="I71" s="32"/>
      <c r="J71" s="18"/>
    </row>
    <row r="72" spans="2:10" s="3" customFormat="1" ht="15">
      <c r="B72" s="64"/>
      <c r="H72" s="12"/>
      <c r="I72" s="6"/>
      <c r="J72" s="12"/>
    </row>
    <row r="73" spans="2:10" s="3" customFormat="1" ht="15">
      <c r="B73" s="2"/>
      <c r="H73" s="12"/>
      <c r="I73" s="6"/>
      <c r="J73" s="12"/>
    </row>
    <row r="74" spans="2:10" s="3" customFormat="1" ht="15">
      <c r="B74" s="2"/>
      <c r="H74" s="12"/>
      <c r="I74" s="6"/>
      <c r="J74" s="12"/>
    </row>
    <row r="75" spans="2:10" s="3" customFormat="1" ht="15">
      <c r="B75" s="2"/>
      <c r="H75" s="2"/>
      <c r="J75" s="2"/>
    </row>
    <row r="76" spans="2:10" s="3" customFormat="1" ht="15">
      <c r="B76" s="2"/>
      <c r="H76" s="2"/>
      <c r="J76" s="2"/>
    </row>
    <row r="77" spans="2:10" s="3" customFormat="1" ht="15">
      <c r="B77" s="2"/>
      <c r="H77" s="2"/>
      <c r="J77" s="2"/>
    </row>
    <row r="78" spans="2:10" s="3" customFormat="1" ht="15">
      <c r="B78" s="2"/>
      <c r="H78" s="2"/>
      <c r="J78" s="2"/>
    </row>
    <row r="79" spans="2:10" s="3" customFormat="1" ht="15">
      <c r="B79" s="2"/>
      <c r="H79" s="2"/>
      <c r="J79" s="2"/>
    </row>
    <row r="80" spans="2:10" s="3" customFormat="1" ht="15">
      <c r="B80" s="2"/>
      <c r="H80" s="2"/>
      <c r="J80" s="2"/>
    </row>
    <row r="81" spans="2:10" s="3" customFormat="1" ht="15">
      <c r="B81" s="2"/>
      <c r="H81" s="2"/>
      <c r="J81" s="2"/>
    </row>
    <row r="82" spans="2:10" s="3" customFormat="1" ht="15">
      <c r="B82" s="2"/>
      <c r="H82" s="2"/>
      <c r="J82" s="2"/>
    </row>
    <row r="83" spans="2:10" s="3" customFormat="1" ht="15">
      <c r="B83" s="2"/>
      <c r="H83" s="2"/>
      <c r="J83" s="2"/>
    </row>
    <row r="84" spans="2:10" s="3" customFormat="1" ht="15">
      <c r="B84" s="2"/>
      <c r="H84" s="2"/>
      <c r="J84" s="2"/>
    </row>
    <row r="85" spans="2:10" s="3" customFormat="1" ht="15">
      <c r="B85" s="2"/>
      <c r="H85" s="2"/>
      <c r="J85" s="2"/>
    </row>
    <row r="86" spans="2:10" s="3" customFormat="1" ht="15">
      <c r="B86" s="2"/>
      <c r="H86" s="2"/>
      <c r="J86" s="2"/>
    </row>
    <row r="87" spans="2:10" s="3" customFormat="1" ht="15">
      <c r="B87" s="2"/>
      <c r="H87" s="2"/>
      <c r="J87" s="2"/>
    </row>
    <row r="88" spans="2:10" s="3" customFormat="1" ht="15">
      <c r="B88" s="2"/>
      <c r="H88" s="2"/>
      <c r="J88" s="2"/>
    </row>
    <row r="89" spans="2:10" s="3" customFormat="1" ht="15">
      <c r="B89" s="2"/>
      <c r="H89" s="2"/>
      <c r="J89" s="2"/>
    </row>
    <row r="90" spans="2:10" s="3" customFormat="1" ht="15">
      <c r="B90" s="2"/>
      <c r="H90" s="2"/>
      <c r="J90" s="2"/>
    </row>
    <row r="91" spans="2:10" s="3" customFormat="1" ht="15">
      <c r="B91" s="2"/>
      <c r="H91" s="2"/>
      <c r="J91" s="2"/>
    </row>
    <row r="92" spans="2:10" s="3" customFormat="1" ht="15">
      <c r="B92" s="2"/>
      <c r="H92" s="2"/>
      <c r="J92" s="2"/>
    </row>
    <row r="93" spans="2:10" s="3" customFormat="1" ht="15">
      <c r="B93" s="2"/>
      <c r="H93" s="2"/>
      <c r="J93" s="2"/>
    </row>
    <row r="94" spans="2:10" s="3" customFormat="1" ht="15">
      <c r="B94" s="2"/>
      <c r="H94" s="2"/>
      <c r="J94" s="2"/>
    </row>
    <row r="95" spans="2:10" s="3" customFormat="1" ht="15">
      <c r="B95" s="2"/>
      <c r="H95" s="2"/>
      <c r="J95" s="2"/>
    </row>
    <row r="96" spans="2:10" s="3" customFormat="1" ht="15">
      <c r="B96" s="2"/>
      <c r="H96" s="2"/>
      <c r="J96" s="2"/>
    </row>
    <row r="97" spans="2:10" s="3" customFormat="1" ht="15">
      <c r="B97" s="2"/>
      <c r="H97" s="2"/>
      <c r="J97" s="2"/>
    </row>
    <row r="98" spans="2:10" s="3" customFormat="1" ht="15">
      <c r="B98" s="2"/>
      <c r="H98" s="2"/>
      <c r="J98" s="2"/>
    </row>
    <row r="99" spans="2:10" s="3" customFormat="1" ht="15">
      <c r="B99" s="2"/>
      <c r="H99" s="2"/>
      <c r="J99" s="2"/>
    </row>
    <row r="100" spans="2:10" s="3" customFormat="1" ht="15">
      <c r="B100" s="2"/>
      <c r="H100" s="2"/>
      <c r="J100" s="2"/>
    </row>
    <row r="101" spans="2:10" s="3" customFormat="1" ht="15">
      <c r="B101" s="2"/>
      <c r="H101" s="2"/>
      <c r="J101" s="2"/>
    </row>
    <row r="102" spans="2:10" s="3" customFormat="1" ht="15">
      <c r="B102" s="2"/>
      <c r="H102" s="2"/>
      <c r="J102" s="2"/>
    </row>
    <row r="103" spans="2:10" s="3" customFormat="1" ht="15">
      <c r="B103" s="2"/>
      <c r="H103" s="2"/>
      <c r="J103" s="2"/>
    </row>
    <row r="104" spans="2:10" s="3" customFormat="1" ht="15">
      <c r="B104" s="2"/>
      <c r="H104" s="2"/>
      <c r="J104" s="2"/>
    </row>
    <row r="105" spans="2:10" s="3" customFormat="1" ht="15">
      <c r="B105" s="2"/>
      <c r="H105" s="2"/>
      <c r="J105" s="2"/>
    </row>
    <row r="106" spans="2:10" s="3" customFormat="1" ht="15">
      <c r="B106" s="2"/>
      <c r="H106" s="2"/>
      <c r="J106" s="2"/>
    </row>
    <row r="107" spans="2:10" s="3" customFormat="1" ht="15">
      <c r="B107" s="2"/>
      <c r="H107" s="2"/>
      <c r="J107" s="2"/>
    </row>
    <row r="108" spans="2:10" s="3" customFormat="1" ht="15">
      <c r="B108" s="2"/>
      <c r="H108" s="2"/>
      <c r="J108" s="2"/>
    </row>
    <row r="109" spans="2:10" s="3" customFormat="1" ht="15">
      <c r="B109" s="2"/>
      <c r="H109" s="2"/>
      <c r="J109" s="2"/>
    </row>
    <row r="110" spans="2:10" s="3" customFormat="1" ht="15">
      <c r="B110" s="2"/>
      <c r="H110" s="2"/>
      <c r="J110" s="2"/>
    </row>
    <row r="111" spans="2:10" s="3" customFormat="1" ht="15">
      <c r="B111" s="2"/>
      <c r="H111" s="2"/>
      <c r="J111" s="2"/>
    </row>
    <row r="112" spans="2:10" s="3" customFormat="1" ht="15">
      <c r="B112" s="2"/>
      <c r="H112" s="2"/>
      <c r="J112" s="2"/>
    </row>
    <row r="113" spans="2:10" s="3" customFormat="1" ht="15">
      <c r="B113" s="2"/>
      <c r="H113" s="2"/>
      <c r="J113" s="2"/>
    </row>
    <row r="114" spans="2:10" s="3" customFormat="1" ht="15">
      <c r="B114" s="2"/>
      <c r="H114" s="2"/>
      <c r="J114" s="2"/>
    </row>
    <row r="115" spans="2:10" s="3" customFormat="1" ht="15">
      <c r="B115" s="2"/>
      <c r="H115" s="2"/>
      <c r="J115" s="2"/>
    </row>
    <row r="116" spans="2:10" s="3" customFormat="1" ht="15">
      <c r="B116" s="2"/>
      <c r="H116" s="2"/>
      <c r="J116" s="2"/>
    </row>
    <row r="117" spans="2:10" s="3" customFormat="1" ht="15">
      <c r="B117" s="2"/>
      <c r="H117" s="2"/>
      <c r="J117" s="2"/>
    </row>
    <row r="118" spans="2:10" s="3" customFormat="1" ht="15">
      <c r="B118" s="2"/>
      <c r="H118" s="2"/>
      <c r="J118" s="2"/>
    </row>
    <row r="119" spans="2:10" s="3" customFormat="1" ht="15">
      <c r="B119" s="2"/>
      <c r="H119" s="2"/>
      <c r="J119" s="2"/>
    </row>
    <row r="120" spans="2:10" s="3" customFormat="1" ht="15">
      <c r="B120" s="2"/>
      <c r="H120" s="2"/>
      <c r="J120" s="2"/>
    </row>
    <row r="121" spans="2:10" s="3" customFormat="1" ht="15">
      <c r="B121" s="2"/>
      <c r="H121" s="2"/>
      <c r="J121" s="2"/>
    </row>
    <row r="122" spans="2:10" s="3" customFormat="1" ht="15">
      <c r="B122" s="2"/>
      <c r="H122" s="2"/>
      <c r="J122" s="2"/>
    </row>
    <row r="123" spans="2:10" s="3" customFormat="1" ht="15">
      <c r="B123" s="2"/>
      <c r="H123" s="2"/>
      <c r="J123" s="2"/>
    </row>
    <row r="124" spans="2:10" s="3" customFormat="1" ht="15">
      <c r="B124" s="2"/>
      <c r="H124" s="2"/>
      <c r="J124" s="2"/>
    </row>
    <row r="125" spans="2:10" s="3" customFormat="1" ht="15">
      <c r="B125" s="2"/>
      <c r="H125" s="2"/>
      <c r="J125" s="2"/>
    </row>
    <row r="126" spans="2:10" s="3" customFormat="1" ht="15">
      <c r="B126" s="2"/>
      <c r="H126" s="2"/>
      <c r="J126" s="2"/>
    </row>
    <row r="127" spans="2:10" s="3" customFormat="1" ht="15">
      <c r="B127" s="2"/>
      <c r="H127" s="2"/>
      <c r="J127" s="2"/>
    </row>
    <row r="128" spans="2:10" s="3" customFormat="1" ht="15">
      <c r="B128" s="2"/>
      <c r="H128" s="2"/>
      <c r="J128" s="2"/>
    </row>
    <row r="129" spans="2:10" s="3" customFormat="1" ht="15">
      <c r="B129" s="2"/>
      <c r="H129" s="2"/>
      <c r="J129" s="2"/>
    </row>
    <row r="130" spans="2:10" s="3" customFormat="1" ht="15">
      <c r="B130" s="2"/>
      <c r="H130" s="2"/>
      <c r="J130" s="2"/>
    </row>
    <row r="131" spans="2:10" s="3" customFormat="1" ht="15">
      <c r="B131" s="2"/>
      <c r="H131" s="2"/>
      <c r="J131" s="2"/>
    </row>
    <row r="132" spans="2:10" s="3" customFormat="1" ht="15">
      <c r="B132" s="2"/>
      <c r="H132" s="2"/>
      <c r="J132" s="2"/>
    </row>
    <row r="133" spans="2:10" s="3" customFormat="1" ht="15">
      <c r="B133" s="2"/>
      <c r="H133" s="2"/>
      <c r="J133" s="2"/>
    </row>
    <row r="134" spans="2:10" s="3" customFormat="1" ht="15">
      <c r="B134" s="2"/>
      <c r="H134" s="2"/>
      <c r="J134" s="2"/>
    </row>
    <row r="135" spans="2:10" s="3" customFormat="1" ht="15">
      <c r="B135" s="2"/>
      <c r="H135" s="2"/>
      <c r="J135" s="2"/>
    </row>
    <row r="136" spans="2:10" s="3" customFormat="1" ht="15">
      <c r="B136" s="2"/>
      <c r="H136" s="2"/>
      <c r="J136" s="2"/>
    </row>
    <row r="137" spans="2:10" s="3" customFormat="1" ht="15">
      <c r="B137" s="2"/>
      <c r="H137" s="2"/>
      <c r="J137" s="2"/>
    </row>
    <row r="138" spans="2:10" s="3" customFormat="1" ht="15">
      <c r="B138" s="2"/>
      <c r="H138" s="2"/>
      <c r="J138" s="2"/>
    </row>
    <row r="139" spans="2:10" s="3" customFormat="1" ht="15">
      <c r="B139" s="2"/>
      <c r="H139" s="2"/>
      <c r="J139" s="2"/>
    </row>
    <row r="140" spans="2:10" s="3" customFormat="1" ht="15">
      <c r="B140" s="2"/>
      <c r="H140" s="2"/>
      <c r="J140" s="2"/>
    </row>
    <row r="141" spans="2:10" s="3" customFormat="1" ht="15">
      <c r="B141" s="2"/>
      <c r="H141" s="2"/>
      <c r="J141" s="2"/>
    </row>
    <row r="142" spans="2:10" s="3" customFormat="1" ht="15">
      <c r="B142" s="2"/>
      <c r="H142" s="2"/>
      <c r="J142" s="2"/>
    </row>
    <row r="143" spans="2:10" s="3" customFormat="1" ht="15">
      <c r="B143" s="2"/>
      <c r="H143" s="2"/>
      <c r="J143" s="2"/>
    </row>
    <row r="144" spans="2:10" s="3" customFormat="1" ht="15">
      <c r="B144" s="2"/>
      <c r="H144" s="2"/>
      <c r="J144" s="2"/>
    </row>
    <row r="145" spans="2:10" s="3" customFormat="1" ht="15">
      <c r="B145" s="2"/>
      <c r="H145" s="2"/>
      <c r="J145" s="2"/>
    </row>
    <row r="146" spans="2:10" s="3" customFormat="1" ht="15">
      <c r="B146" s="2"/>
      <c r="H146" s="2"/>
      <c r="J146" s="2"/>
    </row>
    <row r="147" spans="2:10" s="3" customFormat="1" ht="15">
      <c r="B147" s="2"/>
      <c r="H147" s="2"/>
      <c r="J147" s="2"/>
    </row>
    <row r="148" spans="2:10" s="3" customFormat="1" ht="15">
      <c r="B148" s="2"/>
      <c r="H148" s="2"/>
      <c r="J148" s="2"/>
    </row>
    <row r="149" spans="2:10" s="3" customFormat="1" ht="15">
      <c r="B149" s="2"/>
      <c r="H149" s="2"/>
      <c r="J149" s="2"/>
    </row>
    <row r="150" spans="2:10" s="3" customFormat="1" ht="15">
      <c r="B150" s="2"/>
      <c r="H150" s="2"/>
      <c r="J150" s="2"/>
    </row>
    <row r="151" spans="2:10" s="3" customFormat="1" ht="15">
      <c r="B151" s="2"/>
      <c r="H151" s="2"/>
      <c r="J151" s="2"/>
    </row>
    <row r="152" spans="2:10" s="3" customFormat="1" ht="15">
      <c r="B152" s="2"/>
      <c r="H152" s="2"/>
      <c r="J152" s="2"/>
    </row>
    <row r="153" spans="2:10" s="3" customFormat="1" ht="15">
      <c r="B153" s="2"/>
      <c r="H153" s="2"/>
      <c r="J153" s="2"/>
    </row>
    <row r="154" spans="2:10" s="3" customFormat="1" ht="15">
      <c r="B154" s="2"/>
      <c r="H154" s="2"/>
      <c r="J154" s="2"/>
    </row>
    <row r="155" spans="2:10" s="3" customFormat="1" ht="15">
      <c r="B155" s="2"/>
      <c r="H155" s="2"/>
      <c r="J155" s="2"/>
    </row>
    <row r="156" spans="2:10" s="3" customFormat="1" ht="15">
      <c r="B156" s="2"/>
      <c r="H156" s="2"/>
      <c r="J156" s="2"/>
    </row>
    <row r="157" spans="2:10" s="3" customFormat="1" ht="15">
      <c r="B157" s="2"/>
      <c r="H157" s="2"/>
      <c r="J157" s="2"/>
    </row>
    <row r="158" spans="2:10" s="3" customFormat="1" ht="15">
      <c r="B158" s="2"/>
      <c r="H158" s="2"/>
      <c r="J158" s="2"/>
    </row>
    <row r="159" spans="2:10" s="3" customFormat="1" ht="15">
      <c r="B159" s="2"/>
      <c r="H159" s="2"/>
      <c r="J159" s="2"/>
    </row>
    <row r="160" spans="2:10" s="3" customFormat="1" ht="15">
      <c r="B160" s="2"/>
      <c r="H160" s="2"/>
      <c r="J160" s="2"/>
    </row>
    <row r="161" spans="2:10" s="3" customFormat="1" ht="15">
      <c r="B161" s="2"/>
      <c r="H161" s="2"/>
      <c r="J161" s="2"/>
    </row>
    <row r="162" spans="2:10" s="3" customFormat="1" ht="15">
      <c r="B162" s="2"/>
      <c r="H162" s="2"/>
      <c r="J162" s="2"/>
    </row>
    <row r="163" spans="2:10" s="3" customFormat="1" ht="15">
      <c r="B163" s="2"/>
      <c r="H163" s="2"/>
      <c r="J163" s="2"/>
    </row>
    <row r="164" spans="2:10" s="3" customFormat="1" ht="15">
      <c r="B164" s="2"/>
      <c r="H164" s="2"/>
      <c r="J164" s="2"/>
    </row>
    <row r="165" spans="2:10" s="3" customFormat="1" ht="15">
      <c r="B165" s="2"/>
      <c r="H165" s="2"/>
      <c r="J165" s="2"/>
    </row>
    <row r="166" spans="2:10" s="3" customFormat="1" ht="15">
      <c r="B166" s="2"/>
      <c r="H166" s="2"/>
      <c r="J166" s="2"/>
    </row>
    <row r="167" spans="2:10" s="3" customFormat="1" ht="15">
      <c r="B167" s="2"/>
      <c r="H167" s="2"/>
      <c r="J167" s="2"/>
    </row>
    <row r="168" spans="2:10" s="3" customFormat="1" ht="15">
      <c r="B168" s="2"/>
      <c r="H168" s="2"/>
      <c r="J168" s="2"/>
    </row>
    <row r="169" spans="2:10" s="3" customFormat="1" ht="15">
      <c r="B169" s="2"/>
      <c r="H169" s="2"/>
      <c r="J169" s="2"/>
    </row>
    <row r="170" spans="2:10" s="3" customFormat="1" ht="15">
      <c r="B170" s="2"/>
      <c r="H170" s="2"/>
      <c r="J170" s="2"/>
    </row>
    <row r="171" spans="2:10" s="3" customFormat="1" ht="15">
      <c r="B171" s="2"/>
      <c r="H171" s="2"/>
      <c r="J171" s="2"/>
    </row>
    <row r="172" spans="2:10" s="3" customFormat="1" ht="15">
      <c r="B172" s="2"/>
      <c r="H172" s="2"/>
      <c r="J172" s="2"/>
    </row>
    <row r="173" spans="2:10" s="3" customFormat="1" ht="15">
      <c r="B173" s="2"/>
      <c r="H173" s="2"/>
      <c r="J173" s="2"/>
    </row>
    <row r="174" spans="2:10" s="3" customFormat="1" ht="15">
      <c r="B174" s="2"/>
      <c r="H174" s="2"/>
      <c r="J174" s="2"/>
    </row>
    <row r="175" spans="2:10" s="3" customFormat="1" ht="15">
      <c r="B175" s="2"/>
      <c r="H175" s="2"/>
      <c r="J175" s="2"/>
    </row>
    <row r="176" spans="2:10" s="3" customFormat="1" ht="15">
      <c r="B176" s="2"/>
      <c r="H176" s="2"/>
      <c r="J176" s="2"/>
    </row>
    <row r="177" spans="2:10" s="3" customFormat="1" ht="15">
      <c r="B177" s="2"/>
      <c r="H177" s="2"/>
      <c r="J177" s="2"/>
    </row>
    <row r="178" spans="2:10" s="3" customFormat="1" ht="15">
      <c r="B178" s="2"/>
      <c r="H178" s="2"/>
      <c r="J178" s="2"/>
    </row>
    <row r="179" spans="2:10" s="3" customFormat="1" ht="15">
      <c r="B179" s="2"/>
      <c r="H179" s="2"/>
      <c r="J179" s="2"/>
    </row>
    <row r="180" spans="2:10" s="3" customFormat="1" ht="15">
      <c r="B180" s="2"/>
      <c r="H180" s="2"/>
      <c r="J180" s="2"/>
    </row>
    <row r="181" spans="2:10" s="3" customFormat="1" ht="15">
      <c r="B181" s="2"/>
      <c r="H181" s="2"/>
      <c r="J181" s="2"/>
    </row>
    <row r="182" spans="2:10" s="3" customFormat="1" ht="15">
      <c r="B182" s="2"/>
      <c r="H182" s="2"/>
      <c r="J182" s="2"/>
    </row>
    <row r="183" spans="2:10" s="3" customFormat="1" ht="15">
      <c r="B183" s="2"/>
      <c r="H183" s="2"/>
      <c r="J183" s="2"/>
    </row>
    <row r="184" spans="2:10" s="3" customFormat="1" ht="15">
      <c r="B184" s="2"/>
      <c r="H184" s="2"/>
      <c r="J184" s="2"/>
    </row>
    <row r="185" spans="2:10" s="3" customFormat="1" ht="15">
      <c r="B185" s="2"/>
      <c r="H185" s="2"/>
      <c r="J185" s="2"/>
    </row>
    <row r="186" spans="2:10" s="3" customFormat="1" ht="15">
      <c r="B186" s="2"/>
      <c r="H186" s="2"/>
      <c r="J186" s="2"/>
    </row>
    <row r="187" spans="2:10" s="3" customFormat="1" ht="15">
      <c r="B187" s="2"/>
      <c r="H187" s="2"/>
      <c r="J187" s="2"/>
    </row>
    <row r="188" spans="2:10" s="3" customFormat="1" ht="15">
      <c r="B188" s="2"/>
      <c r="H188" s="2"/>
      <c r="J188" s="2"/>
    </row>
    <row r="189" spans="2:10" s="3" customFormat="1" ht="15">
      <c r="B189" s="2"/>
      <c r="H189" s="2"/>
      <c r="J189" s="2"/>
    </row>
    <row r="190" spans="2:10" s="3" customFormat="1" ht="15">
      <c r="B190" s="2"/>
      <c r="H190" s="2"/>
      <c r="J190" s="2"/>
    </row>
    <row r="191" spans="2:10" s="3" customFormat="1" ht="15">
      <c r="B191" s="2"/>
      <c r="H191" s="2"/>
      <c r="J191" s="2"/>
    </row>
    <row r="192" spans="2:10" s="3" customFormat="1" ht="15">
      <c r="B192" s="2"/>
      <c r="H192" s="2"/>
      <c r="J192" s="2"/>
    </row>
    <row r="193" spans="2:10" s="3" customFormat="1" ht="15">
      <c r="B193" s="2"/>
      <c r="H193" s="2"/>
      <c r="J193" s="2"/>
    </row>
    <row r="194" spans="2:10" s="3" customFormat="1" ht="15">
      <c r="B194" s="2"/>
      <c r="H194" s="2"/>
      <c r="J194" s="2"/>
    </row>
    <row r="195" spans="2:10" s="3" customFormat="1" ht="15">
      <c r="B195" s="2"/>
      <c r="H195" s="2"/>
      <c r="J195" s="2"/>
    </row>
    <row r="196" spans="2:10" s="3" customFormat="1" ht="15">
      <c r="B196" s="2"/>
      <c r="H196" s="2"/>
      <c r="J196" s="2"/>
    </row>
    <row r="197" spans="2:10" s="3" customFormat="1" ht="15">
      <c r="B197" s="2"/>
      <c r="H197" s="2"/>
      <c r="J197" s="2"/>
    </row>
    <row r="198" spans="2:10" s="3" customFormat="1" ht="15">
      <c r="B198" s="2"/>
      <c r="H198" s="2"/>
      <c r="J198" s="2"/>
    </row>
    <row r="199" spans="2:10" s="3" customFormat="1" ht="15">
      <c r="B199" s="2"/>
      <c r="H199" s="2"/>
      <c r="J199" s="2"/>
    </row>
    <row r="200" spans="2:10" s="3" customFormat="1" ht="15">
      <c r="B200" s="2"/>
      <c r="H200" s="2"/>
      <c r="J200" s="2"/>
    </row>
    <row r="201" spans="2:10" s="3" customFormat="1" ht="15">
      <c r="B201" s="2"/>
      <c r="H201" s="2"/>
      <c r="J201" s="2"/>
    </row>
    <row r="202" spans="2:10" s="3" customFormat="1" ht="15">
      <c r="B202" s="2"/>
      <c r="H202" s="2"/>
      <c r="J202" s="2"/>
    </row>
    <row r="203" spans="2:10" s="3" customFormat="1" ht="15">
      <c r="B203" s="2"/>
      <c r="H203" s="2"/>
      <c r="J203" s="2"/>
    </row>
    <row r="204" spans="2:10" s="3" customFormat="1" ht="15">
      <c r="B204" s="2"/>
      <c r="H204" s="2"/>
      <c r="J204" s="2"/>
    </row>
    <row r="205" spans="2:10" s="3" customFormat="1" ht="15">
      <c r="B205" s="2"/>
      <c r="H205" s="2"/>
      <c r="J205" s="2"/>
    </row>
    <row r="206" spans="2:10" s="3" customFormat="1" ht="15">
      <c r="B206" s="2"/>
      <c r="H206" s="2"/>
      <c r="J206" s="2"/>
    </row>
    <row r="207" spans="2:10" s="3" customFormat="1" ht="15">
      <c r="B207" s="2"/>
      <c r="H207" s="2"/>
      <c r="J207" s="2"/>
    </row>
    <row r="208" spans="2:10" s="3" customFormat="1" ht="15">
      <c r="B208" s="2"/>
      <c r="H208" s="2"/>
      <c r="J208" s="2"/>
    </row>
    <row r="209" spans="2:10" s="3" customFormat="1" ht="15">
      <c r="B209" s="2"/>
      <c r="H209" s="2"/>
      <c r="J209" s="2"/>
    </row>
    <row r="210" spans="2:10" s="3" customFormat="1" ht="15">
      <c r="B210" s="2"/>
      <c r="H210" s="2"/>
      <c r="J210" s="2"/>
    </row>
    <row r="211" spans="2:10" s="3" customFormat="1" ht="15">
      <c r="B211" s="2"/>
      <c r="H211" s="2"/>
      <c r="J211" s="2"/>
    </row>
    <row r="212" spans="2:10" s="3" customFormat="1" ht="15">
      <c r="B212" s="2"/>
      <c r="H212" s="2"/>
      <c r="J212" s="2"/>
    </row>
    <row r="213" spans="2:10" s="3" customFormat="1" ht="15">
      <c r="B213" s="2"/>
      <c r="H213" s="2"/>
      <c r="J213" s="2"/>
    </row>
    <row r="214" spans="2:10" s="3" customFormat="1" ht="15">
      <c r="B214" s="2"/>
      <c r="H214" s="2"/>
      <c r="J214" s="2"/>
    </row>
    <row r="215" spans="2:10" s="3" customFormat="1" ht="15">
      <c r="B215" s="2"/>
      <c r="H215" s="2"/>
      <c r="J215" s="2"/>
    </row>
    <row r="216" spans="2:10" s="3" customFormat="1" ht="15">
      <c r="B216" s="2"/>
      <c r="H216" s="2"/>
      <c r="J216" s="2"/>
    </row>
    <row r="217" spans="2:10" s="3" customFormat="1" ht="15">
      <c r="B217" s="2"/>
      <c r="H217" s="2"/>
      <c r="J217" s="2"/>
    </row>
    <row r="218" spans="2:10" s="3" customFormat="1" ht="15">
      <c r="B218" s="2"/>
      <c r="H218" s="2"/>
      <c r="J218" s="2"/>
    </row>
    <row r="219" spans="2:10" s="3" customFormat="1" ht="15">
      <c r="B219" s="2"/>
      <c r="H219" s="2"/>
      <c r="J219" s="2"/>
    </row>
    <row r="220" spans="2:10" s="3" customFormat="1" ht="15">
      <c r="B220" s="2"/>
      <c r="H220" s="2"/>
      <c r="J220" s="2"/>
    </row>
    <row r="221" spans="2:10" s="3" customFormat="1" ht="15">
      <c r="B221" s="2"/>
      <c r="H221" s="2"/>
      <c r="J221" s="2"/>
    </row>
    <row r="222" spans="2:10" s="3" customFormat="1" ht="15">
      <c r="B222" s="2"/>
      <c r="H222" s="2"/>
      <c r="J222" s="2"/>
    </row>
    <row r="223" spans="2:10" s="3" customFormat="1" ht="15">
      <c r="B223" s="2"/>
      <c r="H223" s="2"/>
      <c r="J223" s="2"/>
    </row>
    <row r="224" spans="2:10" s="3" customFormat="1" ht="15">
      <c r="B224" s="2"/>
      <c r="H224" s="2"/>
      <c r="J224" s="2"/>
    </row>
    <row r="225" spans="2:10" s="3" customFormat="1" ht="15">
      <c r="B225" s="2"/>
      <c r="H225" s="2"/>
      <c r="J225" s="2"/>
    </row>
    <row r="226" spans="2:10" s="3" customFormat="1" ht="15">
      <c r="B226" s="2"/>
      <c r="H226" s="2"/>
      <c r="J226" s="2"/>
    </row>
    <row r="227" spans="2:10" s="3" customFormat="1" ht="15">
      <c r="B227" s="2"/>
      <c r="H227" s="2"/>
      <c r="J227" s="2"/>
    </row>
    <row r="228" spans="2:10" s="3" customFormat="1" ht="15">
      <c r="B228" s="2"/>
      <c r="H228" s="2"/>
      <c r="J228" s="2"/>
    </row>
    <row r="229" spans="2:10" s="3" customFormat="1" ht="15">
      <c r="B229" s="2"/>
      <c r="H229" s="2"/>
      <c r="J229" s="2"/>
    </row>
    <row r="230" spans="2:10" s="3" customFormat="1" ht="15">
      <c r="B230" s="2"/>
      <c r="H230" s="2"/>
      <c r="J230" s="2"/>
    </row>
    <row r="231" spans="2:10" s="3" customFormat="1" ht="15">
      <c r="B231" s="2"/>
      <c r="H231" s="2"/>
      <c r="J231" s="2"/>
    </row>
    <row r="232" spans="2:10" s="3" customFormat="1" ht="15">
      <c r="B232" s="2"/>
      <c r="H232" s="2"/>
      <c r="J232" s="2"/>
    </row>
    <row r="233" spans="2:10" s="3" customFormat="1" ht="15">
      <c r="B233" s="2"/>
      <c r="H233" s="2"/>
      <c r="J233" s="2"/>
    </row>
    <row r="234" spans="2:10" s="3" customFormat="1" ht="15">
      <c r="B234" s="2"/>
      <c r="H234" s="2"/>
      <c r="J234" s="2"/>
    </row>
    <row r="235" spans="2:10" s="3" customFormat="1" ht="15">
      <c r="B235" s="2"/>
      <c r="H235" s="2"/>
      <c r="J235" s="2"/>
    </row>
    <row r="236" spans="2:10" s="3" customFormat="1" ht="15">
      <c r="B236" s="2"/>
      <c r="H236" s="2"/>
      <c r="J236" s="2"/>
    </row>
    <row r="237" spans="2:10" s="3" customFormat="1" ht="15">
      <c r="B237" s="2"/>
      <c r="H237" s="2"/>
      <c r="J237" s="2"/>
    </row>
    <row r="238" spans="2:10" s="3" customFormat="1" ht="15">
      <c r="B238" s="2"/>
      <c r="H238" s="2"/>
      <c r="J238" s="2"/>
    </row>
    <row r="239" spans="2:10" s="3" customFormat="1" ht="15">
      <c r="B239" s="2"/>
      <c r="H239" s="2"/>
      <c r="J239" s="2"/>
    </row>
    <row r="240" spans="2:10" s="3" customFormat="1" ht="15">
      <c r="B240" s="2"/>
      <c r="H240" s="2"/>
      <c r="J240" s="2"/>
    </row>
    <row r="241" spans="2:10" s="3" customFormat="1" ht="15">
      <c r="B241" s="2"/>
      <c r="H241" s="2"/>
      <c r="J241" s="2"/>
    </row>
    <row r="242" spans="2:10" s="3" customFormat="1" ht="15">
      <c r="B242" s="2"/>
      <c r="H242" s="2"/>
      <c r="J242" s="2"/>
    </row>
    <row r="243" spans="2:10" s="3" customFormat="1" ht="15">
      <c r="B243" s="2"/>
      <c r="H243" s="2"/>
      <c r="J243" s="2"/>
    </row>
    <row r="244" spans="2:10" s="3" customFormat="1" ht="15">
      <c r="B244" s="2"/>
      <c r="H244" s="2"/>
      <c r="J244" s="2"/>
    </row>
    <row r="245" spans="2:10" s="3" customFormat="1" ht="15">
      <c r="B245" s="2"/>
      <c r="H245" s="2"/>
      <c r="J245" s="2"/>
    </row>
    <row r="246" spans="2:10" s="3" customFormat="1" ht="15">
      <c r="B246" s="2"/>
      <c r="H246" s="2"/>
      <c r="J246" s="2"/>
    </row>
    <row r="247" spans="2:10" s="3" customFormat="1" ht="15">
      <c r="B247" s="2"/>
      <c r="H247" s="2"/>
      <c r="J247" s="2"/>
    </row>
    <row r="248" spans="2:10" s="3" customFormat="1" ht="15">
      <c r="B248" s="2"/>
      <c r="H248" s="2"/>
      <c r="J248" s="2"/>
    </row>
    <row r="249" spans="2:10" s="3" customFormat="1" ht="15">
      <c r="B249" s="2"/>
      <c r="H249" s="2"/>
      <c r="J249" s="2"/>
    </row>
    <row r="250" spans="2:10" s="3" customFormat="1" ht="15">
      <c r="B250" s="2"/>
      <c r="H250" s="2"/>
      <c r="J250" s="2"/>
    </row>
    <row r="251" spans="2:10" s="3" customFormat="1" ht="15">
      <c r="B251" s="2"/>
      <c r="H251" s="2"/>
      <c r="J251" s="2"/>
    </row>
    <row r="252" spans="2:10" s="3" customFormat="1" ht="15">
      <c r="B252" s="2"/>
      <c r="H252" s="2"/>
      <c r="J252" s="2"/>
    </row>
    <row r="253" spans="2:10" s="3" customFormat="1" ht="15">
      <c r="B253" s="2"/>
      <c r="H253" s="2"/>
      <c r="J253" s="2"/>
    </row>
    <row r="254" spans="2:10" s="3" customFormat="1" ht="15">
      <c r="B254" s="2"/>
      <c r="H254" s="2"/>
      <c r="J254" s="2"/>
    </row>
    <row r="255" spans="2:10" s="3" customFormat="1" ht="15">
      <c r="B255" s="2"/>
      <c r="H255" s="2"/>
      <c r="J255" s="2"/>
    </row>
    <row r="256" spans="2:10" s="3" customFormat="1" ht="15">
      <c r="B256" s="2"/>
      <c r="H256" s="2"/>
      <c r="J256" s="2"/>
    </row>
    <row r="257" spans="2:10" s="3" customFormat="1" ht="15">
      <c r="B257" s="2"/>
      <c r="H257" s="2"/>
      <c r="J257" s="2"/>
    </row>
    <row r="258" spans="2:10" s="3" customFormat="1" ht="15">
      <c r="B258" s="2"/>
      <c r="H258" s="2"/>
      <c r="J258" s="2"/>
    </row>
    <row r="259" spans="2:10" s="3" customFormat="1" ht="15">
      <c r="B259" s="2"/>
      <c r="H259" s="2"/>
      <c r="J259" s="2"/>
    </row>
    <row r="260" spans="2:10" s="3" customFormat="1" ht="15">
      <c r="B260" s="2"/>
      <c r="H260" s="2"/>
      <c r="J260" s="2"/>
    </row>
    <row r="261" spans="2:10" s="3" customFormat="1" ht="15">
      <c r="B261" s="2"/>
      <c r="H261" s="2"/>
      <c r="J261" s="2"/>
    </row>
    <row r="262" spans="2:10" s="3" customFormat="1" ht="15">
      <c r="B262" s="2"/>
      <c r="H262" s="2"/>
      <c r="J262" s="2"/>
    </row>
    <row r="263" spans="2:10" s="3" customFormat="1" ht="15">
      <c r="B263" s="2"/>
      <c r="H263" s="2"/>
      <c r="J263" s="2"/>
    </row>
    <row r="264" spans="2:10" s="3" customFormat="1" ht="15">
      <c r="B264" s="2"/>
      <c r="H264" s="2"/>
      <c r="J264" s="2"/>
    </row>
    <row r="265" spans="2:10" s="3" customFormat="1" ht="15">
      <c r="B265" s="2"/>
      <c r="H265" s="2"/>
      <c r="J265" s="2"/>
    </row>
    <row r="266" spans="2:10" s="3" customFormat="1" ht="15">
      <c r="B266" s="2"/>
      <c r="H266" s="2"/>
      <c r="J266" s="2"/>
    </row>
    <row r="267" spans="2:10" s="3" customFormat="1" ht="15">
      <c r="B267" s="2"/>
      <c r="H267" s="2"/>
      <c r="J267" s="2"/>
    </row>
    <row r="268" spans="2:10" s="3" customFormat="1" ht="15">
      <c r="B268" s="2"/>
      <c r="H268" s="2"/>
      <c r="J268" s="2"/>
    </row>
    <row r="269" spans="2:10" s="3" customFormat="1" ht="15">
      <c r="B269" s="2"/>
      <c r="H269" s="2"/>
      <c r="J269" s="2"/>
    </row>
    <row r="270" spans="2:10" s="3" customFormat="1" ht="15">
      <c r="B270" s="2"/>
      <c r="H270" s="2"/>
      <c r="J270" s="2"/>
    </row>
    <row r="271" spans="2:10" s="3" customFormat="1" ht="15">
      <c r="B271" s="2"/>
      <c r="H271" s="2"/>
      <c r="J271" s="2"/>
    </row>
    <row r="272" spans="2:10" s="3" customFormat="1" ht="15">
      <c r="B272" s="2"/>
      <c r="H272" s="2"/>
      <c r="J272" s="2"/>
    </row>
    <row r="273" spans="2:10" s="3" customFormat="1" ht="15">
      <c r="B273" s="2"/>
      <c r="H273" s="2"/>
      <c r="J273" s="2"/>
    </row>
    <row r="274" spans="2:10" s="3" customFormat="1" ht="15">
      <c r="B274" s="2"/>
      <c r="H274" s="2"/>
      <c r="J274" s="2"/>
    </row>
    <row r="275" spans="2:10" s="3" customFormat="1" ht="15">
      <c r="B275" s="2"/>
      <c r="H275" s="2"/>
      <c r="J275" s="2"/>
    </row>
    <row r="276" spans="2:10" s="3" customFormat="1" ht="15">
      <c r="B276" s="2"/>
      <c r="H276" s="2"/>
      <c r="J276" s="2"/>
    </row>
    <row r="277" spans="2:10" s="3" customFormat="1" ht="15">
      <c r="B277" s="2"/>
      <c r="H277" s="2"/>
      <c r="J277" s="2"/>
    </row>
    <row r="278" spans="2:10" s="3" customFormat="1" ht="15">
      <c r="B278" s="2"/>
      <c r="H278" s="2"/>
      <c r="J278" s="2"/>
    </row>
    <row r="279" spans="2:10" s="3" customFormat="1" ht="15">
      <c r="B279" s="2"/>
      <c r="H279" s="2"/>
      <c r="J279" s="2"/>
    </row>
    <row r="280" spans="2:10" s="3" customFormat="1" ht="15">
      <c r="B280" s="2"/>
      <c r="H280" s="2"/>
      <c r="J280" s="2"/>
    </row>
    <row r="281" spans="2:10" s="3" customFormat="1" ht="15">
      <c r="B281" s="2"/>
      <c r="H281" s="2"/>
      <c r="J281" s="2"/>
    </row>
    <row r="282" spans="2:10" s="3" customFormat="1" ht="15">
      <c r="B282" s="2"/>
      <c r="H282" s="2"/>
      <c r="J282" s="2"/>
    </row>
    <row r="283" spans="2:10" s="3" customFormat="1" ht="15">
      <c r="B283" s="2"/>
      <c r="H283" s="2"/>
      <c r="J283" s="2"/>
    </row>
    <row r="284" spans="2:10" s="3" customFormat="1" ht="15">
      <c r="B284" s="2"/>
      <c r="H284" s="2"/>
      <c r="J284" s="2"/>
    </row>
    <row r="285" spans="2:10" s="3" customFormat="1" ht="15">
      <c r="B285" s="2"/>
      <c r="H285" s="2"/>
      <c r="J285" s="2"/>
    </row>
    <row r="286" spans="2:10" s="3" customFormat="1" ht="15">
      <c r="B286" s="2"/>
      <c r="H286" s="2"/>
      <c r="J286" s="2"/>
    </row>
    <row r="287" spans="2:10" s="3" customFormat="1" ht="15">
      <c r="B287" s="2"/>
      <c r="H287" s="2"/>
      <c r="J287" s="2"/>
    </row>
    <row r="288" spans="2:10" s="3" customFormat="1" ht="15">
      <c r="B288" s="2"/>
      <c r="H288" s="2"/>
      <c r="J288" s="2"/>
    </row>
    <row r="289" spans="2:10" s="3" customFormat="1" ht="15">
      <c r="B289" s="2"/>
      <c r="H289" s="2"/>
      <c r="J289" s="2"/>
    </row>
    <row r="290" spans="2:10" s="3" customFormat="1" ht="15">
      <c r="B290" s="2"/>
      <c r="H290" s="2"/>
      <c r="J290" s="2"/>
    </row>
    <row r="291" spans="2:10" s="3" customFormat="1" ht="15">
      <c r="B291" s="2"/>
      <c r="H291" s="2"/>
      <c r="J291" s="2"/>
    </row>
    <row r="292" spans="2:10" s="3" customFormat="1" ht="15">
      <c r="B292" s="2"/>
      <c r="H292" s="2"/>
      <c r="J292" s="2"/>
    </row>
    <row r="293" spans="2:10" s="3" customFormat="1" ht="15">
      <c r="B293" s="2"/>
      <c r="H293" s="2"/>
      <c r="J293" s="2"/>
    </row>
    <row r="294" spans="2:10" s="3" customFormat="1" ht="15">
      <c r="B294" s="2"/>
      <c r="H294" s="2"/>
      <c r="J294" s="2"/>
    </row>
    <row r="295" spans="2:10" s="3" customFormat="1" ht="15">
      <c r="B295" s="2"/>
      <c r="H295" s="2"/>
      <c r="J295" s="2"/>
    </row>
    <row r="296" spans="2:10" s="3" customFormat="1" ht="15">
      <c r="B296" s="2"/>
      <c r="H296" s="2"/>
      <c r="J296" s="2"/>
    </row>
    <row r="297" spans="2:10" s="3" customFormat="1" ht="15">
      <c r="B297" s="2"/>
      <c r="H297" s="2"/>
      <c r="J297" s="2"/>
    </row>
    <row r="298" spans="2:10" s="3" customFormat="1" ht="15">
      <c r="B298" s="2"/>
      <c r="H298" s="2"/>
      <c r="J298" s="2"/>
    </row>
    <row r="299" spans="2:10" s="3" customFormat="1" ht="15">
      <c r="B299" s="2"/>
      <c r="H299" s="2"/>
      <c r="J299" s="2"/>
    </row>
    <row r="300" spans="2:10" s="3" customFormat="1" ht="15">
      <c r="B300" s="2"/>
      <c r="H300" s="2"/>
      <c r="J300" s="2"/>
    </row>
    <row r="301" spans="2:10" s="3" customFormat="1" ht="15">
      <c r="B301" s="2"/>
      <c r="H301" s="2"/>
      <c r="J301" s="2"/>
    </row>
    <row r="302" spans="2:10" s="3" customFormat="1" ht="15">
      <c r="B302" s="2"/>
      <c r="H302" s="2"/>
      <c r="J302" s="2"/>
    </row>
    <row r="303" spans="2:10" s="3" customFormat="1" ht="15">
      <c r="B303" s="2"/>
      <c r="H303" s="2"/>
      <c r="J303" s="2"/>
    </row>
    <row r="304" spans="2:10" s="3" customFormat="1" ht="15">
      <c r="B304" s="2"/>
      <c r="H304" s="2"/>
      <c r="J304" s="2"/>
    </row>
    <row r="305" spans="2:10" s="3" customFormat="1" ht="15">
      <c r="B305" s="2"/>
      <c r="H305" s="2"/>
      <c r="J305" s="2"/>
    </row>
    <row r="306" spans="2:10" s="3" customFormat="1" ht="15">
      <c r="B306" s="2"/>
      <c r="H306" s="2"/>
      <c r="J306" s="2"/>
    </row>
    <row r="307" spans="2:10" s="3" customFormat="1" ht="15">
      <c r="B307" s="2"/>
      <c r="H307" s="2"/>
      <c r="J307" s="2"/>
    </row>
    <row r="308" spans="2:10" s="3" customFormat="1" ht="15">
      <c r="B308" s="2"/>
      <c r="H308" s="2"/>
      <c r="J308" s="2"/>
    </row>
    <row r="309" spans="2:10" s="3" customFormat="1" ht="15">
      <c r="B309" s="2"/>
      <c r="H309" s="2"/>
      <c r="J309" s="2"/>
    </row>
    <row r="310" spans="2:10" s="3" customFormat="1" ht="15">
      <c r="B310" s="2"/>
      <c r="H310" s="2"/>
      <c r="J310" s="2"/>
    </row>
    <row r="311" spans="2:10" s="3" customFormat="1" ht="15">
      <c r="B311" s="2"/>
      <c r="H311" s="2"/>
      <c r="J311" s="2"/>
    </row>
    <row r="312" spans="2:10" s="3" customFormat="1" ht="15">
      <c r="B312" s="2"/>
      <c r="H312" s="2"/>
      <c r="J312" s="2"/>
    </row>
    <row r="313" spans="2:10" s="3" customFormat="1" ht="15">
      <c r="B313" s="2"/>
      <c r="H313" s="2"/>
      <c r="J313" s="2"/>
    </row>
    <row r="314" spans="2:10" s="3" customFormat="1" ht="15">
      <c r="B314" s="2"/>
      <c r="H314" s="2"/>
      <c r="J314" s="2"/>
    </row>
    <row r="315" spans="2:10" s="3" customFormat="1" ht="15">
      <c r="B315" s="2"/>
      <c r="H315" s="2"/>
      <c r="J315" s="2"/>
    </row>
    <row r="316" spans="2:10" s="3" customFormat="1" ht="15">
      <c r="B316" s="2"/>
      <c r="H316" s="2"/>
      <c r="J316" s="2"/>
    </row>
    <row r="317" spans="2:10" s="3" customFormat="1" ht="15">
      <c r="B317" s="2"/>
      <c r="H317" s="2"/>
      <c r="J317" s="2"/>
    </row>
    <row r="318" spans="2:10" s="3" customFormat="1" ht="15">
      <c r="B318" s="2"/>
      <c r="H318" s="2"/>
      <c r="J318" s="2"/>
    </row>
    <row r="319" spans="2:10" s="3" customFormat="1" ht="15">
      <c r="B319" s="2"/>
      <c r="H319" s="2"/>
      <c r="J319" s="2"/>
    </row>
    <row r="320" spans="2:10" s="3" customFormat="1" ht="15">
      <c r="B320" s="2"/>
      <c r="H320" s="2"/>
      <c r="J320" s="2"/>
    </row>
    <row r="321" spans="2:10" s="3" customFormat="1" ht="15">
      <c r="B321" s="2"/>
      <c r="H321" s="2"/>
      <c r="J321" s="2"/>
    </row>
    <row r="322" spans="2:10" s="3" customFormat="1" ht="15">
      <c r="B322" s="2"/>
      <c r="H322" s="2"/>
      <c r="J322" s="2"/>
    </row>
    <row r="323" spans="2:10" s="3" customFormat="1" ht="15">
      <c r="B323" s="2"/>
      <c r="H323" s="2"/>
      <c r="J323" s="2"/>
    </row>
    <row r="324" spans="2:10" s="3" customFormat="1" ht="15">
      <c r="B324" s="2"/>
      <c r="H324" s="2"/>
      <c r="J324" s="2"/>
    </row>
    <row r="325" spans="2:10" s="3" customFormat="1" ht="15">
      <c r="B325" s="2"/>
      <c r="H325" s="2"/>
      <c r="J325" s="2"/>
    </row>
    <row r="326" spans="2:10" s="3" customFormat="1" ht="15">
      <c r="B326" s="2"/>
      <c r="H326" s="2"/>
      <c r="J326" s="2"/>
    </row>
    <row r="327" spans="2:10" s="3" customFormat="1" ht="15">
      <c r="B327" s="2"/>
      <c r="H327" s="2"/>
      <c r="J327" s="2"/>
    </row>
    <row r="328" spans="2:10" s="3" customFormat="1" ht="15">
      <c r="B328" s="2"/>
      <c r="H328" s="2"/>
      <c r="J328" s="2"/>
    </row>
    <row r="329" spans="2:10" s="3" customFormat="1" ht="15">
      <c r="B329" s="2"/>
      <c r="H329" s="2"/>
      <c r="J329" s="2"/>
    </row>
    <row r="330" spans="2:10" s="3" customFormat="1" ht="15">
      <c r="B330" s="2"/>
      <c r="H330" s="2"/>
      <c r="J330" s="2"/>
    </row>
    <row r="331" spans="2:10" s="3" customFormat="1" ht="15">
      <c r="B331" s="2"/>
      <c r="H331" s="2"/>
      <c r="J331" s="2"/>
    </row>
    <row r="332" spans="2:10" s="3" customFormat="1" ht="15">
      <c r="B332" s="2"/>
      <c r="H332" s="2"/>
      <c r="J332" s="2"/>
    </row>
    <row r="333" spans="2:10" s="3" customFormat="1" ht="15">
      <c r="B333" s="2"/>
      <c r="H333" s="2"/>
      <c r="J333" s="2"/>
    </row>
    <row r="334" spans="2:10" s="3" customFormat="1" ht="15">
      <c r="B334" s="2"/>
      <c r="H334" s="2"/>
      <c r="J334" s="2"/>
    </row>
    <row r="335" spans="2:10" s="3" customFormat="1" ht="15">
      <c r="B335" s="2"/>
      <c r="H335" s="2"/>
      <c r="J335" s="2"/>
    </row>
    <row r="336" spans="2:10" s="3" customFormat="1" ht="15">
      <c r="B336" s="2"/>
      <c r="H336" s="2"/>
      <c r="J336" s="2"/>
    </row>
    <row r="337" spans="2:10" s="3" customFormat="1" ht="15">
      <c r="B337" s="2"/>
      <c r="H337" s="2"/>
      <c r="J337" s="2"/>
    </row>
    <row r="338" spans="2:10" s="3" customFormat="1" ht="15">
      <c r="B338" s="2"/>
      <c r="H338" s="2"/>
      <c r="J338" s="2"/>
    </row>
    <row r="339" spans="2:10" s="3" customFormat="1" ht="15">
      <c r="B339" s="2"/>
      <c r="H339" s="2"/>
      <c r="J339" s="2"/>
    </row>
    <row r="340" spans="2:10" s="3" customFormat="1" ht="15">
      <c r="B340" s="2"/>
      <c r="H340" s="2"/>
      <c r="J340" s="2"/>
    </row>
    <row r="341" spans="2:10" s="3" customFormat="1" ht="15">
      <c r="B341" s="2"/>
      <c r="H341" s="2"/>
      <c r="J341" s="2"/>
    </row>
    <row r="342" spans="2:10" s="3" customFormat="1" ht="15">
      <c r="B342" s="2"/>
      <c r="H342" s="2"/>
      <c r="J342" s="2"/>
    </row>
    <row r="343" spans="2:10" s="3" customFormat="1" ht="15">
      <c r="B343" s="2"/>
      <c r="H343" s="2"/>
      <c r="J343" s="2"/>
    </row>
    <row r="344" spans="2:10" s="3" customFormat="1" ht="15">
      <c r="B344" s="2"/>
      <c r="H344" s="2"/>
      <c r="J344" s="2"/>
    </row>
    <row r="345" spans="2:10" s="3" customFormat="1" ht="15">
      <c r="B345" s="2"/>
      <c r="H345" s="2"/>
      <c r="J345" s="2"/>
    </row>
    <row r="346" spans="2:10" s="3" customFormat="1" ht="15">
      <c r="B346" s="2"/>
      <c r="H346" s="2"/>
      <c r="J346" s="2"/>
    </row>
    <row r="347" spans="2:10" s="3" customFormat="1" ht="15">
      <c r="B347" s="2"/>
      <c r="H347" s="2"/>
      <c r="J347" s="2"/>
    </row>
    <row r="348" spans="2:10" s="3" customFormat="1" ht="15">
      <c r="B348" s="2"/>
      <c r="H348" s="2"/>
      <c r="J348" s="2"/>
    </row>
    <row r="349" spans="2:10" s="3" customFormat="1" ht="15">
      <c r="B349" s="2"/>
      <c r="H349" s="2"/>
      <c r="J349" s="2"/>
    </row>
    <row r="350" spans="2:10" s="3" customFormat="1" ht="15">
      <c r="B350" s="2"/>
      <c r="H350" s="2"/>
      <c r="J350" s="2"/>
    </row>
    <row r="351" spans="2:10" s="3" customFormat="1" ht="15">
      <c r="B351" s="2"/>
      <c r="H351" s="2"/>
      <c r="J351" s="2"/>
    </row>
    <row r="352" spans="2:10" s="3" customFormat="1" ht="15">
      <c r="B352" s="2"/>
      <c r="H352" s="2"/>
      <c r="J352" s="2"/>
    </row>
    <row r="353" spans="2:10" s="3" customFormat="1" ht="15">
      <c r="B353" s="2"/>
      <c r="H353" s="2"/>
      <c r="J353" s="2"/>
    </row>
    <row r="354" spans="2:10" s="3" customFormat="1" ht="15">
      <c r="B354" s="2"/>
      <c r="H354" s="2"/>
      <c r="J354" s="2"/>
    </row>
    <row r="355" spans="2:10" s="3" customFormat="1" ht="15">
      <c r="B355" s="2"/>
      <c r="H355" s="2"/>
      <c r="J355" s="2"/>
    </row>
    <row r="356" spans="2:10" s="3" customFormat="1" ht="15">
      <c r="B356" s="2"/>
      <c r="H356" s="2"/>
      <c r="J356" s="2"/>
    </row>
    <row r="357" spans="2:10" s="3" customFormat="1" ht="15">
      <c r="B357" s="2"/>
      <c r="H357" s="2"/>
      <c r="J357" s="2"/>
    </row>
    <row r="358" spans="2:10" s="3" customFormat="1" ht="15">
      <c r="B358" s="2"/>
      <c r="H358" s="2"/>
      <c r="J358" s="2"/>
    </row>
    <row r="359" spans="2:10" s="3" customFormat="1" ht="15">
      <c r="B359" s="2"/>
      <c r="H359" s="2"/>
      <c r="J359" s="2"/>
    </row>
    <row r="360" spans="2:10" s="3" customFormat="1" ht="15">
      <c r="B360" s="2"/>
      <c r="H360" s="2"/>
      <c r="J360" s="2"/>
    </row>
    <row r="361" spans="2:10" s="3" customFormat="1" ht="15">
      <c r="B361" s="2"/>
      <c r="H361" s="2"/>
      <c r="J361" s="2"/>
    </row>
    <row r="362" spans="2:10" s="3" customFormat="1" ht="15">
      <c r="B362" s="2"/>
      <c r="H362" s="2"/>
      <c r="J362" s="2"/>
    </row>
    <row r="363" spans="2:10" s="3" customFormat="1" ht="15">
      <c r="B363" s="2"/>
      <c r="H363" s="2"/>
      <c r="J363" s="2"/>
    </row>
    <row r="364" spans="2:10" s="3" customFormat="1" ht="15">
      <c r="B364" s="2"/>
      <c r="H364" s="2"/>
      <c r="J364" s="2"/>
    </row>
    <row r="365" spans="2:10" s="3" customFormat="1" ht="15">
      <c r="B365" s="2"/>
      <c r="H365" s="2"/>
      <c r="J365" s="2"/>
    </row>
    <row r="366" spans="2:10" s="3" customFormat="1" ht="15">
      <c r="B366" s="2"/>
      <c r="H366" s="2"/>
      <c r="J366" s="2"/>
    </row>
    <row r="367" spans="2:10" s="3" customFormat="1" ht="15">
      <c r="B367" s="2"/>
      <c r="H367" s="2"/>
      <c r="J367" s="2"/>
    </row>
    <row r="368" spans="2:10" s="3" customFormat="1" ht="15">
      <c r="B368" s="2"/>
      <c r="H368" s="2"/>
      <c r="J368" s="2"/>
    </row>
    <row r="369" spans="2:10" s="3" customFormat="1" ht="15">
      <c r="B369" s="2"/>
      <c r="H369" s="2"/>
      <c r="J369" s="2"/>
    </row>
    <row r="370" spans="2:10" s="3" customFormat="1" ht="15">
      <c r="B370" s="2"/>
      <c r="H370" s="2"/>
      <c r="J370" s="2"/>
    </row>
    <row r="371" spans="2:10" s="3" customFormat="1" ht="15">
      <c r="B371" s="2"/>
      <c r="H371" s="2"/>
      <c r="J371" s="2"/>
    </row>
    <row r="372" spans="2:10" s="3" customFormat="1" ht="15">
      <c r="B372" s="2"/>
      <c r="H372" s="2"/>
      <c r="J372" s="2"/>
    </row>
    <row r="373" spans="2:10" s="3" customFormat="1" ht="15">
      <c r="B373" s="2"/>
      <c r="H373" s="2"/>
      <c r="J373" s="2"/>
    </row>
    <row r="374" spans="2:10" s="3" customFormat="1" ht="15">
      <c r="B374" s="2"/>
      <c r="H374" s="2"/>
      <c r="J374" s="2"/>
    </row>
    <row r="375" spans="2:10" s="3" customFormat="1" ht="15">
      <c r="B375" s="2"/>
      <c r="H375" s="2"/>
      <c r="J375" s="2"/>
    </row>
    <row r="376" spans="2:10" s="3" customFormat="1" ht="15">
      <c r="B376" s="2"/>
      <c r="H376" s="2"/>
      <c r="J376" s="2"/>
    </row>
    <row r="377" spans="2:10" s="3" customFormat="1" ht="15">
      <c r="B377" s="2"/>
      <c r="H377" s="2"/>
      <c r="J377" s="2"/>
    </row>
    <row r="378" spans="2:10" s="3" customFormat="1" ht="15">
      <c r="B378" s="2"/>
      <c r="H378" s="2"/>
      <c r="J378" s="2"/>
    </row>
    <row r="379" spans="2:10" s="3" customFormat="1" ht="15">
      <c r="B379" s="2"/>
      <c r="H379" s="2"/>
      <c r="J379" s="2"/>
    </row>
    <row r="380" spans="2:10" s="3" customFormat="1" ht="15">
      <c r="B380" s="2"/>
      <c r="H380" s="2"/>
      <c r="J380" s="2"/>
    </row>
    <row r="381" spans="2:10" s="3" customFormat="1" ht="15">
      <c r="B381" s="2"/>
      <c r="H381" s="2"/>
      <c r="J381" s="2"/>
    </row>
    <row r="382" spans="2:10" s="3" customFormat="1" ht="15">
      <c r="B382" s="2"/>
      <c r="H382" s="2"/>
      <c r="J382" s="2"/>
    </row>
    <row r="383" spans="2:10" s="3" customFormat="1" ht="15">
      <c r="B383" s="2"/>
      <c r="H383" s="2"/>
      <c r="J383" s="2"/>
    </row>
    <row r="384" spans="2:10" s="3" customFormat="1" ht="15">
      <c r="B384" s="2"/>
      <c r="H384" s="2"/>
      <c r="J384" s="2"/>
    </row>
    <row r="385" spans="2:10" s="3" customFormat="1" ht="15">
      <c r="B385" s="2"/>
      <c r="H385" s="2"/>
      <c r="J385" s="2"/>
    </row>
    <row r="386" spans="2:10" s="3" customFormat="1" ht="15">
      <c r="B386" s="2"/>
      <c r="H386" s="2"/>
      <c r="J386" s="2"/>
    </row>
    <row r="387" spans="2:10" s="3" customFormat="1" ht="15">
      <c r="B387" s="2"/>
      <c r="H387" s="2"/>
      <c r="J387" s="2"/>
    </row>
    <row r="388" spans="2:10" s="3" customFormat="1" ht="15">
      <c r="B388" s="2"/>
      <c r="H388" s="2"/>
      <c r="J388" s="2"/>
    </row>
    <row r="389" spans="2:10" s="3" customFormat="1" ht="15">
      <c r="B389" s="2"/>
      <c r="H389" s="2"/>
      <c r="J389" s="2"/>
    </row>
    <row r="390" spans="2:10" s="3" customFormat="1" ht="15">
      <c r="B390" s="2"/>
      <c r="H390" s="2"/>
      <c r="J390" s="2"/>
    </row>
    <row r="391" spans="2:10" s="3" customFormat="1" ht="15">
      <c r="B391" s="2"/>
      <c r="H391" s="2"/>
      <c r="J391" s="2"/>
    </row>
    <row r="392" spans="2:10" s="3" customFormat="1" ht="15">
      <c r="B392" s="2"/>
      <c r="H392" s="2"/>
      <c r="J392" s="2"/>
    </row>
    <row r="393" spans="2:10" s="3" customFormat="1" ht="15">
      <c r="B393" s="2"/>
      <c r="H393" s="2"/>
      <c r="J393" s="2"/>
    </row>
    <row r="394" spans="2:10" s="3" customFormat="1" ht="15">
      <c r="B394" s="2"/>
      <c r="H394" s="2"/>
      <c r="J394" s="2"/>
    </row>
    <row r="395" spans="2:10" s="3" customFormat="1" ht="15">
      <c r="B395" s="2"/>
      <c r="H395" s="2"/>
      <c r="J395" s="2"/>
    </row>
    <row r="396" spans="2:10" s="3" customFormat="1" ht="15">
      <c r="B396" s="2"/>
      <c r="H396" s="2"/>
      <c r="J396" s="2"/>
    </row>
    <row r="397" spans="2:10" s="3" customFormat="1" ht="15">
      <c r="B397" s="2"/>
      <c r="H397" s="2"/>
      <c r="J397" s="2"/>
    </row>
    <row r="398" spans="2:10" s="3" customFormat="1" ht="15">
      <c r="B398" s="2"/>
      <c r="H398" s="2"/>
      <c r="J398" s="2"/>
    </row>
    <row r="399" spans="2:10" s="3" customFormat="1" ht="15">
      <c r="B399" s="2"/>
      <c r="H399" s="2"/>
      <c r="J399" s="2"/>
    </row>
    <row r="400" spans="2:10" s="3" customFormat="1" ht="15">
      <c r="B400" s="2"/>
      <c r="H400" s="2"/>
      <c r="J400" s="2"/>
    </row>
    <row r="401" spans="2:10" s="3" customFormat="1" ht="15">
      <c r="B401" s="2"/>
      <c r="H401" s="2"/>
      <c r="J401" s="2"/>
    </row>
    <row r="402" spans="2:10" s="3" customFormat="1" ht="15">
      <c r="B402" s="2"/>
      <c r="H402" s="2"/>
      <c r="J402" s="2"/>
    </row>
    <row r="403" spans="2:10" s="3" customFormat="1" ht="15">
      <c r="B403" s="2"/>
      <c r="H403" s="2"/>
      <c r="J403" s="2"/>
    </row>
    <row r="404" spans="2:10" s="3" customFormat="1" ht="15">
      <c r="B404" s="2"/>
      <c r="H404" s="2"/>
      <c r="J404" s="2"/>
    </row>
    <row r="405" spans="2:10" s="3" customFormat="1" ht="15">
      <c r="B405" s="2"/>
      <c r="H405" s="2"/>
      <c r="J405" s="2"/>
    </row>
    <row r="406" spans="2:10" s="3" customFormat="1" ht="15">
      <c r="B406" s="2"/>
      <c r="H406" s="2"/>
      <c r="J406" s="2"/>
    </row>
    <row r="407" spans="2:10" s="3" customFormat="1" ht="15">
      <c r="B407" s="2"/>
      <c r="H407" s="2"/>
      <c r="J407" s="2"/>
    </row>
    <row r="408" spans="2:10" s="3" customFormat="1" ht="15">
      <c r="B408" s="2"/>
      <c r="H408" s="2"/>
      <c r="J408" s="2"/>
    </row>
    <row r="409" spans="2:10" s="3" customFormat="1" ht="15">
      <c r="B409" s="2"/>
      <c r="H409" s="2"/>
      <c r="J409" s="2"/>
    </row>
    <row r="410" spans="2:10" s="3" customFormat="1" ht="15">
      <c r="B410" s="2"/>
      <c r="H410" s="2"/>
      <c r="J410" s="2"/>
    </row>
    <row r="411" spans="2:10" s="3" customFormat="1" ht="15">
      <c r="B411" s="2"/>
      <c r="H411" s="2"/>
      <c r="J411" s="2"/>
    </row>
    <row r="412" spans="2:10" s="3" customFormat="1" ht="15">
      <c r="B412" s="2"/>
      <c r="H412" s="2"/>
      <c r="J412" s="2"/>
    </row>
    <row r="413" spans="2:10" s="3" customFormat="1" ht="15">
      <c r="B413" s="2"/>
      <c r="H413" s="2"/>
      <c r="J413" s="2"/>
    </row>
    <row r="414" spans="2:10" s="3" customFormat="1" ht="15">
      <c r="B414" s="2"/>
      <c r="H414" s="2"/>
      <c r="J414" s="2"/>
    </row>
    <row r="415" spans="2:10" s="3" customFormat="1" ht="15">
      <c r="B415" s="2"/>
      <c r="H415" s="2"/>
      <c r="J415" s="2"/>
    </row>
    <row r="416" spans="2:10" s="3" customFormat="1" ht="15">
      <c r="B416" s="2"/>
      <c r="H416" s="2"/>
      <c r="J416" s="2"/>
    </row>
    <row r="417" spans="2:10" s="3" customFormat="1" ht="15">
      <c r="B417" s="2"/>
      <c r="H417" s="2"/>
      <c r="J417" s="2"/>
    </row>
    <row r="418" spans="2:10" s="3" customFormat="1" ht="15">
      <c r="B418" s="2"/>
      <c r="H418" s="2"/>
      <c r="J418" s="2"/>
    </row>
    <row r="419" spans="2:10" s="3" customFormat="1" ht="15">
      <c r="B419" s="2"/>
      <c r="H419" s="2"/>
      <c r="J419" s="2"/>
    </row>
    <row r="420" spans="2:10" s="3" customFormat="1" ht="15">
      <c r="B420" s="2"/>
      <c r="H420" s="2"/>
      <c r="J420" s="2"/>
    </row>
    <row r="421" spans="2:10" s="3" customFormat="1" ht="15">
      <c r="B421" s="2"/>
      <c r="H421" s="2"/>
      <c r="J421" s="2"/>
    </row>
    <row r="422" spans="2:10" s="3" customFormat="1" ht="15">
      <c r="B422" s="2"/>
      <c r="H422" s="2"/>
      <c r="J422" s="2"/>
    </row>
    <row r="423" spans="2:10" s="3" customFormat="1" ht="15">
      <c r="B423" s="2"/>
      <c r="H423" s="2"/>
      <c r="J423" s="2"/>
    </row>
    <row r="424" spans="2:10" s="3" customFormat="1" ht="15">
      <c r="B424" s="2"/>
      <c r="H424" s="2"/>
      <c r="J424" s="2"/>
    </row>
    <row r="425" spans="2:10" s="3" customFormat="1" ht="15">
      <c r="B425" s="2"/>
      <c r="H425" s="2"/>
      <c r="J425" s="2"/>
    </row>
    <row r="426" spans="2:10" s="3" customFormat="1" ht="15">
      <c r="B426" s="2"/>
      <c r="H426" s="2"/>
      <c r="J426" s="2"/>
    </row>
    <row r="427" spans="2:10" s="3" customFormat="1" ht="15">
      <c r="B427" s="2"/>
      <c r="H427" s="2"/>
      <c r="J427" s="2"/>
    </row>
    <row r="428" spans="2:10" s="3" customFormat="1" ht="15">
      <c r="B428" s="2"/>
      <c r="H428" s="2"/>
      <c r="J428" s="2"/>
    </row>
    <row r="429" spans="2:10" s="3" customFormat="1" ht="15">
      <c r="B429" s="2"/>
      <c r="H429" s="2"/>
      <c r="J429" s="2"/>
    </row>
    <row r="430" spans="2:10" s="3" customFormat="1" ht="15">
      <c r="B430" s="2"/>
      <c r="H430" s="2"/>
      <c r="J430" s="2"/>
    </row>
    <row r="431" spans="2:10" s="3" customFormat="1" ht="15">
      <c r="B431" s="2"/>
      <c r="H431" s="2"/>
      <c r="J431" s="2"/>
    </row>
    <row r="432" spans="2:10" s="3" customFormat="1" ht="15">
      <c r="B432" s="2"/>
      <c r="H432" s="2"/>
      <c r="J432" s="2"/>
    </row>
    <row r="433" spans="2:10" s="3" customFormat="1" ht="15">
      <c r="B433" s="2"/>
      <c r="H433" s="2"/>
      <c r="J433" s="2"/>
    </row>
    <row r="434" spans="2:10" s="3" customFormat="1" ht="15">
      <c r="B434" s="2"/>
      <c r="H434" s="2"/>
      <c r="J434" s="2"/>
    </row>
    <row r="435" spans="2:10" s="3" customFormat="1" ht="15">
      <c r="B435" s="2"/>
      <c r="H435" s="2"/>
      <c r="J435" s="2"/>
    </row>
    <row r="436" spans="2:10" s="3" customFormat="1" ht="15">
      <c r="B436" s="2"/>
      <c r="H436" s="2"/>
      <c r="J436" s="2"/>
    </row>
    <row r="437" spans="2:10" s="3" customFormat="1" ht="15">
      <c r="B437" s="2"/>
      <c r="H437" s="2"/>
      <c r="J437" s="2"/>
    </row>
    <row r="438" spans="2:10" s="3" customFormat="1" ht="15">
      <c r="B438" s="2"/>
      <c r="H438" s="2"/>
      <c r="J438" s="2"/>
    </row>
    <row r="439" spans="2:10" s="3" customFormat="1" ht="15">
      <c r="B439" s="2"/>
      <c r="H439" s="2"/>
      <c r="J439" s="2"/>
    </row>
    <row r="440" spans="2:10" s="3" customFormat="1" ht="15">
      <c r="B440" s="2"/>
      <c r="H440" s="2"/>
      <c r="J440" s="2"/>
    </row>
    <row r="441" spans="2:10" s="3" customFormat="1" ht="15">
      <c r="B441" s="2"/>
      <c r="H441" s="2"/>
      <c r="J441" s="2"/>
    </row>
    <row r="442" spans="2:10" s="3" customFormat="1" ht="15">
      <c r="B442" s="2"/>
      <c r="H442" s="2"/>
      <c r="J442" s="2"/>
    </row>
    <row r="443" spans="2:10" s="3" customFormat="1" ht="15">
      <c r="B443" s="2"/>
      <c r="H443" s="2"/>
      <c r="J443" s="2"/>
    </row>
    <row r="444" spans="2:10" s="3" customFormat="1" ht="15">
      <c r="B444" s="2"/>
      <c r="H444" s="2"/>
      <c r="J444" s="2"/>
    </row>
    <row r="445" spans="2:10" s="3" customFormat="1" ht="15">
      <c r="B445" s="2"/>
      <c r="H445" s="2"/>
      <c r="J445" s="2"/>
    </row>
    <row r="446" spans="2:10" s="3" customFormat="1" ht="15">
      <c r="B446" s="2"/>
      <c r="H446" s="2"/>
      <c r="J446" s="2"/>
    </row>
    <row r="447" spans="2:10" s="3" customFormat="1" ht="15">
      <c r="B447" s="2"/>
      <c r="H447" s="2"/>
      <c r="J447" s="2"/>
    </row>
    <row r="448" spans="2:10" s="3" customFormat="1" ht="15">
      <c r="B448" s="2"/>
      <c r="H448" s="2"/>
      <c r="J448" s="2"/>
    </row>
    <row r="449" spans="2:10" s="3" customFormat="1" ht="15">
      <c r="B449" s="2"/>
      <c r="H449" s="2"/>
      <c r="J449" s="2"/>
    </row>
    <row r="450" spans="2:10" s="3" customFormat="1" ht="15">
      <c r="B450" s="2"/>
      <c r="H450" s="2"/>
      <c r="J450" s="2"/>
    </row>
    <row r="451" spans="2:10" s="3" customFormat="1" ht="15">
      <c r="B451" s="2"/>
      <c r="H451" s="2"/>
      <c r="J451" s="2"/>
    </row>
    <row r="452" spans="2:10" s="3" customFormat="1" ht="15">
      <c r="B452" s="2"/>
      <c r="H452" s="2"/>
      <c r="J452" s="2"/>
    </row>
    <row r="453" spans="2:10" s="3" customFormat="1" ht="15">
      <c r="B453" s="2"/>
      <c r="H453" s="2"/>
      <c r="J453" s="2"/>
    </row>
    <row r="454" spans="2:10" s="3" customFormat="1" ht="15">
      <c r="B454" s="2"/>
      <c r="H454" s="2"/>
      <c r="J454" s="2"/>
    </row>
    <row r="455" spans="2:10" s="3" customFormat="1" ht="15">
      <c r="B455" s="2"/>
      <c r="H455" s="2"/>
      <c r="J455" s="2"/>
    </row>
    <row r="456" spans="2:10" s="3" customFormat="1" ht="15">
      <c r="B456" s="2"/>
      <c r="H456" s="2"/>
      <c r="J456" s="2"/>
    </row>
    <row r="457" spans="2:10" s="3" customFormat="1" ht="15">
      <c r="B457" s="2"/>
      <c r="H457" s="2"/>
      <c r="J457" s="2"/>
    </row>
    <row r="458" spans="2:10" s="3" customFormat="1" ht="15">
      <c r="B458" s="2"/>
      <c r="H458" s="2"/>
      <c r="J458" s="2"/>
    </row>
    <row r="459" spans="2:10" s="3" customFormat="1" ht="15">
      <c r="B459" s="2"/>
      <c r="H459" s="2"/>
      <c r="J459" s="2"/>
    </row>
    <row r="460" spans="2:10" s="3" customFormat="1" ht="15">
      <c r="B460" s="2"/>
      <c r="H460" s="2"/>
      <c r="J460" s="2"/>
    </row>
    <row r="461" spans="2:10" s="3" customFormat="1" ht="15">
      <c r="B461" s="2"/>
      <c r="H461" s="2"/>
      <c r="J461" s="2"/>
    </row>
    <row r="462" spans="2:10" s="3" customFormat="1" ht="15">
      <c r="B462" s="2"/>
      <c r="H462" s="2"/>
      <c r="J462" s="2"/>
    </row>
    <row r="463" spans="2:10" s="3" customFormat="1" ht="15">
      <c r="B463" s="2"/>
      <c r="H463" s="2"/>
      <c r="J463" s="2"/>
    </row>
    <row r="464" spans="2:10" s="3" customFormat="1" ht="15">
      <c r="B464" s="2"/>
      <c r="H464" s="2"/>
      <c r="J464" s="2"/>
    </row>
    <row r="465" spans="2:10" s="3" customFormat="1" ht="15">
      <c r="B465" s="2"/>
      <c r="H465" s="2"/>
      <c r="J465" s="2"/>
    </row>
    <row r="466" spans="2:10" s="3" customFormat="1" ht="15">
      <c r="B466" s="2"/>
      <c r="H466" s="2"/>
      <c r="J466" s="2"/>
    </row>
    <row r="467" spans="2:10" s="3" customFormat="1" ht="15">
      <c r="B467" s="2"/>
      <c r="H467" s="2"/>
      <c r="J467" s="2"/>
    </row>
    <row r="468" spans="2:10" s="3" customFormat="1" ht="15">
      <c r="B468" s="2"/>
      <c r="H468" s="2"/>
      <c r="J468" s="2"/>
    </row>
    <row r="469" spans="2:10" s="3" customFormat="1" ht="15">
      <c r="B469" s="2"/>
      <c r="H469" s="2"/>
      <c r="J469" s="2"/>
    </row>
    <row r="470" spans="2:10" s="3" customFormat="1" ht="15">
      <c r="B470" s="2"/>
      <c r="H470" s="2"/>
      <c r="J470" s="2"/>
    </row>
    <row r="471" spans="2:10" s="3" customFormat="1" ht="15">
      <c r="B471" s="2"/>
      <c r="H471" s="2"/>
      <c r="J471" s="2"/>
    </row>
    <row r="472" spans="2:10" s="3" customFormat="1" ht="15">
      <c r="B472" s="2"/>
      <c r="H472" s="2"/>
      <c r="J472" s="2"/>
    </row>
    <row r="473" spans="2:10" s="3" customFormat="1" ht="15">
      <c r="B473" s="2"/>
      <c r="H473" s="2"/>
      <c r="J473" s="2"/>
    </row>
    <row r="474" spans="2:10" s="3" customFormat="1" ht="15">
      <c r="B474" s="2"/>
      <c r="H474" s="2"/>
      <c r="J474" s="2"/>
    </row>
    <row r="475" spans="2:10" s="3" customFormat="1" ht="15">
      <c r="B475" s="2"/>
      <c r="H475" s="2"/>
      <c r="J475" s="2"/>
    </row>
    <row r="476" spans="2:10" s="3" customFormat="1" ht="15">
      <c r="B476" s="2"/>
      <c r="H476" s="2"/>
      <c r="J476" s="2"/>
    </row>
    <row r="477" spans="2:10" s="3" customFormat="1" ht="15">
      <c r="B477" s="2"/>
      <c r="H477" s="2"/>
      <c r="J477" s="2"/>
    </row>
    <row r="478" spans="2:10" s="3" customFormat="1" ht="15">
      <c r="B478" s="2"/>
      <c r="H478" s="2"/>
      <c r="J478" s="2"/>
    </row>
    <row r="479" spans="2:10" s="3" customFormat="1" ht="15">
      <c r="B479" s="2"/>
      <c r="H479" s="2"/>
      <c r="J479" s="2"/>
    </row>
    <row r="480" spans="2:10" s="3" customFormat="1" ht="15">
      <c r="B480" s="2"/>
      <c r="H480" s="2"/>
      <c r="J480" s="2"/>
    </row>
    <row r="481" spans="2:10" s="3" customFormat="1" ht="15">
      <c r="B481" s="2"/>
      <c r="H481" s="2"/>
      <c r="J481" s="2"/>
    </row>
    <row r="482" spans="2:10" s="3" customFormat="1" ht="15">
      <c r="B482" s="2"/>
      <c r="H482" s="2"/>
      <c r="J482" s="2"/>
    </row>
    <row r="483" spans="2:10" s="3" customFormat="1" ht="15">
      <c r="B483" s="2"/>
      <c r="H483" s="2"/>
      <c r="J483" s="2"/>
    </row>
    <row r="484" spans="2:10" s="3" customFormat="1" ht="15">
      <c r="B484" s="2"/>
      <c r="H484" s="2"/>
      <c r="J484" s="2"/>
    </row>
    <row r="485" spans="2:10" s="3" customFormat="1" ht="15">
      <c r="B485" s="2"/>
      <c r="H485" s="2"/>
      <c r="J485" s="2"/>
    </row>
    <row r="486" spans="2:10" s="3" customFormat="1" ht="15">
      <c r="B486" s="2"/>
      <c r="H486" s="2"/>
      <c r="J486" s="2"/>
    </row>
    <row r="487" spans="2:10" s="3" customFormat="1" ht="15">
      <c r="B487" s="2"/>
      <c r="H487" s="2"/>
      <c r="J487" s="2"/>
    </row>
    <row r="488" spans="2:10" s="3" customFormat="1" ht="15">
      <c r="B488" s="2"/>
      <c r="H488" s="2"/>
      <c r="J488" s="2"/>
    </row>
    <row r="489" spans="2:10" s="3" customFormat="1" ht="15">
      <c r="B489" s="2"/>
      <c r="H489" s="2"/>
      <c r="J489" s="2"/>
    </row>
    <row r="490" spans="2:10" s="3" customFormat="1" ht="15">
      <c r="B490" s="2"/>
      <c r="H490" s="2"/>
      <c r="J490" s="2"/>
    </row>
    <row r="491" spans="2:10" s="3" customFormat="1" ht="15">
      <c r="B491" s="2"/>
      <c r="H491" s="2"/>
      <c r="J491" s="2"/>
    </row>
    <row r="492" spans="2:10" s="3" customFormat="1" ht="15">
      <c r="B492" s="2"/>
      <c r="H492" s="2"/>
      <c r="J492" s="2"/>
    </row>
    <row r="493" spans="2:10" s="3" customFormat="1" ht="15">
      <c r="B493" s="2"/>
      <c r="H493" s="2"/>
      <c r="J493" s="2"/>
    </row>
    <row r="494" spans="2:10" s="3" customFormat="1" ht="15">
      <c r="B494" s="2"/>
      <c r="H494" s="2"/>
      <c r="J494" s="2"/>
    </row>
    <row r="495" spans="2:10" s="3" customFormat="1" ht="15">
      <c r="B495" s="2"/>
      <c r="H495" s="2"/>
      <c r="J495" s="2"/>
    </row>
    <row r="496" spans="2:10" s="3" customFormat="1" ht="15">
      <c r="B496" s="2"/>
      <c r="H496" s="2"/>
      <c r="J496" s="2"/>
    </row>
    <row r="497" spans="2:10" s="3" customFormat="1" ht="15">
      <c r="B497" s="2"/>
      <c r="H497" s="2"/>
      <c r="J497" s="2"/>
    </row>
    <row r="498" spans="2:10" s="3" customFormat="1" ht="15">
      <c r="B498" s="2"/>
      <c r="H498" s="2"/>
      <c r="J498" s="2"/>
    </row>
    <row r="499" spans="2:10" s="3" customFormat="1" ht="15">
      <c r="B499" s="2"/>
      <c r="H499" s="2"/>
      <c r="J499" s="2"/>
    </row>
    <row r="500" spans="2:10" s="3" customFormat="1" ht="15">
      <c r="B500" s="2"/>
      <c r="H500" s="2"/>
      <c r="J500" s="2"/>
    </row>
    <row r="501" spans="2:10" s="3" customFormat="1" ht="15">
      <c r="B501" s="2"/>
      <c r="H501" s="2"/>
      <c r="J501" s="2"/>
    </row>
    <row r="502" spans="2:10" s="3" customFormat="1" ht="15">
      <c r="B502" s="2"/>
      <c r="H502" s="2"/>
      <c r="J502" s="2"/>
    </row>
    <row r="503" spans="2:10" s="3" customFormat="1" ht="15">
      <c r="B503" s="2"/>
      <c r="H503" s="2"/>
      <c r="J503" s="2"/>
    </row>
    <row r="504" spans="2:10" s="3" customFormat="1" ht="15">
      <c r="B504" s="2"/>
      <c r="H504" s="2"/>
      <c r="J504" s="2"/>
    </row>
    <row r="505" spans="2:10" s="3" customFormat="1" ht="15">
      <c r="B505" s="2"/>
      <c r="H505" s="2"/>
      <c r="J505" s="2"/>
    </row>
    <row r="506" spans="2:10" s="3" customFormat="1" ht="15">
      <c r="B506" s="2"/>
      <c r="H506" s="2"/>
      <c r="J506" s="2"/>
    </row>
    <row r="507" spans="2:10" s="3" customFormat="1" ht="15">
      <c r="B507" s="2"/>
      <c r="H507" s="2"/>
      <c r="J507" s="2"/>
    </row>
    <row r="508" spans="2:10" s="3" customFormat="1" ht="15">
      <c r="B508" s="2"/>
      <c r="H508" s="2"/>
      <c r="J508" s="2"/>
    </row>
    <row r="509" spans="2:10" s="3" customFormat="1" ht="15">
      <c r="B509" s="2"/>
      <c r="H509" s="2"/>
      <c r="J509" s="2"/>
    </row>
    <row r="510" spans="2:10" s="3" customFormat="1" ht="15">
      <c r="B510" s="2"/>
      <c r="H510" s="2"/>
      <c r="J510" s="2"/>
    </row>
    <row r="511" spans="2:10" s="3" customFormat="1" ht="15">
      <c r="B511" s="2"/>
      <c r="H511" s="2"/>
      <c r="J511" s="2"/>
    </row>
    <row r="512" spans="2:10" s="3" customFormat="1" ht="15">
      <c r="B512" s="2"/>
      <c r="H512" s="2"/>
      <c r="J512" s="2"/>
    </row>
    <row r="513" spans="2:10" s="3" customFormat="1" ht="15">
      <c r="B513" s="2"/>
      <c r="H513" s="2"/>
      <c r="J513" s="2"/>
    </row>
    <row r="514" spans="2:10" s="3" customFormat="1" ht="15">
      <c r="B514" s="2"/>
      <c r="H514" s="2"/>
      <c r="J514" s="2"/>
    </row>
    <row r="515" spans="2:10" s="3" customFormat="1" ht="15">
      <c r="B515" s="2"/>
      <c r="H515" s="2"/>
      <c r="J515" s="2"/>
    </row>
    <row r="516" spans="2:10" s="3" customFormat="1" ht="15">
      <c r="B516" s="2"/>
      <c r="H516" s="2"/>
      <c r="J516" s="2"/>
    </row>
    <row r="517" spans="2:10" s="3" customFormat="1" ht="15">
      <c r="B517" s="2"/>
      <c r="H517" s="2"/>
      <c r="J517" s="2"/>
    </row>
    <row r="518" spans="2:10" s="3" customFormat="1" ht="15">
      <c r="B518" s="2"/>
      <c r="H518" s="2"/>
      <c r="J518" s="2"/>
    </row>
    <row r="519" spans="2:10" s="3" customFormat="1" ht="15">
      <c r="B519" s="2"/>
      <c r="H519" s="2"/>
      <c r="J519" s="2"/>
    </row>
    <row r="520" spans="2:10" s="3" customFormat="1" ht="15">
      <c r="B520" s="2"/>
      <c r="H520" s="2"/>
      <c r="J520" s="2"/>
    </row>
    <row r="521" spans="2:10" s="3" customFormat="1" ht="15">
      <c r="B521" s="2"/>
      <c r="H521" s="2"/>
      <c r="J521" s="2"/>
    </row>
    <row r="522" spans="2:10" s="3" customFormat="1" ht="15">
      <c r="B522" s="2"/>
      <c r="H522" s="2"/>
      <c r="J522" s="2"/>
    </row>
    <row r="523" spans="2:10" s="3" customFormat="1" ht="15">
      <c r="B523" s="2"/>
      <c r="H523" s="2"/>
      <c r="J523" s="2"/>
    </row>
    <row r="524" spans="2:10" s="3" customFormat="1" ht="15">
      <c r="B524" s="2"/>
      <c r="H524" s="2"/>
      <c r="J524" s="2"/>
    </row>
    <row r="525" spans="2:10" s="3" customFormat="1" ht="15">
      <c r="B525" s="2"/>
      <c r="H525" s="2"/>
      <c r="J525" s="2"/>
    </row>
    <row r="526" spans="2:10" s="3" customFormat="1" ht="15">
      <c r="B526" s="2"/>
      <c r="H526" s="2"/>
      <c r="J526" s="2"/>
    </row>
    <row r="527" spans="2:10" s="3" customFormat="1" ht="15">
      <c r="B527" s="2"/>
      <c r="H527" s="2"/>
      <c r="J527" s="2"/>
    </row>
    <row r="528" spans="2:10" s="3" customFormat="1" ht="15">
      <c r="B528" s="2"/>
      <c r="H528" s="2"/>
      <c r="J528" s="2"/>
    </row>
    <row r="529" spans="2:10" s="3" customFormat="1" ht="15">
      <c r="B529" s="2"/>
      <c r="H529" s="2"/>
      <c r="J529" s="2"/>
    </row>
    <row r="530" spans="2:10" s="3" customFormat="1" ht="15">
      <c r="B530" s="2"/>
      <c r="H530" s="2"/>
      <c r="J530" s="2"/>
    </row>
    <row r="531" spans="2:10" s="3" customFormat="1" ht="15">
      <c r="B531" s="2"/>
      <c r="H531" s="2"/>
      <c r="J531" s="2"/>
    </row>
    <row r="532" spans="2:10" s="3" customFormat="1" ht="15">
      <c r="B532" s="2"/>
      <c r="H532" s="2"/>
      <c r="J532" s="2"/>
    </row>
    <row r="533" spans="2:10" s="3" customFormat="1" ht="15">
      <c r="B533" s="2"/>
      <c r="H533" s="2"/>
      <c r="J533" s="2"/>
    </row>
    <row r="534" spans="2:10" s="3" customFormat="1" ht="15">
      <c r="B534" s="2"/>
      <c r="H534" s="2"/>
      <c r="J534" s="2"/>
    </row>
    <row r="535" spans="2:10" s="3" customFormat="1" ht="15">
      <c r="B535" s="2"/>
      <c r="H535" s="2"/>
      <c r="J535" s="2"/>
    </row>
    <row r="536" spans="2:10" s="3" customFormat="1" ht="15">
      <c r="B536" s="2"/>
      <c r="H536" s="2"/>
      <c r="J536" s="2"/>
    </row>
    <row r="537" spans="2:10" s="3" customFormat="1" ht="15">
      <c r="B537" s="2"/>
      <c r="H537" s="2"/>
      <c r="J537" s="2"/>
    </row>
    <row r="538" spans="2:10" s="3" customFormat="1" ht="15">
      <c r="B538" s="2"/>
      <c r="H538" s="2"/>
      <c r="J538" s="2"/>
    </row>
    <row r="539" spans="2:10" s="3" customFormat="1" ht="15">
      <c r="B539" s="2"/>
      <c r="H539" s="2"/>
      <c r="J539" s="2"/>
    </row>
    <row r="540" spans="2:10" s="3" customFormat="1" ht="15">
      <c r="B540" s="2"/>
      <c r="H540" s="2"/>
      <c r="J540" s="2"/>
    </row>
    <row r="541" spans="2:10" s="3" customFormat="1" ht="15">
      <c r="B541" s="2"/>
      <c r="H541" s="2"/>
      <c r="J541" s="2"/>
    </row>
    <row r="542" spans="2:10" s="3" customFormat="1" ht="15">
      <c r="B542" s="2"/>
      <c r="H542" s="2"/>
      <c r="J542" s="2"/>
    </row>
    <row r="543" spans="2:10" s="3" customFormat="1" ht="15">
      <c r="B543" s="2"/>
      <c r="H543" s="2"/>
      <c r="J543" s="2"/>
    </row>
    <row r="544" spans="2:10" s="3" customFormat="1" ht="15">
      <c r="B544" s="2"/>
      <c r="H544" s="2"/>
      <c r="J544" s="2"/>
    </row>
    <row r="545" spans="2:10" s="3" customFormat="1" ht="15">
      <c r="B545" s="2"/>
      <c r="H545" s="2"/>
      <c r="J545" s="2"/>
    </row>
    <row r="546" spans="2:10" s="3" customFormat="1" ht="15">
      <c r="B546" s="2"/>
      <c r="H546" s="2"/>
      <c r="J546" s="2"/>
    </row>
    <row r="547" spans="2:10" s="3" customFormat="1" ht="15">
      <c r="B547" s="2"/>
      <c r="H547" s="2"/>
      <c r="J547" s="2"/>
    </row>
    <row r="548" spans="2:10" s="3" customFormat="1" ht="15">
      <c r="B548" s="2"/>
      <c r="H548" s="2"/>
      <c r="J548" s="2"/>
    </row>
    <row r="549" spans="2:10" s="3" customFormat="1" ht="15">
      <c r="B549" s="2"/>
      <c r="H549" s="2"/>
      <c r="J549" s="2"/>
    </row>
    <row r="550" spans="2:10" s="3" customFormat="1" ht="15">
      <c r="B550" s="2"/>
      <c r="H550" s="2"/>
      <c r="J550" s="2"/>
    </row>
    <row r="551" spans="2:10" s="3" customFormat="1" ht="15">
      <c r="B551" s="2"/>
      <c r="H551" s="2"/>
      <c r="J551" s="2"/>
    </row>
    <row r="552" spans="2:10" s="3" customFormat="1" ht="15">
      <c r="B552" s="2"/>
      <c r="H552" s="2"/>
      <c r="J552" s="2"/>
    </row>
    <row r="553" spans="2:10" s="3" customFormat="1" ht="15">
      <c r="B553" s="2"/>
      <c r="H553" s="2"/>
      <c r="J553" s="2"/>
    </row>
    <row r="554" spans="2:10" s="3" customFormat="1" ht="15">
      <c r="B554" s="2"/>
      <c r="H554" s="2"/>
      <c r="J554" s="2"/>
    </row>
  </sheetData>
  <sheetProtection/>
  <printOptions horizontalCentered="1"/>
  <pageMargins left="0.5511811023622047" right="0.5511811023622047" top="0.5905511811023623" bottom="0.5905511811023623" header="0.5118110236220472" footer="0.5118110236220472"/>
  <pageSetup fitToHeight="1" fitToWidth="1" horizontalDpi="600" verticalDpi="600" orientation="portrait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zoomScale="75" zoomScaleNormal="75" zoomScalePageLayoutView="0" workbookViewId="0" topLeftCell="A1">
      <selection activeCell="A6" sqref="A6"/>
    </sheetView>
  </sheetViews>
  <sheetFormatPr defaultColWidth="9.140625" defaultRowHeight="12.75"/>
  <cols>
    <col min="1" max="1" width="2.8515625" style="2" customWidth="1"/>
    <col min="2" max="2" width="12.28125" style="2" customWidth="1"/>
    <col min="3" max="3" width="15.28125" style="2" customWidth="1"/>
    <col min="4" max="4" width="6.57421875" style="2" customWidth="1"/>
    <col min="5" max="5" width="11.00390625" style="2" customWidth="1"/>
    <col min="6" max="6" width="1.1484375" style="2" customWidth="1"/>
    <col min="7" max="7" width="10.57421875" style="2" customWidth="1"/>
    <col min="8" max="8" width="0.9921875" style="2" customWidth="1"/>
    <col min="9" max="9" width="9.140625" style="2" customWidth="1"/>
    <col min="10" max="10" width="1.1484375" style="2" customWidth="1"/>
    <col min="11" max="11" width="11.00390625" style="2" customWidth="1"/>
    <col min="12" max="12" width="0.9921875" style="2" customWidth="1"/>
    <col min="13" max="13" width="11.00390625" style="2" customWidth="1"/>
    <col min="14" max="14" width="0.9921875" style="2" customWidth="1"/>
    <col min="15" max="15" width="11.00390625" style="2" customWidth="1"/>
    <col min="16" max="16" width="0.9921875" style="2" customWidth="1"/>
    <col min="17" max="17" width="11.00390625" style="2" customWidth="1"/>
    <col min="18" max="18" width="0.9921875" style="2" customWidth="1"/>
    <col min="19" max="16384" width="9.140625" style="2" customWidth="1"/>
  </cols>
  <sheetData>
    <row r="1" ht="18.75">
      <c r="A1" s="5" t="s">
        <v>4</v>
      </c>
    </row>
    <row r="2" ht="9" customHeight="1">
      <c r="A2" s="4"/>
    </row>
    <row r="3" spans="1:19" ht="14.25">
      <c r="A3" s="24" t="str">
        <f>'BS(FRS)'!A3</f>
        <v>Interim Financial Report for the 4th financial quarter and the financial year ended 31 December 2009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</row>
    <row r="5" ht="14.25">
      <c r="A5" s="1" t="s">
        <v>97</v>
      </c>
    </row>
    <row r="6" ht="15">
      <c r="A6" s="3"/>
    </row>
    <row r="7" ht="15">
      <c r="B7" s="3"/>
    </row>
    <row r="8" spans="2:19" ht="15">
      <c r="B8" s="3"/>
      <c r="E8" s="38" t="s">
        <v>34</v>
      </c>
      <c r="F8" s="10"/>
      <c r="G8" s="88" t="s">
        <v>27</v>
      </c>
      <c r="H8" s="88"/>
      <c r="I8" s="88"/>
      <c r="J8" s="88"/>
      <c r="K8" s="88"/>
      <c r="L8" s="10"/>
      <c r="M8" s="38" t="s">
        <v>31</v>
      </c>
      <c r="N8" s="13"/>
      <c r="O8" s="25"/>
      <c r="P8" s="13"/>
      <c r="Q8" s="25" t="s">
        <v>74</v>
      </c>
      <c r="S8" s="25" t="s">
        <v>38</v>
      </c>
    </row>
    <row r="9" spans="5:19" ht="12.75">
      <c r="E9" s="13" t="s">
        <v>35</v>
      </c>
      <c r="F9" s="10"/>
      <c r="G9" s="19"/>
      <c r="H9" s="19"/>
      <c r="I9" s="19"/>
      <c r="J9" s="19"/>
      <c r="K9" s="13" t="s">
        <v>28</v>
      </c>
      <c r="L9" s="10"/>
      <c r="M9" s="19"/>
      <c r="N9" s="19"/>
      <c r="O9" s="16"/>
      <c r="P9" s="19"/>
      <c r="Q9" s="25" t="s">
        <v>73</v>
      </c>
      <c r="S9" s="25" t="s">
        <v>75</v>
      </c>
    </row>
    <row r="10" spans="5:19" ht="12.75">
      <c r="E10" s="13" t="s">
        <v>36</v>
      </c>
      <c r="F10" s="11"/>
      <c r="G10" s="13" t="s">
        <v>40</v>
      </c>
      <c r="H10" s="13"/>
      <c r="I10" s="13" t="s">
        <v>87</v>
      </c>
      <c r="J10" s="13"/>
      <c r="K10" s="13" t="s">
        <v>29</v>
      </c>
      <c r="L10" s="10"/>
      <c r="M10" s="13" t="s">
        <v>32</v>
      </c>
      <c r="N10" s="13"/>
      <c r="O10" s="15" t="s">
        <v>38</v>
      </c>
      <c r="P10" s="13"/>
      <c r="Q10" s="16"/>
      <c r="S10" s="16"/>
    </row>
    <row r="11" spans="5:19" ht="12.75">
      <c r="E11" s="9" t="s">
        <v>37</v>
      </c>
      <c r="F11" s="11"/>
      <c r="G11" s="9" t="s">
        <v>41</v>
      </c>
      <c r="H11" s="13"/>
      <c r="I11" s="9" t="s">
        <v>88</v>
      </c>
      <c r="J11" s="13"/>
      <c r="K11" s="9" t="s">
        <v>30</v>
      </c>
      <c r="L11" s="10"/>
      <c r="M11" s="9" t="s">
        <v>33</v>
      </c>
      <c r="N11" s="13"/>
      <c r="O11" s="8"/>
      <c r="P11" s="13"/>
      <c r="Q11" s="8"/>
      <c r="S11" s="8"/>
    </row>
    <row r="12" spans="5:19" ht="12.75">
      <c r="E12" s="15" t="s">
        <v>1</v>
      </c>
      <c r="F12" s="7"/>
      <c r="G12" s="15" t="s">
        <v>1</v>
      </c>
      <c r="H12" s="15"/>
      <c r="I12" s="15" t="s">
        <v>1</v>
      </c>
      <c r="J12" s="15"/>
      <c r="K12" s="15" t="s">
        <v>1</v>
      </c>
      <c r="L12" s="7"/>
      <c r="M12" s="15" t="s">
        <v>1</v>
      </c>
      <c r="N12" s="15"/>
      <c r="O12" s="15" t="s">
        <v>1</v>
      </c>
      <c r="P12" s="15"/>
      <c r="Q12" s="15" t="s">
        <v>1</v>
      </c>
      <c r="S12" s="15" t="s">
        <v>1</v>
      </c>
    </row>
    <row r="13" spans="2:19" ht="12.75">
      <c r="B13" s="39" t="s">
        <v>119</v>
      </c>
      <c r="E13" s="15"/>
      <c r="F13" s="7"/>
      <c r="G13" s="15"/>
      <c r="H13" s="15"/>
      <c r="I13" s="15"/>
      <c r="J13" s="15"/>
      <c r="K13" s="15"/>
      <c r="L13" s="7"/>
      <c r="M13" s="15"/>
      <c r="N13" s="15"/>
      <c r="O13" s="16"/>
      <c r="P13" s="15"/>
      <c r="Q13" s="16"/>
      <c r="S13" s="16"/>
    </row>
    <row r="14" spans="2:19" ht="12.75">
      <c r="B14" s="2" t="s">
        <v>108</v>
      </c>
      <c r="E14" s="18">
        <v>189238</v>
      </c>
      <c r="F14" s="12"/>
      <c r="G14" s="18">
        <v>-109628</v>
      </c>
      <c r="H14" s="18"/>
      <c r="I14" s="18">
        <v>-11341</v>
      </c>
      <c r="J14" s="18"/>
      <c r="K14" s="18">
        <v>22726</v>
      </c>
      <c r="L14" s="12"/>
      <c r="M14" s="18">
        <v>50441</v>
      </c>
      <c r="N14" s="18"/>
      <c r="O14" s="44">
        <f>SUM(E14:M14)</f>
        <v>141436</v>
      </c>
      <c r="P14" s="18"/>
      <c r="Q14" s="44">
        <v>93</v>
      </c>
      <c r="R14" s="12"/>
      <c r="S14" s="44">
        <f>SUM(O14:Q14)</f>
        <v>141529</v>
      </c>
    </row>
    <row r="15" spans="2:19" ht="12.75">
      <c r="B15" s="2" t="s">
        <v>82</v>
      </c>
      <c r="E15" s="18"/>
      <c r="F15" s="12"/>
      <c r="G15" s="18"/>
      <c r="H15" s="18"/>
      <c r="I15" s="18"/>
      <c r="J15" s="18"/>
      <c r="K15" s="18"/>
      <c r="L15" s="12"/>
      <c r="M15" s="18"/>
      <c r="N15" s="18"/>
      <c r="O15" s="44"/>
      <c r="P15" s="18"/>
      <c r="Q15" s="44"/>
      <c r="R15" s="12"/>
      <c r="S15" s="44"/>
    </row>
    <row r="16" spans="2:19" ht="12.75">
      <c r="B16" s="2" t="s">
        <v>89</v>
      </c>
      <c r="E16" s="18"/>
      <c r="F16" s="12"/>
      <c r="G16" s="18"/>
      <c r="H16" s="18"/>
      <c r="I16" s="18"/>
      <c r="J16" s="18"/>
      <c r="K16" s="18"/>
      <c r="L16" s="12"/>
      <c r="M16" s="18"/>
      <c r="N16" s="18"/>
      <c r="O16" s="44"/>
      <c r="P16" s="18"/>
      <c r="Q16" s="44"/>
      <c r="R16" s="12"/>
      <c r="S16" s="44"/>
    </row>
    <row r="17" spans="2:19" ht="12.75">
      <c r="B17" s="2" t="s">
        <v>90</v>
      </c>
      <c r="E17" s="20">
        <v>0</v>
      </c>
      <c r="F17" s="12"/>
      <c r="G17" s="20">
        <v>0</v>
      </c>
      <c r="H17" s="20"/>
      <c r="I17" s="20">
        <v>0</v>
      </c>
      <c r="J17" s="20"/>
      <c r="K17" s="20">
        <v>0</v>
      </c>
      <c r="L17" s="12"/>
      <c r="M17" s="44">
        <f>'P&amp;L(FRS)'!I38</f>
        <v>-7493</v>
      </c>
      <c r="N17" s="18"/>
      <c r="O17" s="44">
        <f>SUM(E17:M17)</f>
        <v>-7493</v>
      </c>
      <c r="P17" s="18"/>
      <c r="Q17" s="44">
        <f>'P&amp;L(FRS)'!I40</f>
        <v>-2</v>
      </c>
      <c r="R17" s="12"/>
      <c r="S17" s="44">
        <f>SUM(O17:Q17)</f>
        <v>-7495</v>
      </c>
    </row>
    <row r="18" spans="2:19" ht="12.75">
      <c r="B18" s="2" t="s">
        <v>91</v>
      </c>
      <c r="E18" s="20">
        <v>0</v>
      </c>
      <c r="F18" s="12"/>
      <c r="G18" s="20">
        <v>0</v>
      </c>
      <c r="H18" s="20"/>
      <c r="I18" s="18">
        <v>-14</v>
      </c>
      <c r="J18" s="20"/>
      <c r="K18" s="20">
        <v>0</v>
      </c>
      <c r="L18" s="12"/>
      <c r="M18" s="20">
        <v>0</v>
      </c>
      <c r="N18" s="18"/>
      <c r="O18" s="44">
        <f>SUM(E18:M18)</f>
        <v>-14</v>
      </c>
      <c r="P18" s="18"/>
      <c r="Q18" s="74">
        <v>0</v>
      </c>
      <c r="R18" s="12"/>
      <c r="S18" s="44">
        <f>SUM(O18:Q18)</f>
        <v>-14</v>
      </c>
    </row>
    <row r="19" spans="5:19" ht="12.75">
      <c r="E19" s="20"/>
      <c r="F19" s="12"/>
      <c r="G19" s="20"/>
      <c r="H19" s="18"/>
      <c r="I19" s="20"/>
      <c r="J19" s="18"/>
      <c r="K19" s="20"/>
      <c r="L19" s="12"/>
      <c r="M19" s="20"/>
      <c r="N19" s="18"/>
      <c r="O19" s="74"/>
      <c r="P19" s="18"/>
      <c r="Q19" s="44"/>
      <c r="R19" s="12"/>
      <c r="S19" s="44"/>
    </row>
    <row r="20" spans="2:22" ht="13.5" thickBot="1">
      <c r="B20" s="14" t="s">
        <v>114</v>
      </c>
      <c r="E20" s="48">
        <f>SUM(E14:E19)</f>
        <v>189238</v>
      </c>
      <c r="F20" s="51"/>
      <c r="G20" s="48">
        <f>SUM(G14:G19)</f>
        <v>-109628</v>
      </c>
      <c r="H20" s="48"/>
      <c r="I20" s="48">
        <f>SUM(I14:I19)</f>
        <v>-11355</v>
      </c>
      <c r="J20" s="48"/>
      <c r="K20" s="48">
        <f>SUM(K14:K19)</f>
        <v>22726</v>
      </c>
      <c r="L20" s="51"/>
      <c r="M20" s="48">
        <f>SUM(M14:M19)</f>
        <v>42948</v>
      </c>
      <c r="N20" s="51"/>
      <c r="O20" s="48">
        <f>SUM(O14:O19)</f>
        <v>133929</v>
      </c>
      <c r="P20" s="51"/>
      <c r="Q20" s="48">
        <f>SUM(Q14:Q19)</f>
        <v>91</v>
      </c>
      <c r="R20" s="42"/>
      <c r="S20" s="48">
        <f>SUM(S14:S19)</f>
        <v>134020</v>
      </c>
      <c r="V20" s="18"/>
    </row>
    <row r="21" spans="5:22" ht="13.5" thickTop="1"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V21" s="60"/>
    </row>
    <row r="22" spans="5:22" ht="12.75"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V22" s="60"/>
    </row>
    <row r="23" spans="5:22" ht="12.75"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V23" s="60"/>
    </row>
    <row r="24" spans="2:22" ht="12.75">
      <c r="B24" s="17" t="s">
        <v>120</v>
      </c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V24" s="60"/>
    </row>
    <row r="25" spans="2:22" ht="12.75">
      <c r="B25" s="2" t="s">
        <v>107</v>
      </c>
      <c r="E25" s="18">
        <v>189238</v>
      </c>
      <c r="F25" s="12"/>
      <c r="G25" s="18">
        <v>-109628</v>
      </c>
      <c r="H25" s="18"/>
      <c r="I25" s="18">
        <v>-11341</v>
      </c>
      <c r="J25" s="18"/>
      <c r="K25" s="18">
        <v>22726</v>
      </c>
      <c r="L25" s="12"/>
      <c r="M25" s="18">
        <v>67872</v>
      </c>
      <c r="N25" s="18"/>
      <c r="O25" s="44">
        <f>SUM(E25:M25)</f>
        <v>158867</v>
      </c>
      <c r="P25" s="18"/>
      <c r="Q25" s="44">
        <v>200</v>
      </c>
      <c r="R25" s="12"/>
      <c r="S25" s="44">
        <f>SUM(O25:Q25)</f>
        <v>159067</v>
      </c>
      <c r="V25" s="60"/>
    </row>
    <row r="26" spans="2:22" ht="12.75">
      <c r="B26" s="2" t="s">
        <v>82</v>
      </c>
      <c r="E26" s="18"/>
      <c r="F26" s="12"/>
      <c r="G26" s="18"/>
      <c r="H26" s="18"/>
      <c r="I26" s="18"/>
      <c r="J26" s="18"/>
      <c r="K26" s="18"/>
      <c r="L26" s="12"/>
      <c r="M26" s="18"/>
      <c r="N26" s="18"/>
      <c r="O26" s="44"/>
      <c r="P26" s="18"/>
      <c r="Q26" s="44"/>
      <c r="R26" s="12"/>
      <c r="S26" s="44"/>
      <c r="V26" s="60"/>
    </row>
    <row r="27" spans="2:22" ht="12.75">
      <c r="B27" s="2" t="s">
        <v>89</v>
      </c>
      <c r="E27" s="18"/>
      <c r="F27" s="12"/>
      <c r="G27" s="18"/>
      <c r="H27" s="18"/>
      <c r="I27" s="18"/>
      <c r="J27" s="18"/>
      <c r="K27" s="18"/>
      <c r="L27" s="12"/>
      <c r="M27" s="18"/>
      <c r="N27" s="18"/>
      <c r="O27" s="44"/>
      <c r="P27" s="18"/>
      <c r="Q27" s="44"/>
      <c r="R27" s="12"/>
      <c r="S27" s="44"/>
      <c r="V27" s="60"/>
    </row>
    <row r="28" spans="2:22" ht="12.75">
      <c r="B28" s="2" t="s">
        <v>90</v>
      </c>
      <c r="E28" s="20">
        <v>0</v>
      </c>
      <c r="F28" s="12"/>
      <c r="G28" s="20">
        <v>0</v>
      </c>
      <c r="H28" s="20"/>
      <c r="I28" s="20">
        <v>0</v>
      </c>
      <c r="J28" s="20"/>
      <c r="K28" s="20">
        <v>0</v>
      </c>
      <c r="L28" s="12"/>
      <c r="M28" s="44">
        <f>'P&amp;L(FRS)'!K38</f>
        <v>-17431</v>
      </c>
      <c r="N28" s="18"/>
      <c r="O28" s="44">
        <f>SUM(E28:M28)</f>
        <v>-17431</v>
      </c>
      <c r="P28" s="18"/>
      <c r="Q28" s="44">
        <f>'P&amp;L(FRS)'!K40</f>
        <v>-5</v>
      </c>
      <c r="R28" s="12"/>
      <c r="S28" s="44">
        <f>SUM(O28:Q28)</f>
        <v>-17436</v>
      </c>
      <c r="V28" s="60"/>
    </row>
    <row r="29" spans="2:22" ht="12.75">
      <c r="B29" s="2" t="s">
        <v>91</v>
      </c>
      <c r="E29" s="20">
        <v>0</v>
      </c>
      <c r="F29" s="12"/>
      <c r="G29" s="20">
        <v>0</v>
      </c>
      <c r="H29" s="20"/>
      <c r="I29" s="20">
        <v>0</v>
      </c>
      <c r="J29" s="20"/>
      <c r="K29" s="20">
        <v>0</v>
      </c>
      <c r="L29" s="12"/>
      <c r="M29" s="20">
        <v>0</v>
      </c>
      <c r="N29" s="18"/>
      <c r="O29" s="74">
        <f>SUM(E29:M29)</f>
        <v>0</v>
      </c>
      <c r="P29" s="18"/>
      <c r="Q29" s="74">
        <v>0</v>
      </c>
      <c r="R29" s="12"/>
      <c r="S29" s="44">
        <f>SUM(O29:Q29)</f>
        <v>0</v>
      </c>
      <c r="V29" s="67"/>
    </row>
    <row r="30" spans="2:22" ht="12.75">
      <c r="B30" s="2" t="s">
        <v>111</v>
      </c>
      <c r="E30" s="20">
        <v>0</v>
      </c>
      <c r="F30" s="12"/>
      <c r="G30" s="20">
        <v>0</v>
      </c>
      <c r="H30" s="20"/>
      <c r="I30" s="20">
        <v>0</v>
      </c>
      <c r="J30" s="20"/>
      <c r="K30" s="20">
        <v>0</v>
      </c>
      <c r="L30" s="12"/>
      <c r="M30" s="20">
        <v>0</v>
      </c>
      <c r="N30" s="18"/>
      <c r="O30" s="74">
        <f>SUM(E30:M30)</f>
        <v>0</v>
      </c>
      <c r="P30" s="18"/>
      <c r="Q30" s="44">
        <v>-102</v>
      </c>
      <c r="R30" s="12"/>
      <c r="S30" s="44">
        <f>SUM(O30:Q30)</f>
        <v>-102</v>
      </c>
      <c r="V30" s="67"/>
    </row>
    <row r="31" spans="2:22" ht="13.5" thickBot="1">
      <c r="B31" s="2" t="s">
        <v>115</v>
      </c>
      <c r="E31" s="49">
        <f>SUM(E25:E30)</f>
        <v>189238</v>
      </c>
      <c r="F31" s="50"/>
      <c r="G31" s="49">
        <f>SUM(G25:G30)</f>
        <v>-109628</v>
      </c>
      <c r="H31" s="49"/>
      <c r="I31" s="49">
        <f>SUM(I25:I30)</f>
        <v>-11341</v>
      </c>
      <c r="J31" s="49"/>
      <c r="K31" s="49">
        <f>SUM(K25:K30)</f>
        <v>22726</v>
      </c>
      <c r="L31" s="50"/>
      <c r="M31" s="49">
        <f>SUM(M25:M30)</f>
        <v>50441</v>
      </c>
      <c r="N31" s="50"/>
      <c r="O31" s="49">
        <f>SUM(O25:O30)</f>
        <v>141436</v>
      </c>
      <c r="P31" s="50"/>
      <c r="Q31" s="49">
        <f>SUM(Q25:Q30)</f>
        <v>93</v>
      </c>
      <c r="R31" s="12"/>
      <c r="S31" s="49">
        <f>SUM(S25:S30)</f>
        <v>141529</v>
      </c>
      <c r="V31" s="67"/>
    </row>
    <row r="32" spans="5:22" ht="13.5" thickTop="1"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V32" s="67"/>
    </row>
    <row r="33" spans="5:22" ht="12.75"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V33" s="67"/>
    </row>
    <row r="34" spans="2:19" ht="15">
      <c r="B34" s="14" t="s">
        <v>51</v>
      </c>
      <c r="E34" s="3"/>
      <c r="F34" s="3"/>
      <c r="G34" s="12"/>
      <c r="H34" s="6"/>
      <c r="I34" s="6"/>
      <c r="J34" s="6"/>
      <c r="K34" s="12"/>
      <c r="L34" s="3"/>
      <c r="M34" s="3"/>
      <c r="N34" s="12"/>
      <c r="O34" s="12"/>
      <c r="P34" s="12"/>
      <c r="Q34" s="12"/>
      <c r="R34" s="12"/>
      <c r="S34" s="12"/>
    </row>
    <row r="35" spans="2:19" ht="15">
      <c r="B35" s="14" t="s">
        <v>105</v>
      </c>
      <c r="E35" s="3"/>
      <c r="F35" s="3"/>
      <c r="G35" s="12"/>
      <c r="H35" s="6"/>
      <c r="I35" s="6"/>
      <c r="J35" s="6"/>
      <c r="K35" s="12"/>
      <c r="L35" s="3"/>
      <c r="M35" s="3"/>
      <c r="N35" s="12"/>
      <c r="O35" s="12"/>
      <c r="P35" s="12"/>
      <c r="Q35" s="12"/>
      <c r="R35" s="12"/>
      <c r="S35" s="12"/>
    </row>
    <row r="36" spans="5:19" ht="12.75"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</row>
    <row r="37" spans="5:18" ht="12.75"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</row>
  </sheetData>
  <sheetProtection/>
  <mergeCells count="1">
    <mergeCell ref="G8:K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4.8515625" style="2" customWidth="1"/>
    <col min="2" max="2" width="9.140625" style="2" customWidth="1"/>
    <col min="3" max="3" width="12.00390625" style="2" customWidth="1"/>
    <col min="4" max="4" width="9.140625" style="2" customWidth="1"/>
    <col min="5" max="5" width="10.00390625" style="2" customWidth="1"/>
    <col min="6" max="7" width="5.421875" style="2" customWidth="1"/>
    <col min="8" max="8" width="8.57421875" style="2" customWidth="1"/>
    <col min="9" max="9" width="0.9921875" style="2" customWidth="1"/>
    <col min="10" max="10" width="12.57421875" style="12" customWidth="1"/>
    <col min="11" max="11" width="1.57421875" style="2" customWidth="1"/>
    <col min="12" max="12" width="12.57421875" style="2" customWidth="1"/>
    <col min="13" max="16384" width="9.140625" style="2" customWidth="1"/>
  </cols>
  <sheetData>
    <row r="1" ht="18.75">
      <c r="A1" s="5" t="s">
        <v>4</v>
      </c>
    </row>
    <row r="2" ht="9" customHeight="1">
      <c r="A2" s="4"/>
    </row>
    <row r="3" spans="1:12" ht="14.25">
      <c r="A3" s="24" t="str">
        <f>'BS(FRS)'!A3</f>
        <v>Interim Financial Report for the 4th financial quarter and the financial year ended 31 December 2009</v>
      </c>
      <c r="B3" s="22"/>
      <c r="C3" s="22"/>
      <c r="D3" s="22"/>
      <c r="E3" s="22"/>
      <c r="F3" s="22"/>
      <c r="G3" s="22"/>
      <c r="H3" s="22"/>
      <c r="I3" s="22"/>
      <c r="J3" s="30"/>
      <c r="K3" s="22"/>
      <c r="L3" s="22"/>
    </row>
    <row r="5" ht="14.25">
      <c r="A5" s="1" t="s">
        <v>98</v>
      </c>
    </row>
    <row r="6" ht="12.75">
      <c r="O6" s="67"/>
    </row>
    <row r="7" spans="10:15" ht="12.75">
      <c r="J7" s="89" t="s">
        <v>116</v>
      </c>
      <c r="K7" s="89"/>
      <c r="L7" s="89"/>
      <c r="O7" s="67"/>
    </row>
    <row r="8" spans="10:15" ht="12.75">
      <c r="J8" s="87" t="s">
        <v>0</v>
      </c>
      <c r="K8" s="87"/>
      <c r="L8" s="87"/>
      <c r="O8" s="67"/>
    </row>
    <row r="9" spans="9:15" ht="12.75">
      <c r="I9" s="26"/>
      <c r="J9" s="75">
        <v>40178</v>
      </c>
      <c r="L9" s="76">
        <v>39813</v>
      </c>
      <c r="O9" s="81"/>
    </row>
    <row r="10" spans="9:15" ht="12" customHeight="1">
      <c r="I10" s="26"/>
      <c r="J10" s="84" t="s">
        <v>117</v>
      </c>
      <c r="L10" s="85" t="s">
        <v>118</v>
      </c>
      <c r="O10" s="81"/>
    </row>
    <row r="11" spans="9:15" ht="12.75">
      <c r="I11" s="26"/>
      <c r="J11" s="25" t="s">
        <v>1</v>
      </c>
      <c r="L11" s="15" t="s">
        <v>1</v>
      </c>
      <c r="O11" s="79"/>
    </row>
    <row r="12" spans="1:15" ht="12.75">
      <c r="A12" s="41" t="s">
        <v>18</v>
      </c>
      <c r="J12" s="2"/>
      <c r="O12" s="67"/>
    </row>
    <row r="13" spans="10:15" ht="8.25" customHeight="1">
      <c r="J13" s="2"/>
      <c r="O13" s="67"/>
    </row>
    <row r="14" spans="1:15" ht="12.75">
      <c r="A14" s="14" t="s">
        <v>76</v>
      </c>
      <c r="I14" s="42"/>
      <c r="J14" s="42">
        <v>-7448</v>
      </c>
      <c r="L14" s="12">
        <v>-17436</v>
      </c>
      <c r="O14" s="59"/>
    </row>
    <row r="15" spans="9:15" ht="8.25" customHeight="1">
      <c r="I15" s="42"/>
      <c r="J15" s="42"/>
      <c r="L15" s="12"/>
      <c r="O15" s="59"/>
    </row>
    <row r="16" spans="1:15" ht="12.75">
      <c r="A16" s="2" t="s">
        <v>16</v>
      </c>
      <c r="I16" s="42"/>
      <c r="J16" s="42"/>
      <c r="L16" s="12"/>
      <c r="O16" s="59"/>
    </row>
    <row r="17" spans="1:15" ht="12.75">
      <c r="A17" s="2" t="s">
        <v>17</v>
      </c>
      <c r="I17" s="42"/>
      <c r="J17" s="42">
        <v>2919</v>
      </c>
      <c r="L17" s="12">
        <v>7534</v>
      </c>
      <c r="O17" s="59"/>
    </row>
    <row r="18" spans="1:15" ht="12.75">
      <c r="A18" s="2" t="s">
        <v>100</v>
      </c>
      <c r="I18" s="42"/>
      <c r="J18" s="42">
        <v>74</v>
      </c>
      <c r="L18" s="12">
        <v>4</v>
      </c>
      <c r="O18" s="59"/>
    </row>
    <row r="19" spans="9:15" ht="9" customHeight="1">
      <c r="I19" s="32"/>
      <c r="J19" s="33"/>
      <c r="L19" s="30"/>
      <c r="O19" s="59"/>
    </row>
    <row r="20" spans="1:15" ht="12.75">
      <c r="A20" s="2" t="s">
        <v>101</v>
      </c>
      <c r="I20" s="18"/>
      <c r="J20" s="51">
        <f>SUM(J14:J19)</f>
        <v>-4455</v>
      </c>
      <c r="L20" s="50">
        <f>SUM(L14:L19)</f>
        <v>-9898</v>
      </c>
      <c r="O20" s="59"/>
    </row>
    <row r="21" spans="9:15" ht="9.75" customHeight="1">
      <c r="I21" s="42"/>
      <c r="J21" s="42"/>
      <c r="L21" s="12"/>
      <c r="O21" s="59"/>
    </row>
    <row r="22" spans="1:15" ht="12.75">
      <c r="A22" s="2" t="s">
        <v>19</v>
      </c>
      <c r="I22" s="42"/>
      <c r="J22" s="42">
        <v>11470</v>
      </c>
      <c r="L22" s="12">
        <v>7414</v>
      </c>
      <c r="O22" s="59"/>
    </row>
    <row r="23" spans="1:15" ht="12.75">
      <c r="A23" s="2" t="s">
        <v>56</v>
      </c>
      <c r="H23" s="42"/>
      <c r="I23" s="42"/>
      <c r="J23" s="42">
        <v>-5239</v>
      </c>
      <c r="L23" s="12">
        <v>1000</v>
      </c>
      <c r="O23" s="59"/>
    </row>
    <row r="24" spans="9:15" ht="9" customHeight="1">
      <c r="I24" s="32"/>
      <c r="J24" s="33"/>
      <c r="L24" s="30"/>
      <c r="O24" s="59"/>
    </row>
    <row r="25" spans="1:15" ht="12.75">
      <c r="A25" s="14" t="s">
        <v>102</v>
      </c>
      <c r="I25" s="32"/>
      <c r="J25" s="51">
        <f>SUM(J20:J24)</f>
        <v>1776</v>
      </c>
      <c r="L25" s="50">
        <f>SUM(L20:L24)</f>
        <v>-1484</v>
      </c>
      <c r="O25" s="59"/>
    </row>
    <row r="26" spans="1:15" ht="12.75">
      <c r="A26" s="2" t="s">
        <v>121</v>
      </c>
      <c r="I26" s="42"/>
      <c r="J26" s="42">
        <v>1146</v>
      </c>
      <c r="L26" s="12">
        <v>138</v>
      </c>
      <c r="O26" s="59"/>
    </row>
    <row r="27" spans="1:15" ht="12.75">
      <c r="A27" s="2" t="s">
        <v>48</v>
      </c>
      <c r="I27" s="42"/>
      <c r="J27" s="42">
        <v>45</v>
      </c>
      <c r="L27" s="12">
        <v>112</v>
      </c>
      <c r="O27" s="59"/>
    </row>
    <row r="28" spans="9:15" ht="7.5" customHeight="1">
      <c r="I28" s="32"/>
      <c r="J28" s="33"/>
      <c r="L28" s="30"/>
      <c r="O28" s="59"/>
    </row>
    <row r="29" spans="1:15" ht="12.75">
      <c r="A29" s="14" t="s">
        <v>53</v>
      </c>
      <c r="I29" s="32"/>
      <c r="J29" s="52">
        <f>SUM(J25:J28)</f>
        <v>2967</v>
      </c>
      <c r="L29" s="61">
        <f>SUM(L25:L28)</f>
        <v>-1234</v>
      </c>
      <c r="O29" s="59"/>
    </row>
    <row r="30" spans="9:15" ht="9.75" customHeight="1">
      <c r="I30" s="42"/>
      <c r="J30" s="42"/>
      <c r="L30" s="12"/>
      <c r="O30" s="59"/>
    </row>
    <row r="31" spans="1:15" ht="12.75">
      <c r="A31" s="41" t="s">
        <v>20</v>
      </c>
      <c r="I31" s="42"/>
      <c r="J31" s="42"/>
      <c r="L31" s="12"/>
      <c r="O31" s="59"/>
    </row>
    <row r="32" spans="9:15" ht="9" customHeight="1">
      <c r="I32" s="42"/>
      <c r="J32" s="42"/>
      <c r="L32" s="12"/>
      <c r="O32" s="59"/>
    </row>
    <row r="33" spans="1:15" ht="12.75">
      <c r="A33" s="2" t="s">
        <v>21</v>
      </c>
      <c r="I33" s="42"/>
      <c r="J33" s="42">
        <v>-73</v>
      </c>
      <c r="L33" s="12">
        <v>-5962</v>
      </c>
      <c r="O33" s="59"/>
    </row>
    <row r="34" spans="1:15" ht="12.75">
      <c r="A34" s="2" t="s">
        <v>63</v>
      </c>
      <c r="I34" s="42"/>
      <c r="J34" s="42">
        <v>1015</v>
      </c>
      <c r="L34" s="12">
        <v>0</v>
      </c>
      <c r="O34" s="59"/>
    </row>
    <row r="35" spans="1:15" ht="12.75">
      <c r="A35" s="2" t="s">
        <v>112</v>
      </c>
      <c r="I35" s="42"/>
      <c r="J35" s="42">
        <v>0</v>
      </c>
      <c r="L35" s="12">
        <v>-99</v>
      </c>
      <c r="O35" s="59"/>
    </row>
    <row r="36" spans="1:15" ht="12.75">
      <c r="A36" s="2" t="s">
        <v>122</v>
      </c>
      <c r="I36" s="42"/>
      <c r="J36" s="42">
        <v>0</v>
      </c>
      <c r="L36" s="12">
        <v>-1600</v>
      </c>
      <c r="O36" s="59"/>
    </row>
    <row r="37" spans="1:15" ht="12.75">
      <c r="A37" s="2" t="s">
        <v>123</v>
      </c>
      <c r="I37" s="42"/>
      <c r="J37" s="42">
        <v>0</v>
      </c>
      <c r="L37" s="12">
        <v>-987</v>
      </c>
      <c r="O37" s="59"/>
    </row>
    <row r="38" spans="9:15" ht="9.75" customHeight="1">
      <c r="I38" s="42"/>
      <c r="J38" s="42"/>
      <c r="L38" s="12"/>
      <c r="O38" s="59"/>
    </row>
    <row r="39" spans="1:15" ht="12.75">
      <c r="A39" s="14" t="s">
        <v>54</v>
      </c>
      <c r="I39" s="32"/>
      <c r="J39" s="52">
        <f>SUM(J33:J38)</f>
        <v>942</v>
      </c>
      <c r="L39" s="61">
        <f>SUM(L33:L38)</f>
        <v>-8648</v>
      </c>
      <c r="O39" s="59"/>
    </row>
    <row r="40" spans="9:15" ht="8.25" customHeight="1">
      <c r="I40" s="42"/>
      <c r="J40" s="42"/>
      <c r="L40" s="12"/>
      <c r="O40" s="59"/>
    </row>
    <row r="41" spans="1:15" ht="12.75">
      <c r="A41" s="41" t="s">
        <v>22</v>
      </c>
      <c r="I41" s="42"/>
      <c r="J41" s="42"/>
      <c r="L41" s="12"/>
      <c r="O41" s="59"/>
    </row>
    <row r="42" spans="9:15" ht="9" customHeight="1">
      <c r="I42" s="42"/>
      <c r="J42" s="42"/>
      <c r="L42" s="12"/>
      <c r="O42" s="59"/>
    </row>
    <row r="43" spans="1:15" ht="12.75" customHeight="1">
      <c r="A43" s="2" t="s">
        <v>49</v>
      </c>
      <c r="I43" s="42"/>
      <c r="J43" s="42">
        <v>-119</v>
      </c>
      <c r="L43" s="12">
        <v>-108</v>
      </c>
      <c r="O43" s="59"/>
    </row>
    <row r="44" spans="1:15" ht="12.75" customHeight="1">
      <c r="A44" s="2" t="s">
        <v>93</v>
      </c>
      <c r="I44" s="42"/>
      <c r="J44" s="42">
        <v>-14</v>
      </c>
      <c r="L44" s="12">
        <v>0</v>
      </c>
      <c r="O44" s="59"/>
    </row>
    <row r="45" spans="9:15" ht="9" customHeight="1">
      <c r="I45" s="42"/>
      <c r="J45" s="42"/>
      <c r="L45" s="12"/>
      <c r="O45" s="59"/>
    </row>
    <row r="46" spans="1:15" ht="12.75">
      <c r="A46" s="14" t="s">
        <v>55</v>
      </c>
      <c r="I46" s="32"/>
      <c r="J46" s="52">
        <f>SUM(J43:J45)</f>
        <v>-133</v>
      </c>
      <c r="L46" s="61">
        <f>SUM(L43:L45)</f>
        <v>-108</v>
      </c>
      <c r="O46" s="59"/>
    </row>
    <row r="47" spans="9:15" ht="9" customHeight="1">
      <c r="I47" s="42"/>
      <c r="J47" s="42"/>
      <c r="L47" s="12"/>
      <c r="O47" s="59"/>
    </row>
    <row r="48" spans="1:15" ht="12.75">
      <c r="A48" s="14" t="s">
        <v>23</v>
      </c>
      <c r="I48" s="42"/>
      <c r="J48" s="42"/>
      <c r="L48" s="12"/>
      <c r="O48" s="59"/>
    </row>
    <row r="49" spans="1:15" ht="12.75">
      <c r="A49" s="14" t="s">
        <v>104</v>
      </c>
      <c r="G49" s="12"/>
      <c r="H49" s="12"/>
      <c r="I49" s="32"/>
      <c r="J49" s="51">
        <f>J29+J39+J46</f>
        <v>3776</v>
      </c>
      <c r="L49" s="50">
        <f>L29+L39+L46</f>
        <v>-9990</v>
      </c>
      <c r="O49" s="59"/>
    </row>
    <row r="50" spans="9:15" ht="9" customHeight="1">
      <c r="I50" s="42"/>
      <c r="J50" s="42"/>
      <c r="L50" s="12"/>
      <c r="O50" s="59"/>
    </row>
    <row r="51" spans="1:15" ht="12.75">
      <c r="A51" s="2" t="s">
        <v>126</v>
      </c>
      <c r="I51" s="42"/>
      <c r="J51" s="42">
        <v>6794</v>
      </c>
      <c r="L51" s="12">
        <v>16784</v>
      </c>
      <c r="O51" s="59"/>
    </row>
    <row r="52" spans="9:15" ht="8.25" customHeight="1">
      <c r="I52" s="42"/>
      <c r="J52" s="42"/>
      <c r="L52" s="12"/>
      <c r="O52" s="59"/>
    </row>
    <row r="53" spans="1:15" ht="13.5" thickBot="1">
      <c r="A53" s="14" t="s">
        <v>125</v>
      </c>
      <c r="I53" s="32"/>
      <c r="J53" s="54">
        <f>SUM(J48:J52)</f>
        <v>10570</v>
      </c>
      <c r="L53" s="68">
        <f>SUM(L48:L52)</f>
        <v>6794</v>
      </c>
      <c r="O53" s="82"/>
    </row>
    <row r="54" spans="9:15" ht="10.5" customHeight="1" thickTop="1">
      <c r="I54" s="12"/>
      <c r="L54" s="12"/>
      <c r="O54" s="60"/>
    </row>
    <row r="55" spans="1:15" ht="12.75">
      <c r="A55" s="2" t="s">
        <v>103</v>
      </c>
      <c r="I55" s="12"/>
      <c r="J55" s="25" t="s">
        <v>1</v>
      </c>
      <c r="L55" s="15" t="s">
        <v>1</v>
      </c>
      <c r="O55" s="60"/>
    </row>
    <row r="56" spans="2:15" ht="12.75">
      <c r="B56" s="2" t="s">
        <v>10</v>
      </c>
      <c r="I56" s="40"/>
      <c r="J56" s="40">
        <v>10570</v>
      </c>
      <c r="L56" s="69">
        <v>7907</v>
      </c>
      <c r="O56" s="79"/>
    </row>
    <row r="57" spans="2:15" ht="12.75">
      <c r="B57" s="2" t="s">
        <v>47</v>
      </c>
      <c r="I57" s="40"/>
      <c r="J57" s="40">
        <v>0</v>
      </c>
      <c r="L57" s="69">
        <v>-1113</v>
      </c>
      <c r="O57" s="80"/>
    </row>
    <row r="58" spans="9:15" ht="13.5" thickBot="1">
      <c r="I58" s="32"/>
      <c r="J58" s="48">
        <f>SUM(J56:J57)</f>
        <v>10570</v>
      </c>
      <c r="L58" s="49">
        <f>SUM(L56:L57)</f>
        <v>6794</v>
      </c>
      <c r="O58" s="80"/>
    </row>
    <row r="59" ht="13.5" thickTop="1">
      <c r="O59" s="59"/>
    </row>
    <row r="60" ht="12.75">
      <c r="O60" s="67"/>
    </row>
    <row r="61" spans="2:15" ht="12.75">
      <c r="B61" s="14" t="s">
        <v>52</v>
      </c>
      <c r="O61" s="67"/>
    </row>
    <row r="62" spans="2:15" ht="12.75">
      <c r="B62" s="14" t="s">
        <v>109</v>
      </c>
      <c r="O62" s="67"/>
    </row>
    <row r="63" ht="12.75">
      <c r="O63" s="67"/>
    </row>
    <row r="64" ht="12.75">
      <c r="O64" s="67"/>
    </row>
    <row r="65" ht="12.75">
      <c r="O65" s="67"/>
    </row>
    <row r="66" ht="12.75">
      <c r="O66" s="67"/>
    </row>
    <row r="67" ht="12.75">
      <c r="O67" s="67"/>
    </row>
    <row r="68" ht="12.75">
      <c r="O68" s="67"/>
    </row>
    <row r="69" ht="12.75">
      <c r="O69" s="67"/>
    </row>
    <row r="70" ht="12.75">
      <c r="O70" s="67"/>
    </row>
  </sheetData>
  <sheetProtection/>
  <mergeCells count="2">
    <mergeCell ref="J7:L7"/>
    <mergeCell ref="J8:L8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EMC Logistic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EMC Logistic</dc:creator>
  <cp:keywords/>
  <dc:description/>
  <cp:lastModifiedBy>TR 5</cp:lastModifiedBy>
  <cp:lastPrinted>2010-02-19T07:42:26Z</cp:lastPrinted>
  <dcterms:created xsi:type="dcterms:W3CDTF">2002-09-30T02:58:50Z</dcterms:created>
  <dcterms:modified xsi:type="dcterms:W3CDTF">2010-02-22T07:17:17Z</dcterms:modified>
  <cp:category/>
  <cp:version/>
  <cp:contentType/>
  <cp:contentStatus/>
</cp:coreProperties>
</file>