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'BS(FRS)'!$A$1:$J$65</definedName>
    <definedName name="_xlnm.Print_Area" localSheetId="3">'CFLOW'!$A$1:$L$62</definedName>
    <definedName name="_xlnm.Print_Area" localSheetId="2">'EQUITY(FRS)'!$A$1:$S$36</definedName>
    <definedName name="_xlnm.Print_Area" localSheetId="0">'P&amp;L(FRS)'!$A:$L</definedName>
  </definedNames>
  <calcPr fullCalcOnLoad="1"/>
</workbook>
</file>

<file path=xl/sharedStrings.xml><?xml version="1.0" encoding="utf-8"?>
<sst xmlns="http://schemas.openxmlformats.org/spreadsheetml/2006/main" count="168" uniqueCount="131">
  <si>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</si>
  <si>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</si>
  <si>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</si>
  <si>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</si>
  <si>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</si>
  <si>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</si>
  <si>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</si>
  <si>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</si>
  <si>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</si>
  <si>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</si>
  <si>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</si>
  <si>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</si>
  <si>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</si>
  <si>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</si>
  <si>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</si>
  <si>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</si>
  <si>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</si>
  <si>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</si>
  <si>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</si>
  <si>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</si>
  <si>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</si>
  <si>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</si>
  <si>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</si>
  <si>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</si>
  <si>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Bank borrowings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</si>
  <si>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</si>
  <si>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</si>
  <si>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</si>
  <si>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</si>
  <si>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</si>
  <si>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</si>
  <si>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</si>
  <si>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</si>
  <si>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</si>
  <si>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</si>
  <si>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</si>
  <si>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</si>
  <si>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</si>
  <si>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</si>
  <si>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</si>
  <si>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</si>
  <si>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</si>
  <si>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</si>
  <si>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</si>
  <si>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</si>
  <si>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</si>
  <si>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</si>
  <si>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</si>
  <si>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</si>
  <si>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</si>
  <si>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</si>
  <si>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</si>
  <si>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</si>
  <si>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</si>
  <si>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</si>
  <si>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</si>
  <si>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</si>
  <si>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</si>
  <si>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</si>
  <si>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</si>
  <si>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</si>
  <si>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</si>
  <si>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</si>
  <si>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</si>
  <si>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</si>
  <si>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Attributable to:</t>
  </si>
  <si>
    <t>to equity holders of the parent: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</si>
  <si>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</si>
  <si>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</si>
  <si>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</si>
  <si>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</si>
  <si>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</si>
  <si>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</si>
  <si>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</si>
  <si>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</si>
  <si>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</si>
  <si>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</si>
  <si>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</si>
  <si>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</si>
  <si>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</si>
  <si>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</si>
  <si>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</si>
  <si>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</si>
  <si>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</si>
  <si>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</si>
  <si>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</si>
  <si>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</si>
  <si>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Equity Holders of the Parent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</si>
  <si>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</si>
  <si>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</si>
  <si>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</si>
  <si>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</si>
  <si>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</si>
  <si>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</si>
  <si>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</si>
  <si>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</si>
  <si>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</si>
  <si>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</si>
  <si>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</si>
  <si>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</si>
  <si>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</si>
  <si>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Investment properties</t>
  </si>
  <si>
    <t>Prepaid land lease payment</t>
  </si>
  <si>
    <t>Loss Per Share (sen) attributable</t>
  </si>
  <si>
    <t>Loss After Tax</t>
  </si>
  <si>
    <t>Loss Before Tax</t>
  </si>
  <si>
    <t>CONDENSED CONSOLIDATED INCOME STATEMENT</t>
  </si>
  <si>
    <t>CONDENSED CONSOLIDATED STATEMENT OF CHANGES IN EQUITY</t>
  </si>
  <si>
    <t>CONDENSED CONSOLIDATED CASH FLOW STATEMENT</t>
  </si>
  <si>
    <t>Equity Attributable to Equity Holders of the Company</t>
  </si>
  <si>
    <t xml:space="preserve">Non-operating items </t>
  </si>
  <si>
    <t xml:space="preserve">Operating loss before changes in working capital </t>
  </si>
  <si>
    <t>Cash flows from/(for) operations</t>
  </si>
  <si>
    <t>Cash &amp; cash equivalent consists of:</t>
  </si>
  <si>
    <t>Cash &amp; cash equivalent at end of period</t>
  </si>
  <si>
    <t xml:space="preserve">      cash &amp; cash equivalent</t>
  </si>
  <si>
    <t>Cash &amp; cash equivalent at beginning of period</t>
  </si>
  <si>
    <t>Interim Financial Report for the 1st financial quarter ended 31 March 2009</t>
  </si>
  <si>
    <t>for the quarter ended 31 March 2009 (Unaudited)</t>
  </si>
  <si>
    <t>3 months</t>
  </si>
  <si>
    <t xml:space="preserve">     Annual Financial Report for the year ended 31 December 2008.</t>
  </si>
  <si>
    <t>Gross Profit/(Loss)</t>
  </si>
  <si>
    <t>as at 31 March 2009</t>
  </si>
  <si>
    <t>Bank Overdraft</t>
  </si>
  <si>
    <t>for the period ended 31 March 2009 (Unaudited)</t>
  </si>
  <si>
    <t>At 31.03.2008</t>
  </si>
  <si>
    <t>At 01.01.2008</t>
  </si>
  <si>
    <t>At 01.01.2009</t>
  </si>
  <si>
    <t>At 31.03.2009</t>
  </si>
  <si>
    <t xml:space="preserve">   the Annual Financial Report for the year ended 31 December 2008.</t>
  </si>
  <si>
    <t>Cumulative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</si>
</sst>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106</v>
      </c>
    </row>
    <row r="6" ht="15">
      <c r="A6" s="3" t="s">
        <v>118</v>
      </c>
    </row>
    <row r="7" ht="9.75" customHeight="1"/>
    <row r="8" spans="5:11" ht="15">
      <c r="E8" s="86" t="s">
        <v>49</v>
      </c>
      <c r="F8" s="86"/>
      <c r="G8" s="86"/>
      <c r="H8" s="25"/>
      <c r="I8" s="86" t="s">
        <v>26</v>
      </c>
      <c r="J8" s="86"/>
      <c r="K8" s="86"/>
    </row>
    <row r="9" spans="5:11" ht="15">
      <c r="E9" s="25" t="s">
        <v>62</v>
      </c>
      <c r="F9" s="25"/>
      <c r="G9" s="15" t="s">
        <v>64</v>
      </c>
      <c r="H9" s="15"/>
      <c r="I9" s="25"/>
      <c r="J9" s="25"/>
      <c r="K9" s="15"/>
    </row>
    <row r="10" spans="5:11" ht="15">
      <c r="E10" s="25" t="s">
        <v>63</v>
      </c>
      <c r="F10" s="25"/>
      <c r="G10" s="15" t="s">
        <v>63</v>
      </c>
      <c r="H10" s="15"/>
      <c r="I10" s="25" t="s">
        <v>119</v>
      </c>
      <c r="J10" s="25"/>
      <c r="K10" s="15" t="s">
        <v>119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75">
        <v>39903</v>
      </c>
      <c r="F12" s="26"/>
      <c r="G12" s="76">
        <v>39538</v>
      </c>
      <c r="H12" s="27"/>
      <c r="I12" s="75">
        <v>39903</v>
      </c>
      <c r="J12" s="26"/>
      <c r="K12" s="76">
        <v>39538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7.5" customHeight="1">
      <c r="E14" s="77"/>
      <c r="F14" s="28"/>
      <c r="G14" s="78"/>
      <c r="H14" s="28"/>
      <c r="I14" s="77"/>
      <c r="J14" s="28"/>
      <c r="K14" s="78"/>
    </row>
    <row r="15" spans="2:11" ht="15">
      <c r="B15" s="14" t="s">
        <v>2</v>
      </c>
      <c r="C15" s="2"/>
      <c r="D15" s="2"/>
      <c r="E15" s="32">
        <v>30932</v>
      </c>
      <c r="F15" s="18"/>
      <c r="G15" s="18">
        <v>17294</v>
      </c>
      <c r="H15" s="18"/>
      <c r="I15" s="32">
        <v>30932</v>
      </c>
      <c r="J15" s="18"/>
      <c r="K15" s="18">
        <v>17294</v>
      </c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1" ht="12" customHeight="1">
      <c r="B17" s="2" t="s">
        <v>83</v>
      </c>
      <c r="C17" s="2"/>
      <c r="D17" s="2"/>
      <c r="E17" s="32">
        <v>-30495</v>
      </c>
      <c r="F17" s="18"/>
      <c r="G17" s="18">
        <v>-18713</v>
      </c>
      <c r="H17" s="18"/>
      <c r="I17" s="32">
        <v>-30495</v>
      </c>
      <c r="J17" s="18"/>
      <c r="K17" s="18">
        <v>-18713</v>
      </c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121</v>
      </c>
      <c r="C20" s="2"/>
      <c r="D20" s="2"/>
      <c r="E20" s="43">
        <f>SUM(E15:E18)</f>
        <v>437</v>
      </c>
      <c r="F20" s="18"/>
      <c r="G20" s="44">
        <f>SUM(G15:G18)</f>
        <v>-1419</v>
      </c>
      <c r="H20" s="18"/>
      <c r="I20" s="43">
        <f>SUM(I15:I18)</f>
        <v>437</v>
      </c>
      <c r="J20" s="18"/>
      <c r="K20" s="44">
        <f>SUM(K15:K18)</f>
        <v>-1419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1" ht="15">
      <c r="B22" s="2" t="s">
        <v>84</v>
      </c>
      <c r="C22" s="2"/>
      <c r="D22" s="2"/>
      <c r="E22" s="32">
        <v>806</v>
      </c>
      <c r="F22" s="18"/>
      <c r="G22" s="18">
        <v>855</v>
      </c>
      <c r="H22" s="18"/>
      <c r="I22" s="32">
        <v>806</v>
      </c>
      <c r="J22" s="18"/>
      <c r="K22" s="18">
        <v>855</v>
      </c>
    </row>
    <row r="23" ht="9" customHeight="1"/>
    <row r="24" spans="2:11" ht="15">
      <c r="B24" s="2" t="s">
        <v>3</v>
      </c>
      <c r="C24" s="2"/>
      <c r="D24" s="2"/>
      <c r="E24" s="32">
        <v>-2846</v>
      </c>
      <c r="F24" s="18"/>
      <c r="G24" s="18">
        <v>-3986</v>
      </c>
      <c r="H24" s="18"/>
      <c r="I24" s="32">
        <v>-2846</v>
      </c>
      <c r="J24" s="18"/>
      <c r="K24" s="18">
        <v>-3986</v>
      </c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1" ht="15">
      <c r="B26" s="2" t="s">
        <v>85</v>
      </c>
      <c r="C26" s="2"/>
      <c r="D26" s="2"/>
      <c r="E26" s="32">
        <v>-35</v>
      </c>
      <c r="F26" s="18"/>
      <c r="G26" s="18">
        <v>-8</v>
      </c>
      <c r="H26" s="18"/>
      <c r="I26" s="32">
        <v>-35</v>
      </c>
      <c r="J26" s="18"/>
      <c r="K26" s="18">
        <v>-8</v>
      </c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105</v>
      </c>
      <c r="C29" s="2"/>
      <c r="D29" s="2"/>
      <c r="E29" s="43">
        <f>SUM(E20:E28)</f>
        <v>-1638</v>
      </c>
      <c r="F29" s="18"/>
      <c r="G29" s="44">
        <f>SUM(G20:G28)</f>
        <v>-4558</v>
      </c>
      <c r="H29" s="18"/>
      <c r="I29" s="43">
        <f>SUM(I20:I28)</f>
        <v>-1638</v>
      </c>
      <c r="J29" s="18"/>
      <c r="K29" s="44">
        <f>SUM(K20:K28)</f>
        <v>-4558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86</v>
      </c>
      <c r="C31" s="2"/>
      <c r="D31" s="2"/>
      <c r="E31" s="53">
        <v>0</v>
      </c>
      <c r="F31" s="18"/>
      <c r="G31" s="53">
        <v>0</v>
      </c>
      <c r="H31" s="18"/>
      <c r="I31" s="53">
        <v>0</v>
      </c>
      <c r="J31" s="18"/>
      <c r="K31" s="53">
        <v>0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104</v>
      </c>
      <c r="C33" s="2"/>
      <c r="D33" s="2"/>
      <c r="E33" s="48">
        <f>SUM(E29:E32)</f>
        <v>-1638</v>
      </c>
      <c r="F33" s="18"/>
      <c r="G33" s="49">
        <f>SUM(G29:G32)</f>
        <v>-4558</v>
      </c>
      <c r="H33" s="18"/>
      <c r="I33" s="48">
        <f>SUM(I29:I32)</f>
        <v>-1638</v>
      </c>
      <c r="J33" s="18"/>
      <c r="K33" s="49">
        <f>SUM(K29:K32)</f>
        <v>-4558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65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2" customHeight="1">
      <c r="B38" s="2" t="s">
        <v>87</v>
      </c>
      <c r="C38" s="2"/>
      <c r="D38" s="2"/>
      <c r="E38" s="32">
        <v>-1638</v>
      </c>
      <c r="F38" s="18"/>
      <c r="G38" s="18">
        <v>-4556</v>
      </c>
      <c r="H38" s="18"/>
      <c r="I38" s="32">
        <v>-1638</v>
      </c>
      <c r="J38" s="18"/>
      <c r="K38" s="18">
        <v>-4556</v>
      </c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88</v>
      </c>
      <c r="C40" s="2"/>
      <c r="D40" s="2"/>
      <c r="E40" s="53">
        <v>0</v>
      </c>
      <c r="F40" s="18"/>
      <c r="G40" s="18">
        <v>-2</v>
      </c>
      <c r="H40" s="18"/>
      <c r="I40" s="53">
        <v>0</v>
      </c>
      <c r="J40" s="18"/>
      <c r="K40" s="18">
        <v>-2</v>
      </c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-1638</v>
      </c>
      <c r="F42" s="18"/>
      <c r="G42" s="83">
        <f>SUM(G38:G40)</f>
        <v>-4558</v>
      </c>
      <c r="H42" s="18"/>
      <c r="I42" s="45">
        <f>SUM(I38:I40)</f>
        <v>-1638</v>
      </c>
      <c r="J42" s="18"/>
      <c r="K42" s="83">
        <f>SUM(K38:K40)</f>
        <v>-4558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103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66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45</v>
      </c>
      <c r="C46" s="2"/>
      <c r="D46" s="2"/>
      <c r="E46" s="46">
        <f>E38/174232*100</f>
        <v>-0.9401258092658065</v>
      </c>
      <c r="F46" s="29"/>
      <c r="G46" s="47">
        <f>G38/174232*100</f>
        <v>-2.6149042655769317</v>
      </c>
      <c r="H46" s="29"/>
      <c r="I46" s="46">
        <f>I38/174232*100</f>
        <v>-0.9401258092658065</v>
      </c>
      <c r="J46" s="29"/>
      <c r="K46" s="47">
        <f>K38/174232*100</f>
        <v>-2.6149042655769317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46</v>
      </c>
      <c r="C48" s="2"/>
      <c r="D48" s="2"/>
      <c r="E48" s="34" t="s">
        <v>47</v>
      </c>
      <c r="F48" s="18"/>
      <c r="G48" s="31" t="s">
        <v>47</v>
      </c>
      <c r="H48" s="18"/>
      <c r="I48" s="34" t="s">
        <v>47</v>
      </c>
      <c r="J48" s="18"/>
      <c r="K48" s="31" t="s">
        <v>47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2:11" ht="15">
      <c r="B50" s="14" t="s">
        <v>78</v>
      </c>
      <c r="E50" s="2"/>
      <c r="F50" s="2"/>
      <c r="G50" s="2"/>
      <c r="H50" s="2"/>
      <c r="I50" s="2"/>
      <c r="J50" s="2"/>
      <c r="K50" s="2"/>
    </row>
    <row r="51" spans="2:11" ht="15">
      <c r="B51" s="14" t="s">
        <v>120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2">
    <mergeCell ref="E8:G8"/>
    <mergeCell ref="I8:K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4"/>
  <sheetViews>
    <sheetView zoomScale="75" zoomScaleNormal="75" zoomScalePageLayoutView="0" workbookViewId="0" topLeftCell="A16">
      <selection activeCell="H14" sqref="H14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0" ht="14.25">
      <c r="A3" s="24" t="str">
        <f>'P&amp;L(FRS)'!A3</f>
        <v>Interim Financial Report for the 1st financial quarter ended 31 March 2009</v>
      </c>
      <c r="B3" s="22"/>
      <c r="C3" s="22"/>
      <c r="D3" s="22"/>
      <c r="E3" s="22"/>
      <c r="F3" s="22"/>
      <c r="G3" s="22"/>
      <c r="H3" s="22"/>
      <c r="I3" s="22"/>
      <c r="J3" s="22"/>
    </row>
    <row r="4" ht="9.75" customHeight="1"/>
    <row r="5" ht="14.25">
      <c r="A5" s="1" t="s">
        <v>92</v>
      </c>
    </row>
    <row r="6" ht="15">
      <c r="A6" s="3" t="s">
        <v>122</v>
      </c>
    </row>
    <row r="7" spans="8:10" ht="12.75">
      <c r="H7" s="36" t="s">
        <v>6</v>
      </c>
      <c r="I7" s="25"/>
      <c r="J7" s="37" t="s">
        <v>6</v>
      </c>
    </row>
    <row r="8" spans="8:10" ht="12.75">
      <c r="H8" s="72">
        <v>39903</v>
      </c>
      <c r="I8" s="26"/>
      <c r="J8" s="73">
        <v>39813</v>
      </c>
    </row>
    <row r="9" spans="8:10" ht="11.25" customHeight="1">
      <c r="H9" s="70" t="s">
        <v>90</v>
      </c>
      <c r="I9" s="26"/>
      <c r="J9" s="71" t="s">
        <v>91</v>
      </c>
    </row>
    <row r="10" ht="7.5" customHeight="1">
      <c r="I10" s="26"/>
    </row>
    <row r="11" spans="8:10" ht="12.75">
      <c r="H11" s="36" t="s">
        <v>1</v>
      </c>
      <c r="I11" s="25"/>
      <c r="J11" s="37" t="s">
        <v>1</v>
      </c>
    </row>
    <row r="12" spans="2:10" ht="12.75">
      <c r="B12" s="14" t="s">
        <v>67</v>
      </c>
      <c r="H12" s="36"/>
      <c r="I12" s="25"/>
      <c r="J12" s="37"/>
    </row>
    <row r="13" spans="2:10" ht="12.75" customHeight="1">
      <c r="B13" s="14" t="s">
        <v>68</v>
      </c>
      <c r="H13" s="32"/>
      <c r="I13" s="32"/>
      <c r="J13" s="18"/>
    </row>
    <row r="14" spans="1:10" s="3" customFormat="1" ht="12.75" customHeight="1">
      <c r="A14" s="2"/>
      <c r="B14" s="2" t="s">
        <v>11</v>
      </c>
      <c r="C14" s="2"/>
      <c r="D14" s="2"/>
      <c r="E14" s="2"/>
      <c r="F14" s="2"/>
      <c r="G14" s="2"/>
      <c r="H14" s="32">
        <v>31641</v>
      </c>
      <c r="I14" s="32"/>
      <c r="J14" s="18">
        <v>32535</v>
      </c>
    </row>
    <row r="15" spans="1:10" s="3" customFormat="1" ht="12.75" customHeight="1">
      <c r="A15" s="2"/>
      <c r="B15" s="2" t="s">
        <v>102</v>
      </c>
      <c r="C15" s="2"/>
      <c r="D15" s="2"/>
      <c r="E15" s="2"/>
      <c r="F15" s="2"/>
      <c r="G15" s="2"/>
      <c r="H15" s="32">
        <v>1632</v>
      </c>
      <c r="I15" s="32"/>
      <c r="J15" s="18">
        <v>1673</v>
      </c>
    </row>
    <row r="16" spans="1:10" s="3" customFormat="1" ht="12.75" customHeight="1">
      <c r="A16" s="2"/>
      <c r="B16" s="2" t="s">
        <v>69</v>
      </c>
      <c r="C16" s="2"/>
      <c r="D16" s="2"/>
      <c r="E16" s="2"/>
      <c r="F16" s="2"/>
      <c r="G16" s="2"/>
      <c r="H16" s="32">
        <v>21299</v>
      </c>
      <c r="I16" s="32"/>
      <c r="J16" s="18">
        <v>21299</v>
      </c>
    </row>
    <row r="17" spans="1:10" s="3" customFormat="1" ht="7.5" customHeight="1">
      <c r="A17" s="2"/>
      <c r="B17" s="2"/>
      <c r="C17" s="2"/>
      <c r="D17" s="2"/>
      <c r="E17" s="2"/>
      <c r="F17" s="2"/>
      <c r="G17" s="2"/>
      <c r="H17" s="53"/>
      <c r="I17" s="32"/>
      <c r="J17" s="20"/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SUM(H14:H18)</f>
        <v>54572</v>
      </c>
      <c r="I19" s="32"/>
      <c r="J19" s="61">
        <f>SUM(J14:J18)</f>
        <v>55507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0" s="3" customFormat="1" ht="12.75" customHeight="1">
      <c r="A22" s="2"/>
      <c r="B22" s="2" t="s">
        <v>8</v>
      </c>
      <c r="D22" s="2"/>
      <c r="E22" s="2"/>
      <c r="F22" s="2"/>
      <c r="G22" s="2"/>
      <c r="H22" s="32">
        <v>18476</v>
      </c>
      <c r="I22" s="32"/>
      <c r="J22" s="18">
        <v>24212</v>
      </c>
    </row>
    <row r="23" spans="1:10" s="3" customFormat="1" ht="12.75" customHeight="1">
      <c r="A23" s="2"/>
      <c r="B23" s="2" t="s">
        <v>27</v>
      </c>
      <c r="D23" s="2"/>
      <c r="E23" s="2"/>
      <c r="F23" s="2"/>
      <c r="G23" s="2"/>
      <c r="H23" s="32">
        <v>71714</v>
      </c>
      <c r="I23" s="32"/>
      <c r="J23" s="18">
        <v>71362</v>
      </c>
    </row>
    <row r="24" spans="1:10" s="3" customFormat="1" ht="12.75" customHeight="1">
      <c r="A24" s="2"/>
      <c r="B24" s="2" t="s">
        <v>10</v>
      </c>
      <c r="D24" s="2"/>
      <c r="E24" s="2"/>
      <c r="F24" s="2"/>
      <c r="G24" s="2"/>
      <c r="H24" s="32">
        <v>7334</v>
      </c>
      <c r="I24" s="32"/>
      <c r="J24" s="18">
        <v>7907</v>
      </c>
    </row>
    <row r="25" spans="1:10" s="3" customFormat="1" ht="7.5" customHeight="1">
      <c r="A25" s="2"/>
      <c r="B25" s="2"/>
      <c r="D25" s="2"/>
      <c r="E25" s="2"/>
      <c r="F25" s="2"/>
      <c r="G25" s="2"/>
      <c r="H25" s="32"/>
      <c r="I25" s="32"/>
      <c r="J25" s="18"/>
    </row>
    <row r="26" spans="1:10" s="3" customFormat="1" ht="12.75" customHeight="1">
      <c r="A26" s="2"/>
      <c r="B26" s="2"/>
      <c r="C26" s="2"/>
      <c r="D26" s="2"/>
      <c r="E26" s="2"/>
      <c r="F26" s="2"/>
      <c r="G26" s="2"/>
      <c r="H26" s="52">
        <f>SUM(H22:H25)</f>
        <v>97524</v>
      </c>
      <c r="I26" s="32"/>
      <c r="J26" s="61">
        <f>SUM(J22:J25)</f>
        <v>103481</v>
      </c>
    </row>
    <row r="27" spans="1:10" s="3" customFormat="1" ht="10.5" customHeight="1">
      <c r="A27" s="2"/>
      <c r="B27" s="2"/>
      <c r="C27" s="2"/>
      <c r="D27" s="2"/>
      <c r="E27" s="2"/>
      <c r="F27" s="2"/>
      <c r="G27" s="2"/>
      <c r="H27" s="59"/>
      <c r="I27" s="59"/>
      <c r="J27" s="60"/>
    </row>
    <row r="28" spans="1:10" s="3" customFormat="1" ht="12.75" customHeight="1" thickBot="1">
      <c r="A28" s="2"/>
      <c r="B28" s="14" t="s">
        <v>70</v>
      </c>
      <c r="C28" s="2"/>
      <c r="D28" s="2"/>
      <c r="E28" s="2"/>
      <c r="F28" s="2"/>
      <c r="G28" s="2"/>
      <c r="H28" s="48">
        <f>SUM(H19+H26)</f>
        <v>152096</v>
      </c>
      <c r="I28" s="59"/>
      <c r="J28" s="49">
        <f>SUM(J19+J26)</f>
        <v>158988</v>
      </c>
    </row>
    <row r="29" spans="1:10" s="3" customFormat="1" ht="9" customHeight="1" thickTop="1">
      <c r="A29" s="2"/>
      <c r="B29" s="2"/>
      <c r="C29" s="2"/>
      <c r="D29" s="2"/>
      <c r="E29" s="2"/>
      <c r="F29" s="2"/>
      <c r="G29" s="2"/>
      <c r="H29" s="59"/>
      <c r="I29" s="59"/>
      <c r="J29" s="60"/>
    </row>
    <row r="30" spans="1:10" s="3" customFormat="1" ht="12.75" customHeight="1">
      <c r="A30" s="2"/>
      <c r="B30" s="14" t="s">
        <v>71</v>
      </c>
      <c r="C30" s="2"/>
      <c r="D30" s="2"/>
      <c r="E30" s="2"/>
      <c r="F30" s="2"/>
      <c r="G30" s="2"/>
      <c r="H30" s="59"/>
      <c r="I30" s="59"/>
      <c r="J30" s="60"/>
    </row>
    <row r="31" spans="1:10" s="3" customFormat="1" ht="7.5" customHeight="1">
      <c r="A31" s="2"/>
      <c r="H31" s="2"/>
      <c r="J31" s="2"/>
    </row>
    <row r="32" spans="1:14" s="3" customFormat="1" ht="12.75" customHeight="1">
      <c r="A32" s="2"/>
      <c r="B32" s="2" t="s">
        <v>12</v>
      </c>
      <c r="C32" s="2"/>
      <c r="D32" s="2"/>
      <c r="E32" s="2"/>
      <c r="F32" s="2"/>
      <c r="G32" s="2"/>
      <c r="H32" s="32">
        <v>189238</v>
      </c>
      <c r="I32" s="32"/>
      <c r="J32" s="18">
        <v>189238</v>
      </c>
      <c r="N32" s="6"/>
    </row>
    <row r="33" spans="1:14" s="3" customFormat="1" ht="12.75" customHeight="1">
      <c r="A33" s="2"/>
      <c r="B33" s="2" t="s">
        <v>41</v>
      </c>
      <c r="C33" s="2"/>
      <c r="D33" s="2"/>
      <c r="E33" s="2"/>
      <c r="F33" s="2"/>
      <c r="G33" s="2"/>
      <c r="H33" s="32">
        <v>48803</v>
      </c>
      <c r="I33" s="32"/>
      <c r="J33" s="18">
        <v>50441</v>
      </c>
      <c r="N33" s="6"/>
    </row>
    <row r="34" spans="1:14" s="3" customFormat="1" ht="12.75" customHeight="1">
      <c r="A34" s="2"/>
      <c r="B34" s="2" t="s">
        <v>48</v>
      </c>
      <c r="C34" s="2"/>
      <c r="D34" s="2"/>
      <c r="E34" s="2"/>
      <c r="F34" s="2"/>
      <c r="G34" s="2"/>
      <c r="H34" s="32">
        <v>22726</v>
      </c>
      <c r="I34" s="32"/>
      <c r="J34" s="18">
        <v>22726</v>
      </c>
      <c r="N34" s="6"/>
    </row>
    <row r="35" spans="1:10" s="3" customFormat="1" ht="12.75" customHeight="1">
      <c r="A35" s="2"/>
      <c r="B35" s="2" t="s">
        <v>93</v>
      </c>
      <c r="C35" s="2"/>
      <c r="D35" s="2"/>
      <c r="E35" s="2"/>
      <c r="F35" s="2"/>
      <c r="G35" s="2"/>
      <c r="H35" s="32">
        <v>-11341</v>
      </c>
      <c r="I35" s="32"/>
      <c r="J35" s="18">
        <v>-11341</v>
      </c>
    </row>
    <row r="36" spans="1:14" s="3" customFormat="1" ht="12.75" customHeight="1">
      <c r="A36" s="2"/>
      <c r="B36" s="2" t="s">
        <v>15</v>
      </c>
      <c r="C36" s="2"/>
      <c r="D36" s="2"/>
      <c r="E36" s="2"/>
      <c r="F36" s="2"/>
      <c r="G36" s="2"/>
      <c r="H36" s="32">
        <v>-109628</v>
      </c>
      <c r="I36" s="32"/>
      <c r="J36" s="18">
        <v>-109628</v>
      </c>
      <c r="N36" s="6"/>
    </row>
    <row r="37" spans="1:10" s="3" customFormat="1" ht="7.5" customHeight="1">
      <c r="A37" s="2"/>
      <c r="B37" s="2"/>
      <c r="C37" s="2"/>
      <c r="D37" s="2"/>
      <c r="E37" s="2"/>
      <c r="F37" s="2"/>
      <c r="G37" s="2"/>
      <c r="H37" s="33"/>
      <c r="I37" s="32"/>
      <c r="J37" s="30"/>
    </row>
    <row r="38" spans="1:14" s="3" customFormat="1" ht="12.75" customHeight="1">
      <c r="A38" s="2"/>
      <c r="B38" s="14" t="s">
        <v>109</v>
      </c>
      <c r="C38" s="2"/>
      <c r="D38" s="2"/>
      <c r="E38" s="2"/>
      <c r="F38" s="2"/>
      <c r="G38" s="2"/>
      <c r="H38" s="43">
        <f>SUM(H32:H37)</f>
        <v>139798</v>
      </c>
      <c r="I38" s="32"/>
      <c r="J38" s="44">
        <f>SUM(J32:J37)</f>
        <v>141436</v>
      </c>
      <c r="N38" s="6"/>
    </row>
    <row r="39" spans="1:10" s="3" customFormat="1" ht="7.5" customHeight="1">
      <c r="A39" s="2"/>
      <c r="B39" s="2"/>
      <c r="H39" s="2"/>
      <c r="J39" s="2"/>
    </row>
    <row r="40" spans="1:10" s="3" customFormat="1" ht="12.75" customHeight="1">
      <c r="A40" s="2"/>
      <c r="B40" s="14" t="s">
        <v>13</v>
      </c>
      <c r="C40" s="2"/>
      <c r="D40" s="2"/>
      <c r="E40" s="2"/>
      <c r="F40" s="2"/>
      <c r="G40" s="2"/>
      <c r="H40" s="32">
        <v>93</v>
      </c>
      <c r="I40" s="32"/>
      <c r="J40" s="18">
        <v>93</v>
      </c>
    </row>
    <row r="41" spans="1:10" s="3" customFormat="1" ht="7.5" customHeight="1">
      <c r="A41" s="2"/>
      <c r="B41" s="14"/>
      <c r="C41" s="14"/>
      <c r="D41" s="2"/>
      <c r="E41" s="2"/>
      <c r="F41" s="2"/>
      <c r="G41" s="2"/>
      <c r="H41" s="25"/>
      <c r="I41" s="25"/>
      <c r="J41" s="15"/>
    </row>
    <row r="42" spans="1:10" s="3" customFormat="1" ht="12.75" customHeight="1">
      <c r="A42" s="2"/>
      <c r="B42" s="14" t="s">
        <v>72</v>
      </c>
      <c r="H42" s="52">
        <f>SUM(H38:H41)</f>
        <v>139891</v>
      </c>
      <c r="J42" s="61">
        <f>SUM(J38:J41)</f>
        <v>141529</v>
      </c>
    </row>
    <row r="43" spans="1:10" s="3" customFormat="1" ht="12.75" customHeight="1">
      <c r="A43" s="2"/>
      <c r="B43" s="2"/>
      <c r="H43" s="2"/>
      <c r="J43" s="2"/>
    </row>
    <row r="44" spans="1:10" s="3" customFormat="1" ht="12.75" customHeight="1">
      <c r="A44" s="2"/>
      <c r="B44" s="14" t="s">
        <v>73</v>
      </c>
      <c r="H44" s="2"/>
      <c r="J44" s="2"/>
    </row>
    <row r="45" spans="1:10" s="3" customFormat="1" ht="12.75" customHeight="1">
      <c r="A45" s="2"/>
      <c r="B45" s="2" t="s">
        <v>74</v>
      </c>
      <c r="H45" s="32">
        <v>250</v>
      </c>
      <c r="I45" s="32"/>
      <c r="J45" s="18">
        <v>392</v>
      </c>
    </row>
    <row r="46" spans="1:10" s="3" customFormat="1" ht="12.75" customHeight="1">
      <c r="A46" s="2"/>
      <c r="B46" s="2" t="s">
        <v>14</v>
      </c>
      <c r="H46" s="32">
        <v>2009</v>
      </c>
      <c r="I46" s="32"/>
      <c r="J46" s="18">
        <v>2009</v>
      </c>
    </row>
    <row r="47" spans="1:10" s="3" customFormat="1" ht="7.5" customHeight="1">
      <c r="A47" s="2"/>
      <c r="B47" s="2"/>
      <c r="H47" s="32"/>
      <c r="I47" s="32"/>
      <c r="J47" s="18"/>
    </row>
    <row r="48" spans="1:10" s="3" customFormat="1" ht="12.75" customHeight="1">
      <c r="A48" s="2"/>
      <c r="B48" s="2"/>
      <c r="H48" s="52">
        <f>SUM(H44:H46)</f>
        <v>2259</v>
      </c>
      <c r="I48" s="32"/>
      <c r="J48" s="61">
        <f>SUM(J45:J47)</f>
        <v>2401</v>
      </c>
    </row>
    <row r="49" spans="1:10" s="3" customFormat="1" ht="12.75" customHeight="1">
      <c r="A49" s="2"/>
      <c r="B49" s="2"/>
      <c r="H49" s="2"/>
      <c r="J49" s="2"/>
    </row>
    <row r="50" spans="1:10" s="3" customFormat="1" ht="12.75" customHeight="1">
      <c r="A50" s="2"/>
      <c r="B50" s="14" t="s">
        <v>9</v>
      </c>
      <c r="C50" s="2"/>
      <c r="D50" s="2"/>
      <c r="E50" s="2"/>
      <c r="F50" s="2"/>
      <c r="G50" s="2"/>
      <c r="H50" s="32"/>
      <c r="I50" s="32"/>
      <c r="J50" s="18"/>
    </row>
    <row r="51" spans="1:10" s="3" customFormat="1" ht="12.75" customHeight="1">
      <c r="A51" s="2"/>
      <c r="B51" s="2" t="s">
        <v>28</v>
      </c>
      <c r="C51" s="2"/>
      <c r="D51" s="2"/>
      <c r="E51" s="2"/>
      <c r="F51" s="2"/>
      <c r="G51" s="2"/>
      <c r="H51" s="32">
        <v>8835</v>
      </c>
      <c r="I51" s="32"/>
      <c r="J51" s="18">
        <v>12850</v>
      </c>
    </row>
    <row r="52" spans="1:10" s="3" customFormat="1" ht="12.75" customHeight="1">
      <c r="A52" s="2"/>
      <c r="B52" s="2" t="s">
        <v>75</v>
      </c>
      <c r="D52" s="2"/>
      <c r="E52" s="2"/>
      <c r="F52" s="2"/>
      <c r="G52" s="2"/>
      <c r="H52" s="32">
        <v>1095</v>
      </c>
      <c r="I52" s="32"/>
      <c r="J52" s="18">
        <v>1095</v>
      </c>
    </row>
    <row r="53" spans="1:10" s="3" customFormat="1" ht="12.75" customHeight="1">
      <c r="A53" s="2"/>
      <c r="B53" s="2" t="s">
        <v>123</v>
      </c>
      <c r="D53" s="2"/>
      <c r="E53" s="2"/>
      <c r="F53" s="2"/>
      <c r="G53" s="2"/>
      <c r="H53" s="32">
        <v>16</v>
      </c>
      <c r="I53" s="32"/>
      <c r="J53" s="18">
        <v>1113</v>
      </c>
    </row>
    <row r="54" spans="1:10" s="3" customFormat="1" ht="6" customHeight="1">
      <c r="A54" s="2"/>
      <c r="B54" s="2"/>
      <c r="C54" s="2"/>
      <c r="D54" s="2"/>
      <c r="E54" s="2"/>
      <c r="F54" s="2"/>
      <c r="G54" s="2"/>
      <c r="H54" s="59"/>
      <c r="I54" s="32"/>
      <c r="J54" s="60"/>
    </row>
    <row r="55" spans="1:10" s="3" customFormat="1" ht="12.75" customHeight="1">
      <c r="A55" s="2"/>
      <c r="B55" s="2"/>
      <c r="D55" s="2"/>
      <c r="E55" s="2"/>
      <c r="F55" s="2"/>
      <c r="G55" s="2"/>
      <c r="H55" s="52">
        <f>SUM(H51:H54)</f>
        <v>9946</v>
      </c>
      <c r="I55" s="32"/>
      <c r="J55" s="61">
        <f>SUM(J51:J54)</f>
        <v>15058</v>
      </c>
    </row>
    <row r="56" spans="1:10" s="3" customFormat="1" ht="9" customHeight="1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0" s="3" customFormat="1" ht="12.75" customHeight="1">
      <c r="A57" s="2"/>
      <c r="B57" s="14" t="s">
        <v>76</v>
      </c>
      <c r="C57" s="2"/>
      <c r="D57" s="2"/>
      <c r="E57" s="2"/>
      <c r="F57" s="2"/>
      <c r="G57" s="2"/>
      <c r="H57" s="65">
        <f>SUM(H48+H55)</f>
        <v>12205</v>
      </c>
      <c r="I57" s="32"/>
      <c r="J57" s="66">
        <f>SUM(J48+J55)</f>
        <v>17459</v>
      </c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 thickBot="1">
      <c r="A59" s="2"/>
      <c r="B59" s="14" t="s">
        <v>77</v>
      </c>
      <c r="C59" s="2"/>
      <c r="D59" s="2"/>
      <c r="E59" s="2"/>
      <c r="F59" s="2"/>
      <c r="G59" s="2"/>
      <c r="H59" s="48">
        <f>SUM(H42+H57)</f>
        <v>152096</v>
      </c>
      <c r="I59" s="32"/>
      <c r="J59" s="49">
        <f>SUM(J42+J57)</f>
        <v>158988</v>
      </c>
    </row>
    <row r="60" spans="1:10" s="3" customFormat="1" ht="9.75" customHeight="1" thickTop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7" s="3" customFormat="1" ht="12.75" customHeight="1">
      <c r="A61" s="2"/>
      <c r="C61" s="2"/>
      <c r="D61" s="2"/>
      <c r="E61" s="2"/>
      <c r="F61" s="2"/>
      <c r="G61" s="2"/>
    </row>
    <row r="62" spans="2:10" s="3" customFormat="1" ht="12.75" customHeight="1" thickBot="1">
      <c r="B62" s="14" t="s">
        <v>99</v>
      </c>
      <c r="H62" s="46">
        <f>SUM(H42/(H32-15007))</f>
        <v>0.8029053383152251</v>
      </c>
      <c r="I62" s="35"/>
      <c r="J62" s="47">
        <f>SUM(J42/(J32-15007))</f>
        <v>0.8123066503664675</v>
      </c>
    </row>
    <row r="63" spans="2:10" s="3" customFormat="1" ht="9.75" customHeight="1" thickTop="1">
      <c r="B63" s="14"/>
      <c r="H63" s="12"/>
      <c r="I63" s="6"/>
      <c r="J63" s="12"/>
    </row>
    <row r="64" s="3" customFormat="1" ht="15">
      <c r="B64" s="14" t="s">
        <v>53</v>
      </c>
    </row>
    <row r="65" s="3" customFormat="1" ht="15">
      <c r="B65" s="14" t="s">
        <v>120</v>
      </c>
    </row>
    <row r="66" s="3" customFormat="1" ht="15"/>
    <row r="67" spans="1:11" s="3" customFormat="1" ht="15">
      <c r="A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s="3" customFormat="1" ht="15">
      <c r="A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s="3" customFormat="1" ht="15">
      <c r="A69" s="62"/>
      <c r="B69" s="62"/>
      <c r="C69" s="64"/>
      <c r="D69" s="64"/>
      <c r="E69" s="64"/>
      <c r="F69" s="64"/>
      <c r="G69" s="64"/>
      <c r="H69" s="59"/>
      <c r="I69" s="59"/>
      <c r="J69" s="60"/>
      <c r="K69" s="62"/>
    </row>
    <row r="70" spans="1:11" s="3" customFormat="1" ht="15">
      <c r="A70" s="62"/>
      <c r="B70" s="62"/>
      <c r="C70" s="64"/>
      <c r="D70" s="64"/>
      <c r="E70" s="64"/>
      <c r="F70" s="64"/>
      <c r="G70" s="64"/>
      <c r="H70" s="59"/>
      <c r="I70" s="59"/>
      <c r="J70" s="60"/>
      <c r="K70" s="62"/>
    </row>
    <row r="71" spans="2:10" s="3" customFormat="1" ht="15">
      <c r="B71" s="63"/>
      <c r="C71" s="2"/>
      <c r="D71" s="2"/>
      <c r="E71" s="2"/>
      <c r="F71" s="2"/>
      <c r="G71" s="2"/>
      <c r="H71" s="32"/>
      <c r="I71" s="32"/>
      <c r="J71" s="18"/>
    </row>
    <row r="72" spans="2:10" s="3" customFormat="1" ht="15">
      <c r="B72" s="64"/>
      <c r="H72" s="12"/>
      <c r="I72" s="6"/>
      <c r="J72" s="12"/>
    </row>
    <row r="73" spans="2:10" s="3" customFormat="1" ht="15">
      <c r="B73" s="2"/>
      <c r="H73" s="12"/>
      <c r="I73" s="6"/>
      <c r="J73" s="12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2"/>
      <c r="J75" s="2"/>
    </row>
    <row r="76" spans="2:10" s="3" customFormat="1" ht="15">
      <c r="B76" s="2"/>
      <c r="H76" s="2"/>
      <c r="J76" s="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1st financial quarter ended 31 March 2009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107</v>
      </c>
    </row>
    <row r="6" ht="15">
      <c r="A6" s="3" t="s">
        <v>124</v>
      </c>
    </row>
    <row r="7" ht="15">
      <c r="B7" s="3"/>
    </row>
    <row r="8" spans="2:19" ht="15">
      <c r="B8" s="3"/>
      <c r="E8" s="38" t="s">
        <v>36</v>
      </c>
      <c r="F8" s="10"/>
      <c r="G8" s="87" t="s">
        <v>29</v>
      </c>
      <c r="H8" s="87"/>
      <c r="I8" s="87"/>
      <c r="J8" s="87"/>
      <c r="K8" s="87"/>
      <c r="L8" s="10"/>
      <c r="M8" s="38" t="s">
        <v>33</v>
      </c>
      <c r="N8" s="13"/>
      <c r="O8" s="25"/>
      <c r="P8" s="13"/>
      <c r="Q8" s="25" t="s">
        <v>80</v>
      </c>
      <c r="S8" s="25" t="s">
        <v>40</v>
      </c>
    </row>
    <row r="9" spans="5:19" ht="12.75">
      <c r="E9" s="13" t="s">
        <v>37</v>
      </c>
      <c r="F9" s="10"/>
      <c r="G9" s="19"/>
      <c r="H9" s="19"/>
      <c r="I9" s="19"/>
      <c r="J9" s="19"/>
      <c r="K9" s="13" t="s">
        <v>30</v>
      </c>
      <c r="L9" s="10"/>
      <c r="M9" s="19"/>
      <c r="N9" s="19"/>
      <c r="O9" s="16"/>
      <c r="P9" s="19"/>
      <c r="Q9" s="25" t="s">
        <v>79</v>
      </c>
      <c r="S9" s="25" t="s">
        <v>81</v>
      </c>
    </row>
    <row r="10" spans="5:19" ht="12.75">
      <c r="E10" s="13" t="s">
        <v>38</v>
      </c>
      <c r="F10" s="11"/>
      <c r="G10" s="13" t="s">
        <v>42</v>
      </c>
      <c r="H10" s="13"/>
      <c r="I10" s="13" t="s">
        <v>94</v>
      </c>
      <c r="J10" s="13"/>
      <c r="K10" s="13" t="s">
        <v>31</v>
      </c>
      <c r="L10" s="10"/>
      <c r="M10" s="13" t="s">
        <v>34</v>
      </c>
      <c r="N10" s="13"/>
      <c r="O10" s="15" t="s">
        <v>40</v>
      </c>
      <c r="P10" s="13"/>
      <c r="Q10" s="16"/>
      <c r="S10" s="16"/>
    </row>
    <row r="11" spans="5:19" ht="12.75">
      <c r="E11" s="9" t="s">
        <v>39</v>
      </c>
      <c r="F11" s="11"/>
      <c r="G11" s="9" t="s">
        <v>43</v>
      </c>
      <c r="H11" s="13"/>
      <c r="I11" s="9" t="s">
        <v>95</v>
      </c>
      <c r="J11" s="13"/>
      <c r="K11" s="9" t="s">
        <v>32</v>
      </c>
      <c r="L11" s="10"/>
      <c r="M11" s="9" t="s">
        <v>35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44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127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50441</v>
      </c>
      <c r="N14" s="18"/>
      <c r="O14" s="44">
        <f>SUM(E14:M14)</f>
        <v>141436</v>
      </c>
      <c r="P14" s="18"/>
      <c r="Q14" s="44">
        <v>93</v>
      </c>
      <c r="R14" s="12"/>
      <c r="S14" s="44">
        <f>SUM(O14:Q14)</f>
        <v>141529</v>
      </c>
    </row>
    <row r="15" spans="2:19" ht="12.75">
      <c r="B15" s="2" t="s">
        <v>89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96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97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-1638</v>
      </c>
      <c r="N17" s="18"/>
      <c r="O17" s="44">
        <f>SUM(E17:M17)</f>
        <v>-1638</v>
      </c>
      <c r="P17" s="18"/>
      <c r="Q17" s="44">
        <f>'P&amp;L(FRS)'!I40</f>
        <v>0</v>
      </c>
      <c r="R17" s="12"/>
      <c r="S17" s="44">
        <f>SUM(O17:Q17)</f>
        <v>-1638</v>
      </c>
    </row>
    <row r="18" spans="2:19" ht="12.75">
      <c r="B18" s="2" t="s">
        <v>98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74">
        <f>SUM(E18:M18)</f>
        <v>0</v>
      </c>
      <c r="P18" s="18"/>
      <c r="Q18" s="74">
        <v>0</v>
      </c>
      <c r="R18" s="12"/>
      <c r="S18" s="7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128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-11341</v>
      </c>
      <c r="J20" s="48"/>
      <c r="K20" s="48">
        <f>SUM(K14:K19)</f>
        <v>22726</v>
      </c>
      <c r="L20" s="51"/>
      <c r="M20" s="48">
        <f>SUM(M14:M19)</f>
        <v>48803</v>
      </c>
      <c r="N20" s="51"/>
      <c r="O20" s="48">
        <f>SUM(O14:O19)</f>
        <v>139798</v>
      </c>
      <c r="P20" s="51"/>
      <c r="Q20" s="48">
        <f>SUM(Q14:Q19)</f>
        <v>93</v>
      </c>
      <c r="R20" s="42"/>
      <c r="S20" s="48">
        <f>SUM(S14:S19)</f>
        <v>139891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61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126</v>
      </c>
      <c r="E25" s="18">
        <v>189238</v>
      </c>
      <c r="F25" s="12"/>
      <c r="G25" s="18">
        <v>-109628</v>
      </c>
      <c r="H25" s="18"/>
      <c r="I25" s="18">
        <v>-11341</v>
      </c>
      <c r="J25" s="18"/>
      <c r="K25" s="18">
        <v>22726</v>
      </c>
      <c r="L25" s="12"/>
      <c r="M25" s="18">
        <v>67872</v>
      </c>
      <c r="N25" s="18"/>
      <c r="O25" s="44">
        <f>SUM(E25:M25)</f>
        <v>158867</v>
      </c>
      <c r="P25" s="18"/>
      <c r="Q25" s="44">
        <v>200</v>
      </c>
      <c r="R25" s="12"/>
      <c r="S25" s="44">
        <f>SUM(O25:Q25)</f>
        <v>159067</v>
      </c>
      <c r="V25" s="60"/>
    </row>
    <row r="26" spans="2:22" ht="12.75">
      <c r="B26" s="2" t="s">
        <v>89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96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97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-4556</v>
      </c>
      <c r="N28" s="18"/>
      <c r="O28" s="44">
        <f>SUM(E28:M28)</f>
        <v>-4556</v>
      </c>
      <c r="P28" s="18"/>
      <c r="Q28" s="44">
        <f>'P&amp;L(FRS)'!K40</f>
        <v>-2</v>
      </c>
      <c r="R28" s="12"/>
      <c r="S28" s="44">
        <f>SUM(O28:Q28)</f>
        <v>-4558</v>
      </c>
      <c r="V28" s="60"/>
    </row>
    <row r="29" spans="2:22" ht="12.75">
      <c r="B29" s="2" t="s">
        <v>98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44">
        <f>SUM(E29:M29)</f>
        <v>0</v>
      </c>
      <c r="P29" s="18"/>
      <c r="Q29" s="74">
        <v>0</v>
      </c>
      <c r="R29" s="12"/>
      <c r="S29" s="44">
        <f>SUM(O29:Q29)</f>
        <v>0</v>
      </c>
      <c r="V29" s="67"/>
    </row>
    <row r="30" spans="5:22" ht="12.75"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44"/>
      <c r="P30" s="18"/>
      <c r="Q30" s="44"/>
      <c r="R30" s="12"/>
      <c r="S30" s="44"/>
      <c r="V30" s="67"/>
    </row>
    <row r="31" spans="2:22" ht="13.5" thickBot="1">
      <c r="B31" s="2" t="s">
        <v>125</v>
      </c>
      <c r="E31" s="49">
        <f>SUM(E25:E29)</f>
        <v>189238</v>
      </c>
      <c r="F31" s="50"/>
      <c r="G31" s="49">
        <f>SUM(G25:G29)</f>
        <v>-109628</v>
      </c>
      <c r="H31" s="49"/>
      <c r="I31" s="49">
        <f>SUM(I25:I29)</f>
        <v>-11341</v>
      </c>
      <c r="J31" s="49"/>
      <c r="K31" s="49">
        <f>SUM(K25:K29)</f>
        <v>22726</v>
      </c>
      <c r="L31" s="50"/>
      <c r="M31" s="49">
        <f>SUM(M25:M29)</f>
        <v>63316</v>
      </c>
      <c r="N31" s="50"/>
      <c r="O31" s="49">
        <f>SUM(O25:O29)</f>
        <v>154311</v>
      </c>
      <c r="P31" s="50"/>
      <c r="Q31" s="49">
        <f>SUM(Q25:Q29)</f>
        <v>198</v>
      </c>
      <c r="R31" s="12"/>
      <c r="S31" s="49">
        <f>SUM(S25:S29)</f>
        <v>154509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54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120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Interim Financial Report for the 1st financial quarter ended 31 March 2009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108</v>
      </c>
    </row>
    <row r="6" spans="1:15" ht="12.75">
      <c r="A6" s="2" t="str">
        <f>'EQUITY(FRS)'!A6</f>
        <v>for the period ended 31 March 2009 (Unaudited)</v>
      </c>
      <c r="O6" s="67"/>
    </row>
    <row r="7" spans="10:15" ht="12.75">
      <c r="J7" s="88" t="s">
        <v>130</v>
      </c>
      <c r="K7" s="88"/>
      <c r="L7" s="88"/>
      <c r="O7" s="67"/>
    </row>
    <row r="8" spans="10:15" ht="12.75">
      <c r="J8" s="86" t="s">
        <v>0</v>
      </c>
      <c r="K8" s="86"/>
      <c r="L8" s="86"/>
      <c r="O8" s="67"/>
    </row>
    <row r="9" spans="9:15" ht="12.75">
      <c r="I9" s="26"/>
      <c r="J9" s="75">
        <v>39903</v>
      </c>
      <c r="L9" s="76">
        <v>39538</v>
      </c>
      <c r="O9" s="81"/>
    </row>
    <row r="10" spans="9:15" ht="6.75" customHeight="1">
      <c r="I10" s="26"/>
      <c r="J10" s="84"/>
      <c r="L10" s="85"/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82</v>
      </c>
      <c r="I14" s="42"/>
      <c r="J14" s="42">
        <v>-1638</v>
      </c>
      <c r="L14" s="12">
        <v>-4558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939</v>
      </c>
      <c r="L17" s="12">
        <v>820</v>
      </c>
      <c r="O17" s="59"/>
    </row>
    <row r="18" spans="1:15" ht="12.75">
      <c r="A18" s="2" t="s">
        <v>110</v>
      </c>
      <c r="I18" s="42"/>
      <c r="J18" s="42">
        <v>21</v>
      </c>
      <c r="L18" s="12">
        <v>-31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111</v>
      </c>
      <c r="I20" s="18"/>
      <c r="J20" s="51">
        <f>SUM(J14:J19)</f>
        <v>-678</v>
      </c>
      <c r="L20" s="50">
        <f>SUM(L14:L19)</f>
        <v>-3769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5384</v>
      </c>
      <c r="L22" s="12">
        <v>-285</v>
      </c>
      <c r="O22" s="59"/>
    </row>
    <row r="23" spans="1:15" ht="12.75">
      <c r="A23" s="2" t="s">
        <v>60</v>
      </c>
      <c r="H23" s="42"/>
      <c r="I23" s="42"/>
      <c r="J23" s="42">
        <v>-4157</v>
      </c>
      <c r="L23" s="12">
        <v>687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112</v>
      </c>
      <c r="I25" s="32"/>
      <c r="J25" s="51">
        <f>SUM(J20:J24)</f>
        <v>549</v>
      </c>
      <c r="L25" s="50">
        <f>SUM(L20:L24)</f>
        <v>-3367</v>
      </c>
      <c r="O25" s="59"/>
    </row>
    <row r="26" spans="1:15" ht="12.75">
      <c r="A26" s="2" t="s">
        <v>56</v>
      </c>
      <c r="I26" s="42"/>
      <c r="J26" s="42">
        <v>0</v>
      </c>
      <c r="L26" s="12">
        <v>0</v>
      </c>
      <c r="O26" s="59"/>
    </row>
    <row r="27" spans="1:15" ht="12.75">
      <c r="A27" s="2" t="s">
        <v>51</v>
      </c>
      <c r="I27" s="42"/>
      <c r="J27" s="42">
        <v>13</v>
      </c>
      <c r="L27" s="12">
        <v>33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57</v>
      </c>
      <c r="I29" s="32"/>
      <c r="J29" s="52">
        <f>SUM(J25:J28)</f>
        <v>562</v>
      </c>
      <c r="L29" s="61">
        <f>SUM(L25:L28)</f>
        <v>-3334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0</v>
      </c>
      <c r="L33" s="12">
        <v>0</v>
      </c>
      <c r="O33" s="59"/>
    </row>
    <row r="34" spans="1:15" ht="12.75">
      <c r="A34" s="2" t="s">
        <v>22</v>
      </c>
      <c r="I34" s="42"/>
      <c r="J34" s="42">
        <v>-4</v>
      </c>
      <c r="L34" s="12">
        <v>-2124</v>
      </c>
      <c r="O34" s="59"/>
    </row>
    <row r="35" spans="1:15" ht="12.75">
      <c r="A35" s="2" t="s">
        <v>101</v>
      </c>
      <c r="I35" s="42"/>
      <c r="J35" s="42">
        <v>0</v>
      </c>
      <c r="L35" s="12">
        <v>0</v>
      </c>
      <c r="O35" s="59"/>
    </row>
    <row r="36" spans="9:15" ht="9.75" customHeight="1">
      <c r="I36" s="42"/>
      <c r="J36" s="42"/>
      <c r="L36" s="12"/>
      <c r="O36" s="59"/>
    </row>
    <row r="37" spans="1:15" ht="12.75">
      <c r="A37" s="14" t="s">
        <v>58</v>
      </c>
      <c r="I37" s="32"/>
      <c r="J37" s="52">
        <f>SUM(J33:J36)</f>
        <v>-4</v>
      </c>
      <c r="L37" s="61">
        <f>SUM(L33:L36)</f>
        <v>-2124</v>
      </c>
      <c r="O37" s="59"/>
    </row>
    <row r="38" spans="9:15" ht="8.25" customHeight="1">
      <c r="I38" s="42"/>
      <c r="J38" s="42"/>
      <c r="L38" s="12"/>
      <c r="O38" s="59"/>
    </row>
    <row r="39" spans="1:15" ht="12.75">
      <c r="A39" s="41" t="s">
        <v>23</v>
      </c>
      <c r="I39" s="42"/>
      <c r="J39" s="42"/>
      <c r="L39" s="12"/>
      <c r="O39" s="59"/>
    </row>
    <row r="40" spans="9:15" ht="9" customHeight="1">
      <c r="I40" s="42"/>
      <c r="J40" s="42"/>
      <c r="L40" s="12"/>
      <c r="O40" s="59"/>
    </row>
    <row r="41" spans="1:15" ht="12.75">
      <c r="A41" s="2" t="s">
        <v>24</v>
      </c>
      <c r="I41" s="42"/>
      <c r="J41" s="42">
        <v>0</v>
      </c>
      <c r="L41" s="12">
        <v>0</v>
      </c>
      <c r="O41" s="59"/>
    </row>
    <row r="42" spans="1:15" ht="12.75" customHeight="1">
      <c r="A42" s="2" t="s">
        <v>52</v>
      </c>
      <c r="I42" s="42"/>
      <c r="J42" s="42">
        <v>-34</v>
      </c>
      <c r="L42" s="12">
        <v>-2</v>
      </c>
      <c r="O42" s="59"/>
    </row>
    <row r="43" spans="1:15" ht="12.75" customHeight="1">
      <c r="A43" s="2" t="s">
        <v>100</v>
      </c>
      <c r="I43" s="42"/>
      <c r="J43" s="42">
        <v>0</v>
      </c>
      <c r="L43" s="12">
        <v>0</v>
      </c>
      <c r="O43" s="59"/>
    </row>
    <row r="44" spans="9:15" ht="9" customHeight="1">
      <c r="I44" s="42"/>
      <c r="J44" s="42"/>
      <c r="L44" s="12"/>
      <c r="O44" s="59"/>
    </row>
    <row r="45" spans="1:15" ht="12.75">
      <c r="A45" s="14" t="s">
        <v>59</v>
      </c>
      <c r="I45" s="32"/>
      <c r="J45" s="52">
        <f>SUM(J41:J44)</f>
        <v>-34</v>
      </c>
      <c r="L45" s="61">
        <f>SUM(L41:L44)</f>
        <v>-2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25</v>
      </c>
      <c r="I47" s="42"/>
      <c r="J47" s="42"/>
      <c r="L47" s="12"/>
      <c r="O47" s="59"/>
    </row>
    <row r="48" spans="1:15" ht="12.75">
      <c r="A48" s="14" t="s">
        <v>115</v>
      </c>
      <c r="G48" s="12"/>
      <c r="H48" s="12"/>
      <c r="I48" s="32"/>
      <c r="J48" s="51">
        <f>J29+J37+J45</f>
        <v>524</v>
      </c>
      <c r="L48" s="50">
        <f>L29+L37+L45</f>
        <v>-5460</v>
      </c>
      <c r="O48" s="59"/>
    </row>
    <row r="49" spans="9:15" ht="9" customHeight="1">
      <c r="I49" s="42"/>
      <c r="J49" s="42"/>
      <c r="L49" s="12"/>
      <c r="O49" s="59"/>
    </row>
    <row r="50" spans="1:15" ht="12.75">
      <c r="A50" s="2" t="s">
        <v>116</v>
      </c>
      <c r="I50" s="42"/>
      <c r="J50" s="42">
        <v>6794</v>
      </c>
      <c r="L50" s="12">
        <v>16787</v>
      </c>
      <c r="O50" s="59"/>
    </row>
    <row r="51" spans="9:15" ht="8.25" customHeight="1">
      <c r="I51" s="42"/>
      <c r="J51" s="42"/>
      <c r="L51" s="12"/>
      <c r="O51" s="59"/>
    </row>
    <row r="52" spans="1:15" ht="13.5" thickBot="1">
      <c r="A52" s="14" t="s">
        <v>114</v>
      </c>
      <c r="I52" s="32"/>
      <c r="J52" s="54">
        <f>SUM(J47:J51)</f>
        <v>7318</v>
      </c>
      <c r="L52" s="68">
        <f>SUM(L47:L51)</f>
        <v>11327</v>
      </c>
      <c r="O52" s="82"/>
    </row>
    <row r="53" spans="9:15" ht="10.5" customHeight="1" thickTop="1">
      <c r="I53" s="12"/>
      <c r="L53" s="12"/>
      <c r="O53" s="60"/>
    </row>
    <row r="54" spans="1:15" ht="12.75">
      <c r="A54" s="2" t="s">
        <v>113</v>
      </c>
      <c r="I54" s="12"/>
      <c r="J54" s="25" t="s">
        <v>1</v>
      </c>
      <c r="L54" s="15" t="s">
        <v>1</v>
      </c>
      <c r="O54" s="60"/>
    </row>
    <row r="55" spans="2:15" ht="12.75">
      <c r="B55" s="2" t="s">
        <v>10</v>
      </c>
      <c r="I55" s="40"/>
      <c r="J55" s="40">
        <v>7334</v>
      </c>
      <c r="L55" s="69">
        <v>11327</v>
      </c>
      <c r="O55" s="79"/>
    </row>
    <row r="56" spans="2:15" ht="12.75">
      <c r="B56" s="2" t="s">
        <v>50</v>
      </c>
      <c r="I56" s="40"/>
      <c r="J56" s="40">
        <v>-16</v>
      </c>
      <c r="L56" s="69">
        <v>0</v>
      </c>
      <c r="O56" s="80"/>
    </row>
    <row r="57" spans="9:15" ht="13.5" thickBot="1">
      <c r="I57" s="32"/>
      <c r="J57" s="48">
        <f>SUM(J55:J56)</f>
        <v>7318</v>
      </c>
      <c r="L57" s="49">
        <f>SUM(L55:L56)</f>
        <v>11327</v>
      </c>
      <c r="O57" s="80"/>
    </row>
    <row r="58" ht="13.5" thickTop="1">
      <c r="O58" s="59"/>
    </row>
    <row r="59" ht="12.75">
      <c r="O59" s="67"/>
    </row>
    <row r="60" spans="2:15" ht="12.75">
      <c r="B60" s="14" t="s">
        <v>55</v>
      </c>
      <c r="O60" s="67"/>
    </row>
    <row r="61" spans="2:15" ht="12.75">
      <c r="B61" s="14" t="s">
        <v>129</v>
      </c>
      <c r="O61" s="67"/>
    </row>
    <row r="62" ht="12.75"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2009-05-21T06:05:05Z</cp:lastPrinted>
  <dcterms:created xsi:type="dcterms:W3CDTF">2002-09-30T02:58:50Z</dcterms:created>
  <dcterms:modified xsi:type="dcterms:W3CDTF">2009-05-26T06:21:22Z</dcterms:modified>
  <cp:category/>
  <cp:version/>
  <cp:contentType/>
  <cp:contentStatus/>
</cp:coreProperties>
</file>