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8610" windowHeight="5745" activeTab="0"/>
  </bookViews>
  <sheets>
    <sheet name="INCOME STATEMENT" sheetId="1" r:id="rId1"/>
    <sheet name="BALANCE SHEET" sheetId="2" r:id="rId2"/>
  </sheets>
  <definedNames>
    <definedName name="_xlnm.Print_Area" localSheetId="1">'BALANCE SHEET'!$A$1:$G$54</definedName>
    <definedName name="_xlnm.Print_Area" localSheetId="0">'INCOME STATEMENT'!$A$1:$L$82</definedName>
  </definedNames>
  <calcPr fullCalcOnLoad="1"/>
</workbook>
</file>

<file path=xl/sharedStrings.xml><?xml version="1.0" encoding="utf-8"?>
<sst xmlns="http://schemas.openxmlformats.org/spreadsheetml/2006/main" count="167" uniqueCount="125">
  <si>
    <t xml:space="preserve"> </t>
  </si>
  <si>
    <t>RM' 000</t>
  </si>
  <si>
    <t>Investment Income</t>
  </si>
  <si>
    <t>EMC LOGISTICS BHD</t>
  </si>
  <si>
    <t xml:space="preserve">  (c)</t>
  </si>
  <si>
    <t>items, income tax, minority</t>
  </si>
  <si>
    <t>items.</t>
  </si>
  <si>
    <t xml:space="preserve">  (b) </t>
  </si>
  <si>
    <t>amortization</t>
  </si>
  <si>
    <t xml:space="preserve">  (d)</t>
  </si>
  <si>
    <t>Exceptional items</t>
  </si>
  <si>
    <t xml:space="preserve">  (e)</t>
  </si>
  <si>
    <t>interest and extraordinary</t>
  </si>
  <si>
    <t xml:space="preserve">   (f)</t>
  </si>
  <si>
    <t xml:space="preserve">  (g)</t>
  </si>
  <si>
    <t>extraordinary items</t>
  </si>
  <si>
    <t xml:space="preserve">  (h)</t>
  </si>
  <si>
    <t xml:space="preserve">  (ii)</t>
  </si>
  <si>
    <t>interests</t>
  </si>
  <si>
    <t>Less minority interests</t>
  </si>
  <si>
    <t>attributable to members of</t>
  </si>
  <si>
    <t>the company</t>
  </si>
  <si>
    <t>Extraordinary items</t>
  </si>
  <si>
    <t xml:space="preserve">Extraordinary items </t>
  </si>
  <si>
    <t>any provision for preference</t>
  </si>
  <si>
    <t>dividends, if any</t>
  </si>
  <si>
    <t xml:space="preserve">   (i)</t>
  </si>
  <si>
    <t>Fully diluted (based on</t>
  </si>
  <si>
    <t xml:space="preserve">   (j)</t>
  </si>
  <si>
    <t>Minority Interests</t>
  </si>
  <si>
    <t>The Group's principal activity is the leasing of cranes to the construction industry, and our business</t>
  </si>
  <si>
    <t>This resulted in our Group suffering a loss before tax of RM2.36 million for the six months of 1999.</t>
  </si>
  <si>
    <t xml:space="preserve">has shrunk by 70% for the first half of 1999 compared to the previous  year  corresponding  period. </t>
  </si>
  <si>
    <t>INDIVIDUAL PERIOD</t>
  </si>
  <si>
    <t>CUMULATIVE PERIOD</t>
  </si>
  <si>
    <t>Current</t>
  </si>
  <si>
    <t>Quarter</t>
  </si>
  <si>
    <t>Preceding</t>
  </si>
  <si>
    <t>Year</t>
  </si>
  <si>
    <t>Corresponding</t>
  </si>
  <si>
    <t xml:space="preserve">Current </t>
  </si>
  <si>
    <t>To Date</t>
  </si>
  <si>
    <t>Period</t>
  </si>
  <si>
    <t xml:space="preserve">  </t>
  </si>
  <si>
    <t>RM ' 000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</si>
  <si>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</si>
  <si>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</si>
  <si>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</si>
  <si>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</si>
  <si>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</si>
  <si>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Trade Debtors</t>
  </si>
  <si>
    <t>Current Liabilities</t>
  </si>
  <si>
    <t xml:space="preserve">      Short Term Borrowings</t>
  </si>
  <si>
    <t xml:space="preserve">      Trade Creditors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</si>
  <si>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</si>
  <si>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</si>
  <si>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</si>
  <si>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</si>
  <si>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</si>
  <si>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</si>
  <si>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</si>
  <si>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Long Term Borrowings</t>
  </si>
  <si>
    <t>Other Long Term Liabilities</t>
  </si>
  <si>
    <t xml:space="preserve">     Other debtors,deposits &amp; prepayments</t>
  </si>
  <si>
    <t xml:space="preserve">     Cash &amp; bank balances</t>
  </si>
  <si>
    <t xml:space="preserve">      Other Creditors and accrued liabilities</t>
  </si>
  <si>
    <t>Net Current Liablities</t>
  </si>
  <si>
    <t>Net Tangible Assets Per Share (RM)</t>
  </si>
  <si>
    <t xml:space="preserve">      Provision for taxation</t>
  </si>
  <si>
    <t xml:space="preserve">     - Hire Purchase Creditors</t>
  </si>
  <si>
    <t xml:space="preserve">     - Deferred taxation</t>
  </si>
  <si>
    <t xml:space="preserve">      Hire Purchase Creditors</t>
  </si>
  <si>
    <t xml:space="preserve">UNAUDITED CONSOLIDATED INCOME STATEMENT </t>
  </si>
  <si>
    <t>Revenue</t>
  </si>
  <si>
    <t>(a)</t>
  </si>
  <si>
    <t>(b)</t>
  </si>
  <si>
    <t>(c)</t>
  </si>
  <si>
    <t xml:space="preserve">Other Income </t>
  </si>
  <si>
    <t>Profit / (loss) before finance</t>
  </si>
  <si>
    <t xml:space="preserve">cost, depreciation and </t>
  </si>
  <si>
    <t>amortisation, exceptional</t>
  </si>
  <si>
    <t>Finance cost</t>
  </si>
  <si>
    <t>Depreciation and</t>
  </si>
  <si>
    <t>Profit/(loss) before income</t>
  </si>
  <si>
    <t>tax, minority interests and</t>
  </si>
  <si>
    <t>Share of profits and losses</t>
  </si>
  <si>
    <t>of associated companies</t>
  </si>
  <si>
    <t>Income tax</t>
  </si>
  <si>
    <t>tax before deducting minority</t>
  </si>
  <si>
    <t>Pre-acquisition profit/(loss), if</t>
  </si>
  <si>
    <t>applicable</t>
  </si>
  <si>
    <t>(k)</t>
  </si>
  <si>
    <t xml:space="preserve"> Net profit /(loss) from ordinary</t>
  </si>
  <si>
    <t>activities attributable to members</t>
  </si>
  <si>
    <t>of the company</t>
  </si>
  <si>
    <t>(l)</t>
  </si>
  <si>
    <t>(i)</t>
  </si>
  <si>
    <t>(ii)</t>
  </si>
  <si>
    <t>(iii)</t>
  </si>
  <si>
    <t>(m)</t>
  </si>
  <si>
    <t xml:space="preserve">Net profit /(loss) attributable </t>
  </si>
  <si>
    <t xml:space="preserve">to members of the company </t>
  </si>
  <si>
    <t>Earnings per share based on</t>
  </si>
  <si>
    <t>2 (m) above after deducting</t>
  </si>
  <si>
    <t>ordinary shares) (sen)</t>
  </si>
  <si>
    <t>Profit/(loss) after income</t>
  </si>
  <si>
    <t xml:space="preserve">OF CURRENT </t>
  </si>
  <si>
    <t>AS AT END</t>
  </si>
  <si>
    <t>QUARTER</t>
  </si>
  <si>
    <t>PERCEDING</t>
  </si>
  <si>
    <t>FINANCIAL</t>
  </si>
  <si>
    <t>YEAR END</t>
  </si>
  <si>
    <t xml:space="preserve">AS AT </t>
  </si>
  <si>
    <t xml:space="preserve">     Purchase advances</t>
  </si>
  <si>
    <t xml:space="preserve">     Deposits with licensed banks</t>
  </si>
  <si>
    <t xml:space="preserve">     Inventories</t>
  </si>
  <si>
    <t>(Company No.: 8386-P)</t>
  </si>
  <si>
    <t xml:space="preserve">EMC LOGISTICS BHD </t>
  </si>
  <si>
    <t>( Company No.8386-P )</t>
  </si>
  <si>
    <t>Basic (based on 145,198,623</t>
  </si>
  <si>
    <t xml:space="preserve">     Reserve on consolidation</t>
  </si>
  <si>
    <t xml:space="preserve">     Retained Profits </t>
  </si>
  <si>
    <t xml:space="preserve">     Merger deficit</t>
  </si>
  <si>
    <t>UNAUDITED CONSOLIDATED BALANCE SHEET</t>
  </si>
  <si>
    <t>Quarterly report on consolidated results for the 3rd financial quarter ended 30/09/2001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</si>
</sst>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#,##0.0_);[Red]\(#,##0.0\)"/>
    <numFmt numFmtId="174" formatCode="#,##0.000_);[Red]\(#,##0.00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#,##0;\(#,##0\)"/>
    <numFmt numFmtId="184" formatCode="#,##0.0;\(#,##0.0\)"/>
    <numFmt numFmtId="185" formatCode="#,##0.00;\(#,##0.00\)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38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8" fontId="2" fillId="0" borderId="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8" fontId="2" fillId="0" borderId="3" xfId="0" applyNumberFormat="1" applyFont="1" applyBorder="1" applyAlignment="1">
      <alignment horizontal="right"/>
    </xf>
    <xf numFmtId="38" fontId="2" fillId="0" borderId="5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0" fontId="2" fillId="0" borderId="5" xfId="0" applyNumberFormat="1" applyFont="1" applyBorder="1" applyAlignment="1">
      <alignment/>
    </xf>
    <xf numFmtId="183" fontId="2" fillId="0" borderId="3" xfId="0" applyNumberFormat="1" applyFont="1" applyBorder="1" applyAlignment="1">
      <alignment/>
    </xf>
    <xf numFmtId="183" fontId="2" fillId="0" borderId="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" xfId="0" applyNumberFormat="1" applyFont="1" applyBorder="1" applyAlignment="1">
      <alignment horizontal="right"/>
    </xf>
    <xf numFmtId="183" fontId="2" fillId="0" borderId="6" xfId="0" applyNumberFormat="1" applyFont="1" applyBorder="1" applyAlignment="1">
      <alignment/>
    </xf>
    <xf numFmtId="185" fontId="2" fillId="0" borderId="3" xfId="0" applyNumberFormat="1" applyFont="1" applyBorder="1" applyAlignment="1" quotePrefix="1">
      <alignment horizontal="right"/>
    </xf>
    <xf numFmtId="183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4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183" fontId="1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83" fontId="1" fillId="0" borderId="3" xfId="0" applyNumberFormat="1" applyFont="1" applyBorder="1" applyAlignment="1">
      <alignment horizontal="right"/>
    </xf>
    <xf numFmtId="185" fontId="1" fillId="0" borderId="3" xfId="0" applyNumberFormat="1" applyFont="1" applyBorder="1" applyAlignment="1" quotePrefix="1">
      <alignment horizontal="right"/>
    </xf>
    <xf numFmtId="38" fontId="1" fillId="0" borderId="5" xfId="0" applyNumberFormat="1" applyFont="1" applyBorder="1" applyAlignment="1">
      <alignment horizontal="right"/>
    </xf>
    <xf numFmtId="14" fontId="1" fillId="0" borderId="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14" fontId="2" fillId="0" borderId="9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83" fontId="1" fillId="0" borderId="5" xfId="0" applyNumberFormat="1" applyFont="1" applyBorder="1" applyAlignment="1">
      <alignment/>
    </xf>
    <xf numFmtId="183" fontId="1" fillId="0" borderId="7" xfId="15" applyNumberFormat="1" applyFont="1" applyBorder="1" applyAlignment="1">
      <alignment/>
    </xf>
    <xf numFmtId="183" fontId="1" fillId="0" borderId="7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0" fontId="1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83" fontId="2" fillId="0" borderId="0" xfId="15" applyNumberFormat="1" applyFont="1" applyBorder="1" applyAlignment="1">
      <alignment/>
    </xf>
    <xf numFmtId="183" fontId="2" fillId="0" borderId="7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workbookViewId="0" topLeftCell="A8">
      <selection activeCell="A21" sqref="A21"/>
    </sheetView>
  </sheetViews>
  <sheetFormatPr defaultColWidth="9.140625" defaultRowHeight="12.75"/>
  <cols>
    <col min="1" max="1" width="3.57421875" style="0" customWidth="1"/>
    <col min="2" max="3" width="4.7109375" style="0" customWidth="1"/>
    <col min="4" max="4" width="9.57421875" style="0" bestFit="1" customWidth="1"/>
    <col min="5" max="5" width="15.7109375" style="0" customWidth="1"/>
    <col min="6" max="6" width="13.140625" style="0" customWidth="1"/>
    <col min="7" max="7" width="1.7109375" style="0" hidden="1" customWidth="1"/>
    <col min="8" max="8" width="13.140625" style="0" customWidth="1"/>
    <col min="9" max="9" width="1.7109375" style="0" hidden="1" customWidth="1"/>
    <col min="10" max="10" width="13.140625" style="0" customWidth="1"/>
    <col min="11" max="11" width="1.7109375" style="0" hidden="1" customWidth="1"/>
    <col min="12" max="12" width="13.140625" style="0" customWidth="1"/>
    <col min="13" max="13" width="1.7109375" style="0" customWidth="1"/>
    <col min="15" max="15" width="3.7109375" style="0" customWidth="1"/>
    <col min="16" max="16" width="7.7109375" style="0" customWidth="1"/>
    <col min="18" max="18" width="18.7109375" style="0" customWidth="1"/>
    <col min="19" max="19" width="6.00390625" style="0" customWidth="1"/>
    <col min="20" max="21" width="16.7109375" style="0" customWidth="1"/>
  </cols>
  <sheetData>
    <row r="1" spans="1:21" ht="15.75">
      <c r="A1" s="71" t="s">
        <v>117</v>
      </c>
      <c r="O1" s="24"/>
      <c r="P1" s="24"/>
      <c r="Q1" s="24"/>
      <c r="R1" s="24"/>
      <c r="S1" s="24"/>
      <c r="T1" s="24"/>
      <c r="U1" s="24"/>
    </row>
    <row r="2" spans="1:24" ht="12" customHeight="1">
      <c r="A2" s="72" t="s">
        <v>118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  <c r="P2" s="64"/>
      <c r="Q2" s="64"/>
      <c r="R2" s="64"/>
      <c r="S2" s="64"/>
      <c r="T2" s="25"/>
      <c r="U2" s="25"/>
      <c r="V2" s="3"/>
      <c r="W2" s="3"/>
      <c r="X2" s="3"/>
    </row>
    <row r="3" spans="1:24" ht="15">
      <c r="A3" s="3" t="s">
        <v>124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  <c r="Q3" s="25"/>
      <c r="R3" s="25"/>
      <c r="S3" s="25"/>
      <c r="T3" s="25"/>
      <c r="U3" s="25"/>
      <c r="V3" s="3"/>
      <c r="W3" s="3"/>
      <c r="X3" s="3"/>
    </row>
    <row r="4" spans="2:24" ht="1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5"/>
      <c r="P4" s="25"/>
      <c r="Q4" s="25"/>
      <c r="R4" s="25"/>
      <c r="S4" s="25"/>
      <c r="T4" s="65"/>
      <c r="U4" s="65"/>
      <c r="V4" s="6"/>
      <c r="W4" s="3"/>
      <c r="X4" s="3"/>
    </row>
    <row r="5" spans="1:24" ht="15">
      <c r="A5" s="2" t="s">
        <v>72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5"/>
      <c r="P5" s="25"/>
      <c r="Q5" s="25"/>
      <c r="R5" s="25"/>
      <c r="S5" s="25"/>
      <c r="T5" s="65"/>
      <c r="U5" s="65"/>
      <c r="V5" s="6"/>
      <c r="W5" s="3"/>
      <c r="X5" s="3"/>
    </row>
    <row r="6" spans="2:24" ht="15">
      <c r="B6" s="3"/>
      <c r="C6" s="3"/>
      <c r="D6" s="3"/>
      <c r="E6" s="3"/>
      <c r="F6" s="3"/>
      <c r="G6" s="3"/>
      <c r="H6" s="3"/>
      <c r="I6" s="3"/>
      <c r="J6" s="3"/>
      <c r="K6" s="4"/>
      <c r="L6" s="3"/>
      <c r="M6" s="3"/>
      <c r="N6" s="3"/>
      <c r="O6" s="25"/>
      <c r="P6" s="25"/>
      <c r="Q6" s="25"/>
      <c r="R6" s="25"/>
      <c r="S6" s="25"/>
      <c r="T6" s="66"/>
      <c r="U6" s="66"/>
      <c r="V6" s="6"/>
      <c r="W6" s="3"/>
      <c r="X6" s="3"/>
    </row>
    <row r="7" spans="2:24" ht="15">
      <c r="B7" s="3"/>
      <c r="C7" s="3"/>
      <c r="D7" s="3"/>
      <c r="E7" s="3"/>
      <c r="F7" s="78" t="s">
        <v>33</v>
      </c>
      <c r="G7" s="79"/>
      <c r="H7" s="80"/>
      <c r="I7" s="7"/>
      <c r="J7" s="79" t="s">
        <v>34</v>
      </c>
      <c r="K7" s="79"/>
      <c r="L7" s="80"/>
      <c r="M7" s="3"/>
      <c r="N7" s="3"/>
      <c r="O7" s="25"/>
      <c r="P7" s="25"/>
      <c r="Q7" s="25"/>
      <c r="R7" s="25"/>
      <c r="S7" s="25"/>
      <c r="T7" s="65"/>
      <c r="U7" s="65"/>
      <c r="V7" s="6"/>
      <c r="W7" s="3"/>
      <c r="X7" s="3"/>
    </row>
    <row r="8" spans="2:24" ht="15">
      <c r="B8" s="3"/>
      <c r="C8" s="3"/>
      <c r="D8" s="3"/>
      <c r="E8" s="3"/>
      <c r="F8" s="44" t="s">
        <v>35</v>
      </c>
      <c r="G8" s="36"/>
      <c r="H8" s="8" t="s">
        <v>37</v>
      </c>
      <c r="I8" s="36"/>
      <c r="J8" s="44" t="s">
        <v>40</v>
      </c>
      <c r="K8" s="36"/>
      <c r="L8" s="8" t="s">
        <v>37</v>
      </c>
      <c r="M8" s="3"/>
      <c r="N8" s="3"/>
      <c r="O8" s="25"/>
      <c r="P8" s="25"/>
      <c r="Q8" s="25"/>
      <c r="R8" s="25"/>
      <c r="S8" s="25"/>
      <c r="T8" s="30"/>
      <c r="U8" s="30"/>
      <c r="V8" s="9"/>
      <c r="W8" s="3"/>
      <c r="X8" s="3"/>
    </row>
    <row r="9" spans="2:24" ht="15">
      <c r="B9" s="3"/>
      <c r="C9" s="3"/>
      <c r="D9" s="3"/>
      <c r="E9" s="3"/>
      <c r="F9" s="45" t="s">
        <v>36</v>
      </c>
      <c r="G9" s="37"/>
      <c r="H9" s="10" t="s">
        <v>38</v>
      </c>
      <c r="I9" s="37"/>
      <c r="J9" s="45" t="s">
        <v>38</v>
      </c>
      <c r="K9" s="37"/>
      <c r="L9" s="10" t="s">
        <v>38</v>
      </c>
      <c r="M9" s="3"/>
      <c r="N9" s="3"/>
      <c r="O9" s="25"/>
      <c r="P9" s="25"/>
      <c r="Q9" s="25"/>
      <c r="R9" s="25"/>
      <c r="S9" s="25"/>
      <c r="T9" s="30"/>
      <c r="U9" s="30"/>
      <c r="V9" s="3"/>
      <c r="W9" s="3"/>
      <c r="X9" s="3"/>
    </row>
    <row r="10" spans="2:24" ht="15">
      <c r="B10" s="3"/>
      <c r="C10" s="3"/>
      <c r="D10" s="3"/>
      <c r="E10" s="3"/>
      <c r="F10" s="45" t="s">
        <v>0</v>
      </c>
      <c r="G10" s="37"/>
      <c r="H10" s="10" t="s">
        <v>39</v>
      </c>
      <c r="I10" s="37" t="s">
        <v>0</v>
      </c>
      <c r="J10" s="45" t="s">
        <v>41</v>
      </c>
      <c r="K10" s="37"/>
      <c r="L10" s="10" t="s">
        <v>39</v>
      </c>
      <c r="M10" s="3"/>
      <c r="N10" s="3"/>
      <c r="O10" s="25"/>
      <c r="P10" s="25"/>
      <c r="Q10" s="25"/>
      <c r="R10" s="25"/>
      <c r="S10" s="25"/>
      <c r="T10" s="30"/>
      <c r="U10" s="30"/>
      <c r="V10" s="3"/>
      <c r="W10" s="3"/>
      <c r="X10" s="3"/>
    </row>
    <row r="11" spans="2:24" ht="15">
      <c r="B11" s="3"/>
      <c r="C11" s="3"/>
      <c r="D11" s="3"/>
      <c r="E11" s="3"/>
      <c r="F11" s="46"/>
      <c r="G11" s="38"/>
      <c r="H11" s="19" t="s">
        <v>36</v>
      </c>
      <c r="I11" s="38"/>
      <c r="J11" s="46"/>
      <c r="K11" s="38"/>
      <c r="L11" s="19" t="s">
        <v>42</v>
      </c>
      <c r="M11" s="3"/>
      <c r="N11" s="3"/>
      <c r="O11" s="25"/>
      <c r="P11" s="25"/>
      <c r="Q11" s="25"/>
      <c r="R11" s="25"/>
      <c r="S11" s="25"/>
      <c r="T11" s="30"/>
      <c r="U11" s="30"/>
      <c r="V11" s="3"/>
      <c r="W11" s="3"/>
      <c r="X11" s="3"/>
    </row>
    <row r="12" spans="2:24" ht="15">
      <c r="B12" s="3"/>
      <c r="C12" s="3"/>
      <c r="D12" s="3"/>
      <c r="E12" s="3"/>
      <c r="F12" s="53">
        <v>37164</v>
      </c>
      <c r="G12" s="39" t="s">
        <v>0</v>
      </c>
      <c r="H12" s="77">
        <v>36799</v>
      </c>
      <c r="I12" s="41"/>
      <c r="J12" s="53">
        <v>37164</v>
      </c>
      <c r="K12" s="41"/>
      <c r="L12" s="77">
        <v>36799</v>
      </c>
      <c r="M12" s="3"/>
      <c r="N12" s="4" t="s">
        <v>0</v>
      </c>
      <c r="O12" s="25"/>
      <c r="P12" s="25"/>
      <c r="Q12" s="25"/>
      <c r="R12" s="25"/>
      <c r="S12" s="25"/>
      <c r="T12" s="30"/>
      <c r="U12" s="30"/>
      <c r="V12" s="3"/>
      <c r="W12" s="3"/>
      <c r="X12" s="3"/>
    </row>
    <row r="13" spans="2:24" ht="15">
      <c r="B13" s="3"/>
      <c r="C13" s="3"/>
      <c r="D13" s="3"/>
      <c r="E13" s="3"/>
      <c r="F13" s="46" t="s">
        <v>1</v>
      </c>
      <c r="G13" s="40" t="s">
        <v>0</v>
      </c>
      <c r="H13" s="19" t="s">
        <v>1</v>
      </c>
      <c r="I13" s="18"/>
      <c r="J13" s="46" t="s">
        <v>1</v>
      </c>
      <c r="K13" s="18"/>
      <c r="L13" s="19" t="s">
        <v>1</v>
      </c>
      <c r="M13" s="3"/>
      <c r="N13" s="4" t="s">
        <v>0</v>
      </c>
      <c r="O13" s="25"/>
      <c r="P13" s="25"/>
      <c r="Q13" s="25"/>
      <c r="R13" s="25"/>
      <c r="S13" s="25"/>
      <c r="T13" s="30"/>
      <c r="U13" s="30"/>
      <c r="V13" s="3"/>
      <c r="W13" s="3"/>
      <c r="X13" s="3"/>
    </row>
    <row r="14" spans="2:24" ht="15">
      <c r="B14" s="3"/>
      <c r="C14" s="3"/>
      <c r="D14" s="3"/>
      <c r="E14" s="3"/>
      <c r="F14" s="47"/>
      <c r="G14" s="41"/>
      <c r="H14" s="12"/>
      <c r="I14" s="41"/>
      <c r="J14" s="47"/>
      <c r="K14" s="41"/>
      <c r="L14" s="12"/>
      <c r="M14" s="3"/>
      <c r="N14" s="4"/>
      <c r="O14" s="25"/>
      <c r="P14" s="4"/>
      <c r="Q14" s="4"/>
      <c r="R14" s="4"/>
      <c r="S14" s="4"/>
      <c r="T14" s="30"/>
      <c r="U14" s="30"/>
      <c r="V14" s="3"/>
      <c r="W14" s="3"/>
      <c r="X14" s="3"/>
    </row>
    <row r="15" spans="1:24" ht="15">
      <c r="A15">
        <v>1</v>
      </c>
      <c r="B15" s="35" t="s">
        <v>74</v>
      </c>
      <c r="C15" s="3" t="s">
        <v>73</v>
      </c>
      <c r="E15" s="3"/>
      <c r="F15" s="48">
        <v>73358</v>
      </c>
      <c r="G15" s="32"/>
      <c r="H15" s="15">
        <v>70298</v>
      </c>
      <c r="I15" s="32"/>
      <c r="J15" s="48">
        <v>186208</v>
      </c>
      <c r="K15" s="32"/>
      <c r="L15" s="15">
        <v>176001</v>
      </c>
      <c r="M15" s="3"/>
      <c r="N15" s="3"/>
      <c r="O15" s="25"/>
      <c r="P15" s="4"/>
      <c r="Q15" s="4"/>
      <c r="R15" s="4"/>
      <c r="S15" s="4"/>
      <c r="T15" s="30"/>
      <c r="U15" s="30"/>
      <c r="V15" s="3"/>
      <c r="W15" s="3"/>
      <c r="X15" s="3"/>
    </row>
    <row r="16" spans="2:24" ht="15">
      <c r="B16" s="3"/>
      <c r="C16" s="3"/>
      <c r="E16" s="3"/>
      <c r="F16" s="48"/>
      <c r="G16" s="32"/>
      <c r="H16" s="28"/>
      <c r="I16" s="32"/>
      <c r="J16" s="48"/>
      <c r="K16" s="32"/>
      <c r="L16" s="28"/>
      <c r="M16" s="3"/>
      <c r="N16" s="3"/>
      <c r="O16" s="25"/>
      <c r="P16" s="4"/>
      <c r="Q16" s="4"/>
      <c r="R16" s="4"/>
      <c r="S16" s="4"/>
      <c r="T16" s="30"/>
      <c r="U16" s="30"/>
      <c r="V16" s="3"/>
      <c r="W16" s="3"/>
      <c r="X16" s="3"/>
    </row>
    <row r="17" spans="2:24" ht="15">
      <c r="B17" s="35" t="s">
        <v>75</v>
      </c>
      <c r="C17" s="3" t="s">
        <v>2</v>
      </c>
      <c r="E17" s="3"/>
      <c r="F17" s="48">
        <v>0</v>
      </c>
      <c r="G17" s="32"/>
      <c r="H17" s="15">
        <v>0</v>
      </c>
      <c r="I17" s="32"/>
      <c r="J17" s="48">
        <v>0</v>
      </c>
      <c r="K17" s="32"/>
      <c r="L17" s="15">
        <v>0</v>
      </c>
      <c r="M17" s="3"/>
      <c r="N17" s="3"/>
      <c r="O17" s="25"/>
      <c r="P17" s="4"/>
      <c r="Q17" s="4"/>
      <c r="R17" s="4"/>
      <c r="S17" s="4"/>
      <c r="T17" s="30"/>
      <c r="U17" s="30"/>
      <c r="V17" s="3"/>
      <c r="W17" s="3"/>
      <c r="X17" s="3"/>
    </row>
    <row r="18" spans="2:24" ht="15">
      <c r="B18" s="3"/>
      <c r="C18" s="3"/>
      <c r="E18" s="3"/>
      <c r="F18" s="48"/>
      <c r="G18" s="32"/>
      <c r="H18" s="28"/>
      <c r="I18" s="32"/>
      <c r="J18" s="48"/>
      <c r="K18" s="32"/>
      <c r="L18" s="28"/>
      <c r="M18" s="3"/>
      <c r="N18" s="3"/>
      <c r="O18" s="25"/>
      <c r="P18" s="4"/>
      <c r="Q18" s="4"/>
      <c r="R18" s="4"/>
      <c r="S18" s="4"/>
      <c r="T18" s="30"/>
      <c r="U18" s="30"/>
      <c r="V18" s="3"/>
      <c r="W18" s="3"/>
      <c r="X18" s="3"/>
    </row>
    <row r="19" spans="2:24" ht="15">
      <c r="B19" s="35" t="s">
        <v>76</v>
      </c>
      <c r="C19" s="3" t="s">
        <v>77</v>
      </c>
      <c r="E19" s="3"/>
      <c r="F19" s="48">
        <v>1295</v>
      </c>
      <c r="G19" s="32"/>
      <c r="H19" s="15">
        <v>1049</v>
      </c>
      <c r="I19" s="32"/>
      <c r="J19" s="48">
        <v>4393</v>
      </c>
      <c r="K19" s="32"/>
      <c r="L19" s="15">
        <v>3091</v>
      </c>
      <c r="M19" s="3"/>
      <c r="N19" s="3"/>
      <c r="O19" s="25"/>
      <c r="P19" s="4"/>
      <c r="Q19" s="4"/>
      <c r="R19" s="4"/>
      <c r="S19" s="4"/>
      <c r="T19" s="30"/>
      <c r="U19" s="30"/>
      <c r="V19" s="3"/>
      <c r="W19" s="3"/>
      <c r="X19" s="3"/>
    </row>
    <row r="20" spans="2:24" ht="15">
      <c r="B20" s="3"/>
      <c r="C20" s="3"/>
      <c r="D20" s="3"/>
      <c r="E20" s="3"/>
      <c r="F20" s="48"/>
      <c r="G20" s="32"/>
      <c r="H20" s="28"/>
      <c r="I20" s="32"/>
      <c r="J20" s="48"/>
      <c r="K20" s="32"/>
      <c r="L20" s="28"/>
      <c r="M20" s="3"/>
      <c r="N20" s="3"/>
      <c r="O20" s="25"/>
      <c r="P20" s="25"/>
      <c r="Q20" s="4"/>
      <c r="R20" s="4"/>
      <c r="S20" s="4"/>
      <c r="T20" s="30"/>
      <c r="U20" s="30"/>
      <c r="V20" s="3"/>
      <c r="W20" s="3"/>
      <c r="X20" s="3"/>
    </row>
    <row r="21" spans="2:24" ht="15">
      <c r="B21" s="3"/>
      <c r="C21" s="3"/>
      <c r="D21" s="3"/>
      <c r="E21" s="3"/>
      <c r="F21" s="48"/>
      <c r="G21" s="32"/>
      <c r="H21" s="28"/>
      <c r="I21" s="32"/>
      <c r="J21" s="48"/>
      <c r="K21" s="32"/>
      <c r="L21" s="28"/>
      <c r="M21" s="3"/>
      <c r="N21" s="3"/>
      <c r="O21" s="4"/>
      <c r="P21" s="4"/>
      <c r="Q21" s="4"/>
      <c r="R21" s="4"/>
      <c r="S21" s="4"/>
      <c r="T21" s="30"/>
      <c r="U21" s="30"/>
      <c r="V21" s="3"/>
      <c r="W21" s="3"/>
      <c r="X21" s="3"/>
    </row>
    <row r="22" spans="1:24" ht="15">
      <c r="A22">
        <v>2</v>
      </c>
      <c r="B22" s="3" t="s">
        <v>74</v>
      </c>
      <c r="C22" s="3" t="s">
        <v>78</v>
      </c>
      <c r="E22" s="3"/>
      <c r="F22" s="48">
        <v>14087</v>
      </c>
      <c r="G22" s="32"/>
      <c r="H22" s="15">
        <v>14735</v>
      </c>
      <c r="I22" s="32"/>
      <c r="J22" s="48">
        <v>34066</v>
      </c>
      <c r="K22" s="32"/>
      <c r="L22" s="15">
        <v>40106</v>
      </c>
      <c r="M22" s="3"/>
      <c r="N22" s="3"/>
      <c r="O22" s="4"/>
      <c r="P22" s="4"/>
      <c r="Q22" s="4"/>
      <c r="R22" s="4"/>
      <c r="S22" s="4"/>
      <c r="T22" s="30"/>
      <c r="U22" s="30"/>
      <c r="V22" s="3"/>
      <c r="W22" s="3"/>
      <c r="X22" s="3"/>
    </row>
    <row r="23" spans="2:24" ht="15">
      <c r="B23" s="3"/>
      <c r="C23" s="3" t="s">
        <v>79</v>
      </c>
      <c r="E23" s="3"/>
      <c r="F23" s="48" t="s">
        <v>0</v>
      </c>
      <c r="G23" s="32"/>
      <c r="H23" s="28"/>
      <c r="I23" s="32"/>
      <c r="J23" s="48" t="s">
        <v>0</v>
      </c>
      <c r="K23" s="32"/>
      <c r="L23" s="28"/>
      <c r="M23" s="3"/>
      <c r="N23" s="3"/>
      <c r="O23" s="4"/>
      <c r="P23" s="4"/>
      <c r="Q23" s="4"/>
      <c r="R23" s="4"/>
      <c r="S23" s="4"/>
      <c r="T23" s="30"/>
      <c r="U23" s="30"/>
      <c r="V23" s="3"/>
      <c r="W23" s="3"/>
      <c r="X23" s="3"/>
    </row>
    <row r="24" spans="2:24" ht="15">
      <c r="B24" s="3"/>
      <c r="C24" s="3" t="s">
        <v>80</v>
      </c>
      <c r="E24" s="3"/>
      <c r="F24" s="48"/>
      <c r="G24" s="32"/>
      <c r="H24" s="28"/>
      <c r="I24" s="32"/>
      <c r="J24" s="48"/>
      <c r="K24" s="32"/>
      <c r="L24" s="28"/>
      <c r="M24" s="3"/>
      <c r="N24" s="3"/>
      <c r="O24" s="4"/>
      <c r="P24" s="4"/>
      <c r="Q24" s="4"/>
      <c r="R24" s="4"/>
      <c r="S24" s="4"/>
      <c r="T24" s="30"/>
      <c r="U24" s="30"/>
      <c r="V24" s="3"/>
      <c r="W24" s="3"/>
      <c r="X24" s="3"/>
    </row>
    <row r="25" spans="2:24" ht="15">
      <c r="B25" s="3"/>
      <c r="C25" s="3" t="s">
        <v>5</v>
      </c>
      <c r="E25" s="3"/>
      <c r="F25" s="48"/>
      <c r="G25" s="32"/>
      <c r="H25" s="28"/>
      <c r="I25" s="32"/>
      <c r="J25" s="48"/>
      <c r="K25" s="32"/>
      <c r="L25" s="28"/>
      <c r="M25" s="3"/>
      <c r="N25" s="3"/>
      <c r="O25" s="67"/>
      <c r="P25" s="4"/>
      <c r="Q25" s="4"/>
      <c r="R25" s="4"/>
      <c r="S25" s="4"/>
      <c r="T25" s="30"/>
      <c r="U25" s="30"/>
      <c r="V25" s="3"/>
      <c r="W25" s="3"/>
      <c r="X25" s="3"/>
    </row>
    <row r="26" spans="2:24" ht="15">
      <c r="B26" s="3"/>
      <c r="C26" s="3" t="s">
        <v>12</v>
      </c>
      <c r="E26" s="3"/>
      <c r="F26" s="48"/>
      <c r="G26" s="32"/>
      <c r="H26" s="28"/>
      <c r="I26" s="32"/>
      <c r="J26" s="48"/>
      <c r="K26" s="32"/>
      <c r="L26" s="28"/>
      <c r="M26" s="3"/>
      <c r="N26" s="3"/>
      <c r="O26" s="67"/>
      <c r="P26" s="4"/>
      <c r="Q26" s="4"/>
      <c r="R26" s="4"/>
      <c r="S26" s="4"/>
      <c r="T26" s="30"/>
      <c r="U26" s="30"/>
      <c r="V26" s="26"/>
      <c r="W26" s="3"/>
      <c r="X26" s="3"/>
    </row>
    <row r="27" spans="2:24" ht="15">
      <c r="B27" s="3"/>
      <c r="C27" s="3" t="s">
        <v>6</v>
      </c>
      <c r="E27" s="3"/>
      <c r="F27" s="48"/>
      <c r="G27" s="32"/>
      <c r="H27" s="28"/>
      <c r="I27" s="32"/>
      <c r="J27" s="48"/>
      <c r="K27" s="32"/>
      <c r="L27" s="28"/>
      <c r="M27" s="3"/>
      <c r="N27" s="3"/>
      <c r="O27" s="4"/>
      <c r="P27" s="4"/>
      <c r="Q27" s="4"/>
      <c r="R27" s="4"/>
      <c r="S27" s="4"/>
      <c r="T27" s="30"/>
      <c r="U27" s="30"/>
      <c r="V27" s="26"/>
      <c r="W27" s="3"/>
      <c r="X27" s="3"/>
    </row>
    <row r="28" spans="2:24" ht="15">
      <c r="B28" s="3"/>
      <c r="C28" s="3"/>
      <c r="E28" s="3"/>
      <c r="F28" s="48"/>
      <c r="G28" s="32"/>
      <c r="H28" s="28"/>
      <c r="I28" s="32"/>
      <c r="J28" s="48"/>
      <c r="K28" s="32"/>
      <c r="L28" s="28"/>
      <c r="M28" s="3"/>
      <c r="N28" s="3"/>
      <c r="O28" s="25"/>
      <c r="P28" s="4"/>
      <c r="Q28" s="4"/>
      <c r="R28" s="4"/>
      <c r="S28" s="4"/>
      <c r="T28" s="30"/>
      <c r="U28" s="30"/>
      <c r="V28" s="3"/>
      <c r="W28" s="3"/>
      <c r="X28" s="3"/>
    </row>
    <row r="29" spans="2:24" ht="15">
      <c r="B29" s="3" t="s">
        <v>7</v>
      </c>
      <c r="C29" s="3" t="s">
        <v>81</v>
      </c>
      <c r="E29" s="3"/>
      <c r="F29" s="48">
        <v>-991</v>
      </c>
      <c r="G29" s="32"/>
      <c r="H29" s="31">
        <v>-1097</v>
      </c>
      <c r="I29" s="32"/>
      <c r="J29" s="48">
        <v>-3477</v>
      </c>
      <c r="K29" s="32"/>
      <c r="L29" s="31">
        <v>-3696</v>
      </c>
      <c r="M29" s="3"/>
      <c r="N29" s="3"/>
      <c r="O29" s="4"/>
      <c r="P29" s="4"/>
      <c r="Q29" s="4"/>
      <c r="R29" s="4"/>
      <c r="S29" s="4"/>
      <c r="T29" s="68"/>
      <c r="U29" s="30"/>
      <c r="V29" s="3"/>
      <c r="W29" s="3"/>
      <c r="X29" s="3"/>
    </row>
    <row r="30" spans="2:24" ht="15">
      <c r="B30" s="3"/>
      <c r="C30" s="3"/>
      <c r="E30" s="3"/>
      <c r="F30" s="48"/>
      <c r="G30" s="32"/>
      <c r="H30" s="28"/>
      <c r="I30" s="32"/>
      <c r="J30" s="48"/>
      <c r="K30" s="32"/>
      <c r="L30" s="28"/>
      <c r="M30" s="3"/>
      <c r="N30" s="3"/>
      <c r="O30" s="25"/>
      <c r="P30" s="25"/>
      <c r="Q30" s="4"/>
      <c r="R30" s="4"/>
      <c r="S30" s="4"/>
      <c r="T30" s="30"/>
      <c r="U30" s="30"/>
      <c r="V30" s="3"/>
      <c r="W30" s="3"/>
      <c r="X30" s="3"/>
    </row>
    <row r="31" spans="2:24" ht="15">
      <c r="B31" s="3" t="s">
        <v>4</v>
      </c>
      <c r="C31" s="3" t="s">
        <v>82</v>
      </c>
      <c r="E31" s="3"/>
      <c r="F31" s="48">
        <v>-1835</v>
      </c>
      <c r="G31" s="32"/>
      <c r="H31" s="31">
        <v>-1834</v>
      </c>
      <c r="I31" s="32"/>
      <c r="J31" s="48">
        <v>-5599</v>
      </c>
      <c r="K31" s="32"/>
      <c r="L31" s="31">
        <v>-5607</v>
      </c>
      <c r="M31" s="3"/>
      <c r="N31" s="3"/>
      <c r="O31" s="4"/>
      <c r="P31" s="4"/>
      <c r="Q31" s="4"/>
      <c r="R31" s="4"/>
      <c r="S31" s="4"/>
      <c r="T31" s="30"/>
      <c r="U31" s="30"/>
      <c r="V31" s="3"/>
      <c r="W31" s="3"/>
      <c r="X31" s="3"/>
    </row>
    <row r="32" spans="2:24" ht="15">
      <c r="B32" s="3"/>
      <c r="C32" s="3" t="s">
        <v>8</v>
      </c>
      <c r="E32" s="3"/>
      <c r="F32" s="48"/>
      <c r="G32" s="32"/>
      <c r="H32" s="28"/>
      <c r="I32" s="32"/>
      <c r="J32" s="48"/>
      <c r="K32" s="32"/>
      <c r="L32" s="28"/>
      <c r="M32" s="3"/>
      <c r="N32" s="3"/>
      <c r="O32" s="4"/>
      <c r="P32" s="4"/>
      <c r="Q32" s="4"/>
      <c r="R32" s="4"/>
      <c r="S32" s="4"/>
      <c r="T32" s="30"/>
      <c r="U32" s="30"/>
      <c r="V32" s="3"/>
      <c r="W32" s="3"/>
      <c r="X32" s="3"/>
    </row>
    <row r="33" spans="2:24" ht="15">
      <c r="B33" s="3"/>
      <c r="C33" s="3"/>
      <c r="E33" s="3"/>
      <c r="F33" s="48"/>
      <c r="G33" s="32"/>
      <c r="H33" s="28"/>
      <c r="I33" s="32"/>
      <c r="J33" s="48"/>
      <c r="K33" s="32"/>
      <c r="L33" s="28"/>
      <c r="M33" s="3"/>
      <c r="N33" s="3"/>
      <c r="O33" s="4"/>
      <c r="P33" s="4"/>
      <c r="Q33" s="4"/>
      <c r="R33" s="4"/>
      <c r="S33" s="4"/>
      <c r="T33" s="30"/>
      <c r="U33" s="30"/>
      <c r="V33" s="3"/>
      <c r="W33" s="3"/>
      <c r="X33" s="3"/>
    </row>
    <row r="34" spans="2:24" ht="15">
      <c r="B34" s="3" t="s">
        <v>9</v>
      </c>
      <c r="C34" s="3" t="s">
        <v>10</v>
      </c>
      <c r="E34" s="3"/>
      <c r="F34" s="48">
        <v>0</v>
      </c>
      <c r="G34" s="32"/>
      <c r="H34" s="15">
        <v>0</v>
      </c>
      <c r="I34" s="32"/>
      <c r="J34" s="48">
        <v>0</v>
      </c>
      <c r="K34" s="32"/>
      <c r="L34" s="15">
        <v>0</v>
      </c>
      <c r="M34" s="3"/>
      <c r="N34" s="3"/>
      <c r="O34" s="4"/>
      <c r="P34" s="4"/>
      <c r="Q34" s="4"/>
      <c r="R34" s="4"/>
      <c r="S34" s="4"/>
      <c r="T34" s="30"/>
      <c r="U34" s="30"/>
      <c r="V34" s="3"/>
      <c r="W34" s="3"/>
      <c r="X34" s="3"/>
    </row>
    <row r="35" spans="2:24" ht="15">
      <c r="B35" s="3"/>
      <c r="C35" s="3"/>
      <c r="E35" s="3"/>
      <c r="F35" s="48"/>
      <c r="G35" s="32"/>
      <c r="H35" s="28"/>
      <c r="I35" s="32"/>
      <c r="J35" s="48"/>
      <c r="K35" s="32"/>
      <c r="L35" s="28"/>
      <c r="M35" s="3"/>
      <c r="N35" s="3"/>
      <c r="O35" s="4"/>
      <c r="P35" s="4"/>
      <c r="Q35" s="4"/>
      <c r="R35" s="4"/>
      <c r="S35" s="4"/>
      <c r="T35" s="30"/>
      <c r="U35" s="30"/>
      <c r="V35" s="3"/>
      <c r="W35" s="3"/>
      <c r="X35" s="3"/>
    </row>
    <row r="36" spans="2:24" ht="15">
      <c r="B36" s="3" t="s">
        <v>11</v>
      </c>
      <c r="C36" s="3" t="s">
        <v>83</v>
      </c>
      <c r="E36" s="3"/>
      <c r="F36" s="48">
        <f>SUM(F22:F35)</f>
        <v>11261</v>
      </c>
      <c r="G36" s="48">
        <f aca="true" t="shared" si="0" ref="G36:L36">SUM(G22:G35)</f>
        <v>0</v>
      </c>
      <c r="H36" s="28">
        <f t="shared" si="0"/>
        <v>11804</v>
      </c>
      <c r="I36" s="48">
        <f t="shared" si="0"/>
        <v>0</v>
      </c>
      <c r="J36" s="48">
        <f t="shared" si="0"/>
        <v>24990</v>
      </c>
      <c r="K36" s="48">
        <f t="shared" si="0"/>
        <v>0</v>
      </c>
      <c r="L36" s="28">
        <f t="shared" si="0"/>
        <v>30803</v>
      </c>
      <c r="M36" s="3"/>
      <c r="N36" s="3"/>
      <c r="O36" s="4"/>
      <c r="P36" s="4"/>
      <c r="Q36" s="4"/>
      <c r="R36" s="4"/>
      <c r="S36" s="4"/>
      <c r="T36" s="30"/>
      <c r="U36" s="30"/>
      <c r="V36" s="3"/>
      <c r="W36" s="3"/>
      <c r="X36" s="3"/>
    </row>
    <row r="37" spans="2:24" ht="15">
      <c r="B37" s="3"/>
      <c r="C37" s="3" t="s">
        <v>84</v>
      </c>
      <c r="E37" s="3"/>
      <c r="F37" s="48"/>
      <c r="G37" s="32"/>
      <c r="H37" s="28"/>
      <c r="I37" s="32"/>
      <c r="J37" s="48"/>
      <c r="K37" s="32"/>
      <c r="L37" s="28"/>
      <c r="M37" s="3"/>
      <c r="N37" s="3"/>
      <c r="O37" s="4"/>
      <c r="P37" s="4"/>
      <c r="Q37" s="4"/>
      <c r="R37" s="4"/>
      <c r="S37" s="4"/>
      <c r="T37" s="30"/>
      <c r="U37" s="30"/>
      <c r="V37" s="3"/>
      <c r="W37" s="3"/>
      <c r="X37" s="3"/>
    </row>
    <row r="38" spans="2:24" ht="15">
      <c r="B38" s="3"/>
      <c r="C38" s="3" t="s">
        <v>15</v>
      </c>
      <c r="E38" s="3"/>
      <c r="F38" s="48"/>
      <c r="G38" s="32"/>
      <c r="H38" s="28"/>
      <c r="I38" s="32"/>
      <c r="J38" s="48"/>
      <c r="K38" s="32"/>
      <c r="L38" s="28"/>
      <c r="M38" s="3"/>
      <c r="N38" s="3"/>
      <c r="O38" s="4"/>
      <c r="P38" s="4"/>
      <c r="Q38" s="4"/>
      <c r="R38" s="4"/>
      <c r="S38" s="4"/>
      <c r="T38" s="30"/>
      <c r="U38" s="30"/>
      <c r="V38" s="3"/>
      <c r="W38" s="3"/>
      <c r="X38" s="3"/>
    </row>
    <row r="39" spans="2:24" ht="15">
      <c r="B39" s="3"/>
      <c r="C39" s="3"/>
      <c r="E39" s="3"/>
      <c r="F39" s="48"/>
      <c r="G39" s="32"/>
      <c r="H39" s="28"/>
      <c r="I39" s="32"/>
      <c r="J39" s="48"/>
      <c r="K39" s="32"/>
      <c r="L39" s="28"/>
      <c r="M39" s="3"/>
      <c r="N39" s="3"/>
      <c r="O39" s="4"/>
      <c r="P39" s="4"/>
      <c r="Q39" s="4"/>
      <c r="R39" s="4"/>
      <c r="S39" s="4"/>
      <c r="T39" s="30"/>
      <c r="U39" s="30"/>
      <c r="V39" s="3"/>
      <c r="W39" s="3"/>
      <c r="X39" s="3"/>
    </row>
    <row r="40" spans="2:24" ht="15">
      <c r="B40" s="3" t="s">
        <v>13</v>
      </c>
      <c r="C40" s="3" t="s">
        <v>85</v>
      </c>
      <c r="E40" s="3"/>
      <c r="F40" s="48">
        <v>-9</v>
      </c>
      <c r="G40" s="32"/>
      <c r="H40" s="31">
        <v>-7</v>
      </c>
      <c r="I40" s="32"/>
      <c r="J40" s="48">
        <v>-44</v>
      </c>
      <c r="K40" s="32"/>
      <c r="L40" s="31">
        <v>-27</v>
      </c>
      <c r="M40" s="3"/>
      <c r="N40" s="3"/>
      <c r="O40" s="4"/>
      <c r="P40" s="4"/>
      <c r="Q40" s="4"/>
      <c r="R40" s="4"/>
      <c r="S40" s="4"/>
      <c r="T40" s="30"/>
      <c r="U40" s="30"/>
      <c r="V40" s="3"/>
      <c r="W40" s="3"/>
      <c r="X40" s="3"/>
    </row>
    <row r="41" spans="2:24" ht="15">
      <c r="B41" s="3"/>
      <c r="C41" s="3" t="s">
        <v>86</v>
      </c>
      <c r="E41" s="3"/>
      <c r="F41" s="48"/>
      <c r="G41" s="30"/>
      <c r="H41" s="32"/>
      <c r="I41" s="30"/>
      <c r="J41" s="48"/>
      <c r="K41" s="30"/>
      <c r="L41" s="32"/>
      <c r="M41" s="3"/>
      <c r="N41" s="3"/>
      <c r="O41" s="25"/>
      <c r="P41" s="25"/>
      <c r="Q41" s="25"/>
      <c r="R41" s="25"/>
      <c r="S41" s="25"/>
      <c r="T41" s="30"/>
      <c r="U41" s="30"/>
      <c r="V41" s="3"/>
      <c r="W41" s="3"/>
      <c r="X41" s="3"/>
    </row>
    <row r="42" spans="2:24" ht="15">
      <c r="B42" s="3"/>
      <c r="E42" s="3"/>
      <c r="F42" s="48"/>
      <c r="G42" s="32"/>
      <c r="H42" s="28"/>
      <c r="I42" s="32"/>
      <c r="J42" s="48"/>
      <c r="K42" s="32"/>
      <c r="L42" s="28"/>
      <c r="M42" s="3"/>
      <c r="N42" s="3"/>
      <c r="O42" s="25"/>
      <c r="P42" s="25"/>
      <c r="Q42" s="25"/>
      <c r="R42" s="25"/>
      <c r="S42" s="25"/>
      <c r="T42" s="30"/>
      <c r="U42" s="30"/>
      <c r="V42" s="3"/>
      <c r="W42" s="3"/>
      <c r="X42" s="3"/>
    </row>
    <row r="43" spans="2:24" ht="15">
      <c r="B43" s="3" t="s">
        <v>14</v>
      </c>
      <c r="C43" s="3" t="s">
        <v>83</v>
      </c>
      <c r="E43" s="3"/>
      <c r="F43" s="48">
        <f>SUM(F36:F42)</f>
        <v>11252</v>
      </c>
      <c r="G43" s="48">
        <f aca="true" t="shared" si="1" ref="G43:L43">SUM(G36:G42)</f>
        <v>0</v>
      </c>
      <c r="H43" s="28">
        <f t="shared" si="1"/>
        <v>11797</v>
      </c>
      <c r="I43" s="48">
        <f t="shared" si="1"/>
        <v>0</v>
      </c>
      <c r="J43" s="48">
        <f t="shared" si="1"/>
        <v>24946</v>
      </c>
      <c r="K43" s="48">
        <f t="shared" si="1"/>
        <v>0</v>
      </c>
      <c r="L43" s="28">
        <f t="shared" si="1"/>
        <v>30776</v>
      </c>
      <c r="M43" s="3"/>
      <c r="N43" s="3"/>
      <c r="O43" s="25"/>
      <c r="P43" s="25"/>
      <c r="Q43" s="25"/>
      <c r="R43" s="25"/>
      <c r="S43" s="25"/>
      <c r="T43" s="30"/>
      <c r="U43" s="30"/>
      <c r="V43" s="3"/>
      <c r="W43" s="3"/>
      <c r="X43" s="3"/>
    </row>
    <row r="44" spans="2:24" ht="15">
      <c r="B44" s="3"/>
      <c r="C44" s="3" t="s">
        <v>84</v>
      </c>
      <c r="E44" s="3"/>
      <c r="F44" s="48"/>
      <c r="G44" s="32"/>
      <c r="H44" s="28"/>
      <c r="I44" s="32"/>
      <c r="J44" s="48"/>
      <c r="K44" s="32"/>
      <c r="L44" s="28"/>
      <c r="M44" s="3"/>
      <c r="N44" s="3"/>
      <c r="O44" s="25"/>
      <c r="P44" s="4"/>
      <c r="Q44" s="4"/>
      <c r="R44" s="4"/>
      <c r="S44" s="4"/>
      <c r="T44" s="30"/>
      <c r="U44" s="30"/>
      <c r="V44" s="3"/>
      <c r="W44" s="3"/>
      <c r="X44" s="3"/>
    </row>
    <row r="45" spans="2:24" ht="15">
      <c r="B45" s="3"/>
      <c r="C45" s="3" t="s">
        <v>15</v>
      </c>
      <c r="E45" s="3"/>
      <c r="F45" s="48"/>
      <c r="G45" s="32"/>
      <c r="H45" s="28"/>
      <c r="I45" s="32"/>
      <c r="J45" s="48"/>
      <c r="K45" s="32"/>
      <c r="L45" s="28"/>
      <c r="M45" s="3"/>
      <c r="N45" s="3"/>
      <c r="O45" s="25"/>
      <c r="P45" s="4"/>
      <c r="Q45" s="4"/>
      <c r="R45" s="4"/>
      <c r="S45" s="4"/>
      <c r="T45" s="30"/>
      <c r="U45" s="30"/>
      <c r="V45" s="3"/>
      <c r="W45" s="3"/>
      <c r="X45" s="3"/>
    </row>
    <row r="46" spans="2:24" ht="15">
      <c r="B46" s="3"/>
      <c r="C46" s="3"/>
      <c r="E46" s="3"/>
      <c r="F46" s="48"/>
      <c r="G46" s="32"/>
      <c r="H46" s="28"/>
      <c r="I46" s="32"/>
      <c r="J46" s="48"/>
      <c r="K46" s="32"/>
      <c r="L46" s="28"/>
      <c r="M46" s="3"/>
      <c r="N46" s="3"/>
      <c r="O46" s="25"/>
      <c r="P46" s="4"/>
      <c r="Q46" s="4"/>
      <c r="R46" s="4"/>
      <c r="S46" s="4"/>
      <c r="T46" s="30"/>
      <c r="U46" s="30"/>
      <c r="V46" s="3"/>
      <c r="W46" s="3"/>
      <c r="X46" s="3"/>
    </row>
    <row r="47" spans="2:24" ht="15">
      <c r="B47" s="3" t="s">
        <v>16</v>
      </c>
      <c r="C47" s="3" t="s">
        <v>87</v>
      </c>
      <c r="E47" s="3"/>
      <c r="F47" s="48">
        <v>-3367</v>
      </c>
      <c r="G47" s="32"/>
      <c r="H47" s="28">
        <v>-3587</v>
      </c>
      <c r="I47" s="32"/>
      <c r="J47" s="48">
        <v>-7622</v>
      </c>
      <c r="K47" s="32"/>
      <c r="L47" s="28">
        <v>-9505</v>
      </c>
      <c r="M47" s="3"/>
      <c r="N47" s="3"/>
      <c r="O47" s="67"/>
      <c r="P47" s="67"/>
      <c r="Q47" s="67"/>
      <c r="R47" s="67"/>
      <c r="S47" s="67"/>
      <c r="T47" s="30"/>
      <c r="U47" s="30"/>
      <c r="V47" s="3"/>
      <c r="W47" s="3"/>
      <c r="X47" s="3"/>
    </row>
    <row r="48" spans="6:24" ht="15">
      <c r="F48" s="49"/>
      <c r="G48" s="24"/>
      <c r="H48" s="43"/>
      <c r="I48" s="24"/>
      <c r="J48" s="49"/>
      <c r="K48" s="24"/>
      <c r="L48" s="43"/>
      <c r="M48" s="4"/>
      <c r="N48" s="3"/>
      <c r="O48" s="67"/>
      <c r="P48" s="67"/>
      <c r="Q48" s="67"/>
      <c r="R48" s="67"/>
      <c r="S48" s="67"/>
      <c r="T48" s="17"/>
      <c r="U48" s="17"/>
      <c r="V48" s="3"/>
      <c r="W48" s="3"/>
      <c r="X48" s="3"/>
    </row>
    <row r="49" spans="2:24" ht="15">
      <c r="B49" s="3" t="s">
        <v>26</v>
      </c>
      <c r="C49" s="3" t="s">
        <v>26</v>
      </c>
      <c r="D49" s="3" t="s">
        <v>105</v>
      </c>
      <c r="E49" s="3"/>
      <c r="F49" s="48">
        <f>SUM(F43:F48)</f>
        <v>7885</v>
      </c>
      <c r="G49" s="48">
        <f aca="true" t="shared" si="2" ref="G49:L49">SUM(G43:G48)</f>
        <v>0</v>
      </c>
      <c r="H49" s="28">
        <f t="shared" si="2"/>
        <v>8210</v>
      </c>
      <c r="I49" s="48">
        <f t="shared" si="2"/>
        <v>0</v>
      </c>
      <c r="J49" s="48">
        <f t="shared" si="2"/>
        <v>17324</v>
      </c>
      <c r="K49" s="48">
        <f t="shared" si="2"/>
        <v>0</v>
      </c>
      <c r="L49" s="28">
        <f t="shared" si="2"/>
        <v>21271</v>
      </c>
      <c r="M49" s="24"/>
      <c r="N49" s="3"/>
      <c r="O49" s="25"/>
      <c r="P49" s="25"/>
      <c r="Q49" s="25"/>
      <c r="R49" s="25"/>
      <c r="S49" s="25"/>
      <c r="T49" s="55"/>
      <c r="U49" s="55"/>
      <c r="V49" s="3"/>
      <c r="W49" s="3"/>
      <c r="X49" s="3"/>
    </row>
    <row r="50" spans="2:24" ht="15">
      <c r="B50" s="3" t="s">
        <v>0</v>
      </c>
      <c r="C50" s="3"/>
      <c r="D50" s="3" t="s">
        <v>88</v>
      </c>
      <c r="E50" s="3"/>
      <c r="F50" s="48"/>
      <c r="G50" s="32"/>
      <c r="H50" s="28"/>
      <c r="I50" s="32"/>
      <c r="J50" s="48"/>
      <c r="K50" s="32"/>
      <c r="L50" s="28"/>
      <c r="M50" s="24"/>
      <c r="N50" s="3"/>
      <c r="O50" s="3"/>
      <c r="P50" s="3"/>
      <c r="Q50" s="3"/>
      <c r="R50" s="3"/>
      <c r="S50" s="3"/>
      <c r="T50" s="26"/>
      <c r="U50" s="26"/>
      <c r="V50" s="3"/>
      <c r="W50" s="3"/>
      <c r="X50" s="3"/>
    </row>
    <row r="51" spans="2:24" ht="15">
      <c r="B51" s="3"/>
      <c r="C51" s="3"/>
      <c r="D51" s="3" t="s">
        <v>18</v>
      </c>
      <c r="E51" s="3"/>
      <c r="F51" s="48"/>
      <c r="G51" s="32"/>
      <c r="H51" s="28"/>
      <c r="I51" s="32"/>
      <c r="J51" s="48"/>
      <c r="K51" s="32"/>
      <c r="L51" s="28"/>
      <c r="N51" s="3"/>
      <c r="O51" s="22"/>
      <c r="P51" s="22"/>
      <c r="Q51" s="22"/>
      <c r="R51" s="22"/>
      <c r="S51" s="22"/>
      <c r="T51" s="22"/>
      <c r="U51" s="22"/>
      <c r="V51" s="3"/>
      <c r="W51" s="3"/>
      <c r="X51" s="3"/>
    </row>
    <row r="52" spans="6:24" ht="15">
      <c r="F52" s="49"/>
      <c r="G52" s="24"/>
      <c r="H52" s="43"/>
      <c r="I52" s="24"/>
      <c r="J52" s="49"/>
      <c r="K52" s="24"/>
      <c r="L52" s="43"/>
      <c r="M52" s="3"/>
      <c r="N52" s="3"/>
      <c r="O52" s="21"/>
      <c r="P52" s="21"/>
      <c r="Q52" s="21"/>
      <c r="R52" s="21"/>
      <c r="S52" s="21"/>
      <c r="T52" s="23"/>
      <c r="U52" s="23"/>
      <c r="W52" s="3"/>
      <c r="X52" s="3"/>
    </row>
    <row r="53" spans="3:24" ht="15">
      <c r="C53" s="3" t="s">
        <v>17</v>
      </c>
      <c r="D53" s="3" t="s">
        <v>19</v>
      </c>
      <c r="E53" s="3"/>
      <c r="F53" s="48">
        <v>-163</v>
      </c>
      <c r="G53" s="32"/>
      <c r="H53" s="31">
        <v>53</v>
      </c>
      <c r="I53" s="32"/>
      <c r="J53" s="48">
        <v>-428</v>
      </c>
      <c r="K53" s="32"/>
      <c r="L53" s="31">
        <v>73</v>
      </c>
      <c r="M53" s="3"/>
      <c r="N53" s="3"/>
      <c r="O53" s="21"/>
      <c r="P53" s="21"/>
      <c r="Q53" s="21"/>
      <c r="R53" s="21"/>
      <c r="S53" s="21"/>
      <c r="T53" s="23"/>
      <c r="U53" s="23"/>
      <c r="V53" s="3"/>
      <c r="X53" s="3"/>
    </row>
    <row r="54" spans="6:24" ht="15">
      <c r="F54" s="49"/>
      <c r="G54" s="24"/>
      <c r="H54" s="43"/>
      <c r="I54" s="24"/>
      <c r="J54" s="49"/>
      <c r="K54" s="24"/>
      <c r="L54" s="43"/>
      <c r="M54" s="3"/>
      <c r="N54" s="3"/>
      <c r="W54" s="3"/>
      <c r="X54" s="3"/>
    </row>
    <row r="55" spans="2:24" ht="15">
      <c r="B55" s="3" t="s">
        <v>28</v>
      </c>
      <c r="C55" s="3" t="s">
        <v>89</v>
      </c>
      <c r="F55" s="49">
        <v>0</v>
      </c>
      <c r="G55" s="24"/>
      <c r="H55" s="43">
        <v>0</v>
      </c>
      <c r="I55" s="24"/>
      <c r="J55" s="49">
        <v>0</v>
      </c>
      <c r="K55" s="24"/>
      <c r="L55" s="43">
        <v>0</v>
      </c>
      <c r="M55" s="3"/>
      <c r="N55" s="3"/>
      <c r="W55" s="3"/>
      <c r="X55" s="3"/>
    </row>
    <row r="56" spans="2:24" ht="15">
      <c r="B56" s="3" t="s">
        <v>0</v>
      </c>
      <c r="C56" s="3" t="s">
        <v>90</v>
      </c>
      <c r="D56" s="3"/>
      <c r="E56" s="3"/>
      <c r="F56" s="48"/>
      <c r="G56" s="32"/>
      <c r="H56" s="28"/>
      <c r="I56" s="32"/>
      <c r="J56" s="48"/>
      <c r="K56" s="32"/>
      <c r="L56" s="28"/>
      <c r="M56" s="3"/>
      <c r="N56" s="3"/>
      <c r="O56" s="21"/>
      <c r="P56" s="21"/>
      <c r="Q56" s="21"/>
      <c r="R56" s="21"/>
      <c r="S56" s="21"/>
      <c r="T56" s="23"/>
      <c r="U56" s="23"/>
      <c r="V56" s="3"/>
      <c r="W56" s="3"/>
      <c r="X56" s="3"/>
    </row>
    <row r="57" spans="2:24" ht="15">
      <c r="B57" s="3"/>
      <c r="C57" s="3"/>
      <c r="D57" s="3"/>
      <c r="E57" s="3"/>
      <c r="F57" s="48"/>
      <c r="G57" s="32"/>
      <c r="H57" s="28"/>
      <c r="I57" s="32"/>
      <c r="J57" s="48"/>
      <c r="K57" s="32"/>
      <c r="L57" s="28"/>
      <c r="M57" s="3"/>
      <c r="N57" s="3"/>
      <c r="O57" s="21"/>
      <c r="P57" s="21"/>
      <c r="Q57" s="21"/>
      <c r="R57" s="21"/>
      <c r="S57" s="21"/>
      <c r="T57" s="23"/>
      <c r="U57" s="23"/>
      <c r="V57" s="3"/>
      <c r="W57" s="3"/>
      <c r="X57" s="3"/>
    </row>
    <row r="58" spans="2:24" ht="15">
      <c r="B58" s="3" t="s">
        <v>91</v>
      </c>
      <c r="C58" s="3" t="s">
        <v>92</v>
      </c>
      <c r="E58" s="3"/>
      <c r="F58" s="48">
        <f>SUM(F49-F53-F55)</f>
        <v>8048</v>
      </c>
      <c r="G58" s="32"/>
      <c r="H58" s="28">
        <f>SUM(H49-H53-H55)</f>
        <v>8157</v>
      </c>
      <c r="I58" s="32"/>
      <c r="J58" s="48">
        <f>SUM(J49-J53-J55)</f>
        <v>17752</v>
      </c>
      <c r="K58" s="32"/>
      <c r="L58" s="28">
        <f>SUM(L49-L53-L55)</f>
        <v>21198</v>
      </c>
      <c r="M58" s="3"/>
      <c r="N58" s="3"/>
      <c r="V58" s="3"/>
      <c r="W58" s="3"/>
      <c r="X58" s="3"/>
    </row>
    <row r="59" spans="2:24" ht="15">
      <c r="B59" s="3"/>
      <c r="C59" s="3" t="s">
        <v>93</v>
      </c>
      <c r="E59" s="3"/>
      <c r="F59" s="48"/>
      <c r="G59" s="32"/>
      <c r="H59" s="28"/>
      <c r="I59" s="32"/>
      <c r="J59" s="48"/>
      <c r="K59" s="32"/>
      <c r="L59" s="28"/>
      <c r="M59" s="3"/>
      <c r="N59" s="3"/>
      <c r="O59" s="21"/>
      <c r="P59" s="21"/>
      <c r="Q59" s="21"/>
      <c r="R59" s="21"/>
      <c r="S59" s="21"/>
      <c r="T59" s="23"/>
      <c r="U59" s="23"/>
      <c r="V59" s="3"/>
      <c r="W59" s="3"/>
      <c r="X59" s="3"/>
    </row>
    <row r="60" spans="2:24" ht="15">
      <c r="B60" s="3"/>
      <c r="C60" s="3" t="s">
        <v>94</v>
      </c>
      <c r="E60" s="3"/>
      <c r="F60" s="48"/>
      <c r="G60" s="32"/>
      <c r="H60" s="28"/>
      <c r="I60" s="32"/>
      <c r="J60" s="48"/>
      <c r="K60" s="32"/>
      <c r="L60" s="28"/>
      <c r="M60" s="3"/>
      <c r="N60" s="3"/>
      <c r="O60" s="3"/>
      <c r="P60" s="3"/>
      <c r="Q60" s="3"/>
      <c r="R60" s="3"/>
      <c r="S60" s="3"/>
      <c r="T60" s="5"/>
      <c r="U60" s="5"/>
      <c r="V60" s="3"/>
      <c r="W60" s="3"/>
      <c r="X60" s="3"/>
    </row>
    <row r="61" spans="2:24" ht="15">
      <c r="B61" s="3"/>
      <c r="C61" s="3"/>
      <c r="D61" s="3"/>
      <c r="E61" s="3"/>
      <c r="F61" s="48"/>
      <c r="G61" s="32"/>
      <c r="H61" s="28"/>
      <c r="I61" s="32"/>
      <c r="J61" s="48"/>
      <c r="K61" s="32"/>
      <c r="L61" s="28"/>
      <c r="M61" s="3"/>
      <c r="N61" s="3"/>
      <c r="O61" s="3"/>
      <c r="P61" s="3"/>
      <c r="Q61" s="3"/>
      <c r="R61" s="3"/>
      <c r="S61" s="3"/>
      <c r="T61" s="5"/>
      <c r="U61" s="5"/>
      <c r="V61" s="3"/>
      <c r="W61" s="3"/>
      <c r="X61" s="3"/>
    </row>
    <row r="62" spans="2:24" ht="15">
      <c r="B62" s="3" t="s">
        <v>95</v>
      </c>
      <c r="C62" s="3" t="s">
        <v>96</v>
      </c>
      <c r="D62" s="3" t="s">
        <v>22</v>
      </c>
      <c r="E62" s="3"/>
      <c r="F62" s="48">
        <v>0</v>
      </c>
      <c r="G62" s="32"/>
      <c r="H62" s="15">
        <v>0</v>
      </c>
      <c r="I62" s="32"/>
      <c r="J62" s="48">
        <v>0</v>
      </c>
      <c r="K62" s="32"/>
      <c r="L62" s="15">
        <v>0</v>
      </c>
      <c r="M62" s="3"/>
      <c r="N62" s="3"/>
      <c r="V62" s="3"/>
      <c r="W62" s="3"/>
      <c r="X62" s="3"/>
    </row>
    <row r="63" spans="2:24" ht="15">
      <c r="B63" s="3"/>
      <c r="C63" s="3" t="s">
        <v>97</v>
      </c>
      <c r="D63" s="3" t="s">
        <v>19</v>
      </c>
      <c r="E63" s="3"/>
      <c r="F63" s="48">
        <v>0</v>
      </c>
      <c r="G63" s="32"/>
      <c r="H63" s="15">
        <v>0</v>
      </c>
      <c r="I63" s="32"/>
      <c r="J63" s="48">
        <v>0</v>
      </c>
      <c r="K63" s="32"/>
      <c r="L63" s="15">
        <v>0</v>
      </c>
      <c r="M63" s="3"/>
      <c r="N63" s="3"/>
      <c r="W63" s="3"/>
      <c r="X63" s="3"/>
    </row>
    <row r="64" spans="2:24" ht="15">
      <c r="B64" s="3"/>
      <c r="C64" s="3" t="s">
        <v>98</v>
      </c>
      <c r="D64" s="3" t="s">
        <v>23</v>
      </c>
      <c r="E64" s="3"/>
      <c r="F64" s="48">
        <v>0</v>
      </c>
      <c r="G64" s="32"/>
      <c r="H64" s="15">
        <v>0</v>
      </c>
      <c r="I64" s="32"/>
      <c r="J64" s="48">
        <v>0</v>
      </c>
      <c r="K64" s="32"/>
      <c r="L64" s="15">
        <v>0</v>
      </c>
      <c r="M64" s="3"/>
      <c r="N64" s="3"/>
      <c r="O64" s="3"/>
      <c r="P64" s="3"/>
      <c r="Q64" s="3"/>
      <c r="R64" s="3"/>
      <c r="S64" s="3"/>
      <c r="T64" s="5"/>
      <c r="U64" s="5"/>
      <c r="W64" s="3"/>
      <c r="X64" s="3"/>
    </row>
    <row r="65" spans="2:24" ht="15">
      <c r="B65" s="3"/>
      <c r="C65" s="3"/>
      <c r="D65" s="3" t="s">
        <v>20</v>
      </c>
      <c r="E65" s="3"/>
      <c r="F65" s="48"/>
      <c r="G65" s="32"/>
      <c r="H65" s="28"/>
      <c r="I65" s="32"/>
      <c r="J65" s="48"/>
      <c r="K65" s="32"/>
      <c r="L65" s="28"/>
      <c r="M65" s="3"/>
      <c r="N65" s="3"/>
      <c r="V65" s="3"/>
      <c r="W65" s="3"/>
      <c r="X65" s="3"/>
    </row>
    <row r="66" spans="2:24" ht="15">
      <c r="B66" s="3"/>
      <c r="C66" s="3"/>
      <c r="D66" s="3" t="s">
        <v>21</v>
      </c>
      <c r="E66" s="3"/>
      <c r="F66" s="48"/>
      <c r="G66" s="32"/>
      <c r="H66" s="28"/>
      <c r="I66" s="32"/>
      <c r="J66" s="48"/>
      <c r="K66" s="32"/>
      <c r="L66" s="28"/>
      <c r="M66" s="3"/>
      <c r="N66" s="3"/>
      <c r="W66" s="3"/>
      <c r="X66" s="3"/>
    </row>
    <row r="67" spans="2:24" ht="15">
      <c r="B67" s="3"/>
      <c r="C67" s="3"/>
      <c r="D67" s="3"/>
      <c r="E67" s="3"/>
      <c r="F67" s="48"/>
      <c r="G67" s="32"/>
      <c r="H67" s="28"/>
      <c r="I67" s="32"/>
      <c r="J67" s="48"/>
      <c r="K67" s="32"/>
      <c r="L67" s="28"/>
      <c r="M67" s="3"/>
      <c r="N67" s="3"/>
      <c r="O67" s="3"/>
      <c r="P67" s="3"/>
      <c r="Q67" s="3"/>
      <c r="R67" s="3"/>
      <c r="S67" s="3"/>
      <c r="T67" s="5"/>
      <c r="U67" s="5"/>
      <c r="W67" s="3"/>
      <c r="X67" s="3"/>
    </row>
    <row r="68" spans="2:24" ht="15">
      <c r="B68" s="3" t="s">
        <v>99</v>
      </c>
      <c r="C68" s="3" t="s">
        <v>100</v>
      </c>
      <c r="E68" s="3"/>
      <c r="F68" s="48">
        <f>SUM(F58:F67)</f>
        <v>8048</v>
      </c>
      <c r="G68" s="48">
        <f aca="true" t="shared" si="3" ref="G68:L68">SUM(G58:G67)</f>
        <v>0</v>
      </c>
      <c r="H68" s="28">
        <f t="shared" si="3"/>
        <v>8157</v>
      </c>
      <c r="I68" s="48">
        <f t="shared" si="3"/>
        <v>0</v>
      </c>
      <c r="J68" s="48">
        <f t="shared" si="3"/>
        <v>17752</v>
      </c>
      <c r="K68" s="48">
        <f t="shared" si="3"/>
        <v>0</v>
      </c>
      <c r="L68" s="28">
        <f t="shared" si="3"/>
        <v>21198</v>
      </c>
      <c r="M68" s="3"/>
      <c r="N68" s="3"/>
      <c r="O68" s="3"/>
      <c r="P68" s="3"/>
      <c r="Q68" s="3"/>
      <c r="R68" s="3"/>
      <c r="S68" s="3"/>
      <c r="T68" s="5"/>
      <c r="U68" s="5"/>
      <c r="V68" s="3"/>
      <c r="W68" s="3"/>
      <c r="X68" s="3"/>
    </row>
    <row r="69" spans="2:24" ht="15">
      <c r="B69" s="3"/>
      <c r="C69" s="3" t="s">
        <v>101</v>
      </c>
      <c r="E69" s="3"/>
      <c r="F69" s="48"/>
      <c r="G69" s="32"/>
      <c r="H69" s="28"/>
      <c r="I69" s="32"/>
      <c r="J69" s="48"/>
      <c r="K69" s="32"/>
      <c r="L69" s="28"/>
      <c r="M69" s="3"/>
      <c r="N69" s="3"/>
      <c r="O69" s="3"/>
      <c r="P69" s="3"/>
      <c r="Q69" s="3"/>
      <c r="R69" s="3"/>
      <c r="S69" s="3"/>
      <c r="T69" s="5"/>
      <c r="U69" s="5"/>
      <c r="V69" s="3"/>
      <c r="W69" s="3"/>
      <c r="X69" s="3"/>
    </row>
    <row r="70" spans="2:24" ht="15">
      <c r="B70" s="3"/>
      <c r="E70" s="3"/>
      <c r="F70" s="48"/>
      <c r="G70" s="32"/>
      <c r="H70" s="28"/>
      <c r="I70" s="32"/>
      <c r="J70" s="48"/>
      <c r="K70" s="32"/>
      <c r="L70" s="28"/>
      <c r="M70" s="3"/>
      <c r="N70" s="3"/>
      <c r="O70" s="3"/>
      <c r="P70" s="3"/>
      <c r="Q70" s="3"/>
      <c r="R70" s="3"/>
      <c r="S70" s="3"/>
      <c r="T70" s="5"/>
      <c r="U70" s="5"/>
      <c r="V70" s="3"/>
      <c r="W70" s="3"/>
      <c r="X70" s="3"/>
    </row>
    <row r="71" spans="2:24" ht="15">
      <c r="B71" s="3"/>
      <c r="C71" s="3"/>
      <c r="D71" s="3"/>
      <c r="E71" s="3"/>
      <c r="F71" s="48"/>
      <c r="G71" s="32"/>
      <c r="H71" s="28"/>
      <c r="I71" s="32"/>
      <c r="J71" s="48"/>
      <c r="K71" s="32"/>
      <c r="L71" s="28"/>
      <c r="M71" s="3"/>
      <c r="N71" s="3"/>
      <c r="O71" s="3"/>
      <c r="P71" s="3"/>
      <c r="Q71" s="3"/>
      <c r="R71" s="3"/>
      <c r="S71" s="3"/>
      <c r="T71" s="5"/>
      <c r="U71" s="5"/>
      <c r="V71" s="3"/>
      <c r="W71" s="3"/>
      <c r="X71" s="3"/>
    </row>
    <row r="72" spans="1:24" ht="15">
      <c r="A72">
        <v>3</v>
      </c>
      <c r="B72" s="3" t="s">
        <v>102</v>
      </c>
      <c r="E72" s="3"/>
      <c r="F72" s="50" t="s">
        <v>0</v>
      </c>
      <c r="G72" s="32"/>
      <c r="H72" s="28" t="s">
        <v>0</v>
      </c>
      <c r="I72" s="32"/>
      <c r="J72" s="50" t="s">
        <v>0</v>
      </c>
      <c r="K72" s="32"/>
      <c r="L72" s="28" t="s">
        <v>0</v>
      </c>
      <c r="M72" s="3"/>
      <c r="N72" s="3"/>
      <c r="V72" s="3"/>
      <c r="W72" s="3"/>
      <c r="X72" s="3"/>
    </row>
    <row r="73" spans="2:24" ht="15">
      <c r="B73" s="3" t="s">
        <v>103</v>
      </c>
      <c r="E73" s="3"/>
      <c r="F73" s="48"/>
      <c r="G73" s="32"/>
      <c r="H73" s="28"/>
      <c r="I73" s="32"/>
      <c r="J73" s="48"/>
      <c r="K73" s="32"/>
      <c r="L73" s="28"/>
      <c r="M73" s="3"/>
      <c r="N73" s="3"/>
      <c r="O73" s="3"/>
      <c r="P73" s="3"/>
      <c r="Q73" s="3"/>
      <c r="R73" s="3"/>
      <c r="S73" s="3"/>
      <c r="T73" s="5"/>
      <c r="U73" s="5"/>
      <c r="V73" s="3"/>
      <c r="W73" s="3"/>
      <c r="X73" s="3"/>
    </row>
    <row r="74" spans="2:24" ht="15">
      <c r="B74" s="3" t="s">
        <v>24</v>
      </c>
      <c r="E74" s="3"/>
      <c r="F74" s="48"/>
      <c r="G74" s="32"/>
      <c r="H74" s="28"/>
      <c r="I74" s="32"/>
      <c r="J74" s="48"/>
      <c r="K74" s="32"/>
      <c r="L74" s="28"/>
      <c r="M74" s="3"/>
      <c r="N74" s="3"/>
      <c r="O74" s="3"/>
      <c r="P74" s="3"/>
      <c r="Q74" s="3"/>
      <c r="R74" s="3"/>
      <c r="S74" s="3"/>
      <c r="T74" s="5"/>
      <c r="U74" s="5"/>
      <c r="V74" s="3"/>
      <c r="W74" s="3"/>
      <c r="X74" s="3"/>
    </row>
    <row r="75" spans="2:24" ht="15">
      <c r="B75" s="3" t="s">
        <v>25</v>
      </c>
      <c r="E75" s="3"/>
      <c r="F75" s="48"/>
      <c r="G75" s="32"/>
      <c r="H75" s="28"/>
      <c r="I75" s="32"/>
      <c r="J75" s="48"/>
      <c r="K75" s="32"/>
      <c r="L75" s="2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2:24" ht="15">
      <c r="B76" s="3" t="s">
        <v>74</v>
      </c>
      <c r="C76" s="3" t="s">
        <v>119</v>
      </c>
      <c r="E76" s="3"/>
      <c r="F76" s="51">
        <f>F68/145199*100</f>
        <v>5.542737897643923</v>
      </c>
      <c r="G76" s="32"/>
      <c r="H76" s="33">
        <f>H68/145199*100</f>
        <v>5.61780728517414</v>
      </c>
      <c r="I76" s="32"/>
      <c r="J76" s="51">
        <f>J68/145199*100</f>
        <v>12.225979517765275</v>
      </c>
      <c r="K76" s="32"/>
      <c r="L76" s="33">
        <f>L68/145199*100</f>
        <v>14.599274099683882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2:24" ht="15">
      <c r="B77" s="3"/>
      <c r="C77" s="3" t="s">
        <v>104</v>
      </c>
      <c r="E77" s="3"/>
      <c r="F77" s="48"/>
      <c r="G77" s="32"/>
      <c r="H77" s="28"/>
      <c r="I77" s="32"/>
      <c r="J77" s="48"/>
      <c r="K77" s="32"/>
      <c r="L77" s="28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2:24" ht="15">
      <c r="B78" s="3"/>
      <c r="C78" s="3"/>
      <c r="E78" s="3"/>
      <c r="F78" s="48"/>
      <c r="G78" s="32"/>
      <c r="H78" s="28"/>
      <c r="I78" s="32"/>
      <c r="J78" s="48"/>
      <c r="K78" s="32"/>
      <c r="L78" s="28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2:24" ht="15">
      <c r="B79" s="3" t="s">
        <v>75</v>
      </c>
      <c r="C79" s="3" t="s">
        <v>27</v>
      </c>
      <c r="E79" s="3"/>
      <c r="F79" s="50" t="s">
        <v>0</v>
      </c>
      <c r="G79" s="32"/>
      <c r="H79" s="28" t="s">
        <v>0</v>
      </c>
      <c r="I79" s="32"/>
      <c r="J79" s="50" t="s">
        <v>0</v>
      </c>
      <c r="K79" s="32"/>
      <c r="L79" s="28" t="s"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2:24" ht="15">
      <c r="B80" s="3"/>
      <c r="C80" s="3" t="s">
        <v>104</v>
      </c>
      <c r="E80" s="3"/>
      <c r="F80" s="48"/>
      <c r="G80" s="32"/>
      <c r="H80" s="28"/>
      <c r="I80" s="32"/>
      <c r="J80" s="48"/>
      <c r="K80" s="32"/>
      <c r="L80" s="2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2:24" ht="15">
      <c r="B81" s="3"/>
      <c r="C81" s="3"/>
      <c r="D81" s="3"/>
      <c r="E81" s="3"/>
      <c r="F81" s="48"/>
      <c r="G81" s="32"/>
      <c r="H81" s="28"/>
      <c r="I81" s="32"/>
      <c r="J81" s="48"/>
      <c r="K81" s="32"/>
      <c r="L81" s="28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2:24" ht="15">
      <c r="B82" s="3"/>
      <c r="C82" s="3"/>
      <c r="D82" s="3"/>
      <c r="E82" s="3"/>
      <c r="F82" s="52"/>
      <c r="G82" s="13"/>
      <c r="H82" s="16"/>
      <c r="I82" s="42"/>
      <c r="J82" s="52"/>
      <c r="K82" s="42"/>
      <c r="L82" s="16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2:14" ht="15">
      <c r="B83" s="3" t="s">
        <v>0</v>
      </c>
      <c r="C83" s="3"/>
      <c r="D83" s="3"/>
      <c r="E83" s="3"/>
      <c r="F83" s="5"/>
      <c r="G83" s="3"/>
      <c r="H83" s="17"/>
      <c r="I83" s="3"/>
      <c r="J83" s="3"/>
      <c r="K83" s="3"/>
      <c r="L83" s="5"/>
      <c r="M83" s="14"/>
      <c r="N83" s="3"/>
    </row>
    <row r="84" spans="1:14" ht="15">
      <c r="A84" s="2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4"/>
      <c r="N84" s="5"/>
    </row>
    <row r="85" spans="1:14" ht="15">
      <c r="A85" s="2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15">
      <c r="A86" s="24"/>
      <c r="B86" s="4"/>
      <c r="C86" s="4"/>
      <c r="D86" s="4"/>
      <c r="E86" s="4"/>
      <c r="F86" s="17"/>
      <c r="G86" s="4"/>
      <c r="H86" s="17"/>
      <c r="I86" s="4"/>
      <c r="J86" s="4"/>
      <c r="K86" s="4"/>
      <c r="L86" s="4"/>
      <c r="M86" s="4"/>
      <c r="N86" s="3"/>
    </row>
    <row r="87" spans="1:14" ht="15">
      <c r="A87" s="24"/>
      <c r="B87" s="4"/>
      <c r="C87" s="4"/>
      <c r="D87" s="4"/>
      <c r="E87" s="4"/>
      <c r="F87" s="55"/>
      <c r="G87" s="4"/>
      <c r="H87" s="17"/>
      <c r="I87" s="4"/>
      <c r="J87" s="55"/>
      <c r="K87" s="4"/>
      <c r="L87" s="54"/>
      <c r="M87" s="4"/>
      <c r="N87" s="3"/>
    </row>
    <row r="88" spans="2:14" ht="15">
      <c r="B88" s="3"/>
      <c r="C88" s="3"/>
      <c r="D88" s="3"/>
      <c r="E88" s="3"/>
      <c r="F88" s="5"/>
      <c r="G88" s="3"/>
      <c r="H88" s="5"/>
      <c r="I88" s="3"/>
      <c r="J88" s="3"/>
      <c r="K88" s="3"/>
      <c r="L88" s="3"/>
      <c r="M88" s="3"/>
      <c r="N88" s="3"/>
    </row>
    <row r="89" spans="2:14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3:14" ht="15">
      <c r="M90" s="3"/>
      <c r="N90" s="3"/>
    </row>
    <row r="91" spans="13:14" ht="15">
      <c r="M91" s="3"/>
      <c r="N91" s="3"/>
    </row>
    <row r="92" spans="13:14" ht="15">
      <c r="M92" s="3"/>
      <c r="N92" s="3"/>
    </row>
    <row r="93" spans="13:14" ht="15">
      <c r="M93" s="3"/>
      <c r="N93" s="3"/>
    </row>
    <row r="94" spans="13:14" ht="15">
      <c r="M94" s="3"/>
      <c r="N94" s="3"/>
    </row>
    <row r="95" spans="2:13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100" spans="6:8" ht="12.75">
      <c r="F100" s="1"/>
      <c r="H100" s="1"/>
    </row>
    <row r="101" spans="6:8" ht="12.75">
      <c r="F101" s="1"/>
      <c r="H101" s="1"/>
    </row>
    <row r="102" spans="6:8" ht="12.75">
      <c r="F102" s="1"/>
      <c r="H102" s="1"/>
    </row>
    <row r="104" spans="2:3" ht="15">
      <c r="B104" s="3"/>
      <c r="C104" s="3"/>
    </row>
    <row r="105" spans="2:16" ht="15">
      <c r="B105" s="3"/>
      <c r="C105" s="3"/>
      <c r="P105" s="3"/>
    </row>
    <row r="106" spans="2:3" ht="15">
      <c r="B106" s="3"/>
      <c r="C106" s="3"/>
    </row>
    <row r="107" spans="2:3" ht="12" customHeight="1">
      <c r="B107" s="3"/>
      <c r="C107" s="3"/>
    </row>
    <row r="108" spans="2:17" ht="15" hidden="1">
      <c r="B108" s="3"/>
      <c r="C108" s="3"/>
      <c r="N108" s="3"/>
      <c r="O108" s="3"/>
      <c r="P108" s="3"/>
      <c r="Q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13" ht="15">
      <c r="B145" s="3"/>
      <c r="C145" s="3"/>
      <c r="E145" s="3" t="s">
        <v>30</v>
      </c>
      <c r="F145" s="3"/>
      <c r="G145" s="3"/>
      <c r="H145" s="3"/>
      <c r="I145" s="3"/>
      <c r="J145" s="3"/>
      <c r="K145" s="3"/>
      <c r="L145" s="3"/>
      <c r="M145" s="3"/>
    </row>
    <row r="146" spans="2:13" ht="15">
      <c r="B146" s="3"/>
      <c r="C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ht="15">
      <c r="B147" s="3"/>
      <c r="C147" s="3"/>
      <c r="E147" s="3" t="s">
        <v>32</v>
      </c>
      <c r="F147" s="3"/>
      <c r="G147" s="3"/>
      <c r="H147" s="3"/>
      <c r="I147" s="3"/>
      <c r="J147" s="3"/>
      <c r="K147" s="3"/>
      <c r="L147" s="3"/>
      <c r="M147" s="3"/>
    </row>
    <row r="148" spans="2:13" ht="15">
      <c r="B148" s="3"/>
      <c r="C148" s="3"/>
      <c r="E148" s="3" t="s">
        <v>31</v>
      </c>
      <c r="F148" s="3"/>
      <c r="G148" s="3"/>
      <c r="H148" s="3"/>
      <c r="I148" s="3"/>
      <c r="J148" s="3"/>
      <c r="K148" s="3"/>
      <c r="L148" s="3"/>
      <c r="M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80" spans="14:16" ht="15">
      <c r="N180" s="3"/>
      <c r="O180" s="3"/>
      <c r="P180" s="3"/>
    </row>
    <row r="181" spans="14:16" ht="15">
      <c r="N181" s="3"/>
      <c r="O181" s="3"/>
      <c r="P181" s="3"/>
    </row>
    <row r="182" spans="14:17" ht="15">
      <c r="N182" s="3"/>
      <c r="O182" s="3"/>
      <c r="P182" s="3"/>
      <c r="Q182" s="3"/>
    </row>
    <row r="183" spans="14:17" ht="15">
      <c r="N183" s="3"/>
      <c r="O183" s="3"/>
      <c r="P183" s="3"/>
      <c r="Q183" s="3"/>
    </row>
  </sheetData>
  <mergeCells count="2">
    <mergeCell ref="F7:H7"/>
    <mergeCell ref="J7:L7"/>
  </mergeCells>
  <printOptions horizontalCentered="1"/>
  <pageMargins left="0.9055118110236221" right="0" top="0.5905511811023623" bottom="0.3937007874015748" header="0.5118110236220472" footer="0.5118110236220472"/>
  <pageSetup horizontalDpi="360" verticalDpi="360" orientation="portrait" paperSize="9" r:id="rId1"/>
  <rowBreaks count="1" manualBreakCount="1">
    <brk id="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A9" sqref="A9"/>
    </sheetView>
  </sheetViews>
  <sheetFormatPr defaultColWidth="9.140625" defaultRowHeight="12.75"/>
  <cols>
    <col min="1" max="1" width="7.421875" style="0" customWidth="1"/>
    <col min="6" max="7" width="12.7109375" style="0" customWidth="1"/>
  </cols>
  <sheetData>
    <row r="1" spans="1:7" ht="15.75">
      <c r="A1" s="71" t="s">
        <v>3</v>
      </c>
      <c r="B1" s="20"/>
      <c r="C1" s="20"/>
      <c r="D1" s="20"/>
      <c r="E1" s="20"/>
      <c r="F1" s="2"/>
      <c r="G1" s="2"/>
    </row>
    <row r="2" spans="1:7" ht="10.5" customHeight="1">
      <c r="A2" s="70" t="s">
        <v>116</v>
      </c>
      <c r="B2" s="20"/>
      <c r="C2" s="20"/>
      <c r="D2" s="20"/>
      <c r="E2" s="20"/>
      <c r="F2" s="2"/>
      <c r="G2" s="2"/>
    </row>
    <row r="3" spans="1:7" ht="14.25">
      <c r="A3" s="2" t="s">
        <v>123</v>
      </c>
      <c r="B3" s="2"/>
      <c r="C3" s="2"/>
      <c r="D3" s="2"/>
      <c r="E3" s="2"/>
      <c r="F3" s="2"/>
      <c r="G3" s="2"/>
    </row>
    <row r="4" spans="1:7" ht="14.25">
      <c r="A4" s="2"/>
      <c r="B4" s="2" t="s">
        <v>0</v>
      </c>
      <c r="C4" s="2"/>
      <c r="D4" s="2"/>
      <c r="E4" s="2"/>
      <c r="F4" s="73" t="s">
        <v>107</v>
      </c>
      <c r="G4" s="75" t="s">
        <v>112</v>
      </c>
    </row>
    <row r="5" spans="1:7" ht="14.25">
      <c r="A5" s="2"/>
      <c r="B5" s="2"/>
      <c r="C5" s="2"/>
      <c r="D5" s="2"/>
      <c r="E5" s="2"/>
      <c r="F5" s="74" t="s">
        <v>106</v>
      </c>
      <c r="G5" s="76" t="s">
        <v>109</v>
      </c>
    </row>
    <row r="6" spans="1:7" ht="14.25">
      <c r="A6" s="2"/>
      <c r="B6" s="2"/>
      <c r="C6" s="2"/>
      <c r="D6" s="2"/>
      <c r="E6" s="2"/>
      <c r="F6" s="74" t="s">
        <v>108</v>
      </c>
      <c r="G6" s="76" t="s">
        <v>110</v>
      </c>
    </row>
    <row r="7" spans="1:7" ht="14.25">
      <c r="A7" s="2"/>
      <c r="B7" s="2" t="s">
        <v>0</v>
      </c>
      <c r="C7" s="2"/>
      <c r="D7" s="2"/>
      <c r="E7" s="2"/>
      <c r="F7" s="74"/>
      <c r="G7" s="76" t="s">
        <v>111</v>
      </c>
    </row>
    <row r="8" spans="1:7" ht="15">
      <c r="A8" s="2"/>
      <c r="B8" s="2"/>
      <c r="C8" s="2"/>
      <c r="D8" s="2"/>
      <c r="E8" s="2"/>
      <c r="F8" s="57">
        <v>37164</v>
      </c>
      <c r="G8" s="56">
        <v>36891</v>
      </c>
    </row>
    <row r="9" spans="1:7" ht="15">
      <c r="A9" s="2"/>
      <c r="B9" s="2"/>
      <c r="C9" s="2"/>
      <c r="D9" s="2"/>
      <c r="E9" s="2"/>
      <c r="F9" s="46" t="s">
        <v>44</v>
      </c>
      <c r="G9" s="19" t="s">
        <v>44</v>
      </c>
    </row>
    <row r="10" spans="1:7" ht="15">
      <c r="A10" s="2"/>
      <c r="B10" s="2"/>
      <c r="C10" s="2"/>
      <c r="D10" s="2"/>
      <c r="E10" s="2"/>
      <c r="F10" s="45"/>
      <c r="G10" s="10"/>
    </row>
    <row r="11" spans="1:7" ht="15">
      <c r="A11" s="2">
        <v>1</v>
      </c>
      <c r="B11" s="2" t="s">
        <v>45</v>
      </c>
      <c r="C11" s="2"/>
      <c r="D11" s="2"/>
      <c r="E11" s="2"/>
      <c r="F11" s="48">
        <v>82233</v>
      </c>
      <c r="G11" s="28">
        <v>87535</v>
      </c>
    </row>
    <row r="12" spans="1:7" ht="15">
      <c r="A12" s="25">
        <v>2</v>
      </c>
      <c r="B12" s="25" t="s">
        <v>46</v>
      </c>
      <c r="C12" s="2"/>
      <c r="D12" s="2"/>
      <c r="E12" s="2"/>
      <c r="F12" s="48">
        <v>551</v>
      </c>
      <c r="G12" s="28">
        <v>595</v>
      </c>
    </row>
    <row r="13" spans="1:7" ht="15">
      <c r="A13" s="2">
        <v>3</v>
      </c>
      <c r="B13" s="2" t="s">
        <v>47</v>
      </c>
      <c r="C13" s="2"/>
      <c r="D13" s="2"/>
      <c r="E13" s="2"/>
      <c r="F13" s="48">
        <v>150</v>
      </c>
      <c r="G13" s="28">
        <v>150</v>
      </c>
    </row>
    <row r="14" spans="1:7" ht="15">
      <c r="A14" s="2">
        <v>4</v>
      </c>
      <c r="B14" s="2" t="s">
        <v>48</v>
      </c>
      <c r="C14" s="2"/>
      <c r="D14" s="2"/>
      <c r="E14" s="2"/>
      <c r="F14" s="48">
        <v>0</v>
      </c>
      <c r="G14" s="28">
        <v>0</v>
      </c>
    </row>
    <row r="15" spans="1:7" ht="15">
      <c r="A15" s="2"/>
      <c r="B15" s="2"/>
      <c r="C15" s="2"/>
      <c r="D15" s="2"/>
      <c r="E15" s="2"/>
      <c r="F15" s="48"/>
      <c r="G15" s="28"/>
    </row>
    <row r="16" spans="1:7" ht="15">
      <c r="A16" s="2">
        <v>5</v>
      </c>
      <c r="B16" s="2" t="s">
        <v>49</v>
      </c>
      <c r="C16" s="2"/>
      <c r="D16" s="2"/>
      <c r="E16" s="2"/>
      <c r="F16" s="48"/>
      <c r="G16" s="28"/>
    </row>
    <row r="17" spans="1:7" ht="15">
      <c r="A17" s="2"/>
      <c r="B17" s="3" t="s">
        <v>115</v>
      </c>
      <c r="C17" s="3"/>
      <c r="D17" s="3"/>
      <c r="E17" s="3"/>
      <c r="F17" s="48">
        <v>23578</v>
      </c>
      <c r="G17" s="28">
        <v>20869</v>
      </c>
    </row>
    <row r="18" spans="1:7" ht="15">
      <c r="A18" s="2"/>
      <c r="B18" s="3" t="s">
        <v>50</v>
      </c>
      <c r="C18" s="3"/>
      <c r="D18" s="3"/>
      <c r="E18" s="3"/>
      <c r="F18" s="48">
        <v>49259</v>
      </c>
      <c r="G18" s="28">
        <v>33761</v>
      </c>
    </row>
    <row r="19" spans="1:7" ht="15">
      <c r="A19" s="2"/>
      <c r="B19" s="3" t="s">
        <v>113</v>
      </c>
      <c r="C19" s="3"/>
      <c r="D19" s="3"/>
      <c r="E19" s="3"/>
      <c r="F19" s="48">
        <v>43313</v>
      </c>
      <c r="G19" s="28">
        <v>26254</v>
      </c>
    </row>
    <row r="20" spans="1:7" ht="15">
      <c r="A20" s="2"/>
      <c r="B20" s="3" t="s">
        <v>63</v>
      </c>
      <c r="C20" s="3"/>
      <c r="D20" s="3"/>
      <c r="E20" s="3"/>
      <c r="F20" s="48">
        <v>3081</v>
      </c>
      <c r="G20" s="28">
        <v>4196</v>
      </c>
    </row>
    <row r="21" spans="1:7" ht="15">
      <c r="A21" s="2"/>
      <c r="B21" s="3" t="s">
        <v>114</v>
      </c>
      <c r="C21" s="3"/>
      <c r="D21" s="3"/>
      <c r="E21" s="3"/>
      <c r="F21" s="48">
        <v>643</v>
      </c>
      <c r="G21" s="28">
        <v>643</v>
      </c>
    </row>
    <row r="22" spans="1:7" ht="15">
      <c r="A22" s="2"/>
      <c r="B22" s="3" t="s">
        <v>64</v>
      </c>
      <c r="C22" s="3"/>
      <c r="D22" s="3"/>
      <c r="E22" s="3"/>
      <c r="F22" s="58">
        <v>35854</v>
      </c>
      <c r="G22" s="29">
        <v>4311</v>
      </c>
    </row>
    <row r="23" spans="1:7" ht="15">
      <c r="A23" s="2"/>
      <c r="B23" s="3"/>
      <c r="C23" s="3"/>
      <c r="D23" s="3"/>
      <c r="E23" s="3"/>
      <c r="F23" s="48">
        <f>SUM(F17:F22)</f>
        <v>155728</v>
      </c>
      <c r="G23" s="28">
        <f>SUM(G17:G22)</f>
        <v>90034</v>
      </c>
    </row>
    <row r="24" spans="1:7" ht="15">
      <c r="A24" s="2">
        <v>6</v>
      </c>
      <c r="B24" s="2" t="s">
        <v>51</v>
      </c>
      <c r="C24" s="3"/>
      <c r="D24" s="3"/>
      <c r="E24" s="3"/>
      <c r="F24" s="48"/>
      <c r="G24" s="28"/>
    </row>
    <row r="25" spans="1:7" ht="15">
      <c r="A25" s="3"/>
      <c r="B25" s="3" t="s">
        <v>53</v>
      </c>
      <c r="C25" s="3"/>
      <c r="D25" s="3"/>
      <c r="E25" s="3"/>
      <c r="F25" s="48">
        <v>12580</v>
      </c>
      <c r="G25" s="28">
        <v>9923</v>
      </c>
    </row>
    <row r="26" spans="1:7" ht="15">
      <c r="A26" s="3"/>
      <c r="B26" s="3" t="s">
        <v>65</v>
      </c>
      <c r="C26" s="3"/>
      <c r="D26" s="3"/>
      <c r="E26" s="3"/>
      <c r="F26" s="48">
        <v>41046</v>
      </c>
      <c r="G26" s="28">
        <v>7756</v>
      </c>
    </row>
    <row r="27" spans="1:7" ht="15">
      <c r="A27" s="3"/>
      <c r="B27" s="3" t="s">
        <v>71</v>
      </c>
      <c r="C27" s="3"/>
      <c r="D27" s="3"/>
      <c r="E27" s="3"/>
      <c r="F27" s="48">
        <v>2325</v>
      </c>
      <c r="G27" s="28">
        <v>2079</v>
      </c>
    </row>
    <row r="28" spans="1:7" ht="15">
      <c r="A28" s="3"/>
      <c r="B28" s="3" t="s">
        <v>68</v>
      </c>
      <c r="C28" s="3"/>
      <c r="D28" s="3"/>
      <c r="E28" s="3"/>
      <c r="F28" s="48">
        <v>16515</v>
      </c>
      <c r="G28" s="28">
        <v>13320</v>
      </c>
    </row>
    <row r="29" spans="1:7" ht="15">
      <c r="A29" s="26"/>
      <c r="B29" s="3" t="s">
        <v>52</v>
      </c>
      <c r="C29" s="3"/>
      <c r="D29" s="3"/>
      <c r="E29" s="3"/>
      <c r="F29" s="48">
        <v>60556</v>
      </c>
      <c r="G29" s="28">
        <v>56447</v>
      </c>
    </row>
    <row r="30" spans="1:7" ht="15">
      <c r="A30" s="26"/>
      <c r="B30" s="3"/>
      <c r="C30" s="3"/>
      <c r="D30" s="3"/>
      <c r="E30" s="3"/>
      <c r="F30" s="58"/>
      <c r="G30" s="29"/>
    </row>
    <row r="31" spans="1:7" ht="15">
      <c r="A31" s="3"/>
      <c r="B31" s="3"/>
      <c r="C31" s="3"/>
      <c r="D31" s="3"/>
      <c r="E31" s="3"/>
      <c r="F31" s="48">
        <f>SUM(F25:F30)</f>
        <v>133022</v>
      </c>
      <c r="G31" s="28">
        <f>SUM(G25:G30)</f>
        <v>89525</v>
      </c>
    </row>
    <row r="32" spans="1:7" ht="15">
      <c r="A32" s="2">
        <v>7</v>
      </c>
      <c r="B32" s="3" t="s">
        <v>66</v>
      </c>
      <c r="C32" s="3"/>
      <c r="D32" s="3"/>
      <c r="E32" s="3"/>
      <c r="F32" s="58">
        <f>+F23-F31</f>
        <v>22706</v>
      </c>
      <c r="G32" s="29">
        <f>+G23-G31</f>
        <v>509</v>
      </c>
    </row>
    <row r="33" spans="1:7" ht="15.75" thickBot="1">
      <c r="A33" s="3"/>
      <c r="B33" s="3"/>
      <c r="C33" s="3"/>
      <c r="D33" s="3"/>
      <c r="E33" s="3"/>
      <c r="F33" s="59">
        <f>+F32+F14+F13+F12+F11</f>
        <v>105640</v>
      </c>
      <c r="G33" s="69">
        <f>+G32+G14+G13+G12+G11</f>
        <v>88789</v>
      </c>
    </row>
    <row r="34" spans="1:7" ht="15.75" thickTop="1">
      <c r="A34" s="2">
        <v>8</v>
      </c>
      <c r="B34" s="2" t="s">
        <v>54</v>
      </c>
      <c r="C34" s="3"/>
      <c r="D34" s="3"/>
      <c r="E34" s="3"/>
      <c r="F34" s="48"/>
      <c r="G34" s="28"/>
    </row>
    <row r="35" spans="1:7" ht="15">
      <c r="A35" s="3"/>
      <c r="B35" s="3" t="s">
        <v>55</v>
      </c>
      <c r="C35" s="3"/>
      <c r="D35" s="3"/>
      <c r="E35" s="3"/>
      <c r="F35" s="48">
        <v>145199</v>
      </c>
      <c r="G35" s="28">
        <v>145199</v>
      </c>
    </row>
    <row r="36" spans="1:7" ht="15">
      <c r="A36" s="3"/>
      <c r="B36" s="3" t="s">
        <v>56</v>
      </c>
      <c r="C36" s="3"/>
      <c r="D36" s="3"/>
      <c r="E36" s="3"/>
      <c r="F36" s="48"/>
      <c r="G36" s="28"/>
    </row>
    <row r="37" spans="1:7" ht="15">
      <c r="A37" s="3"/>
      <c r="B37" s="3" t="s">
        <v>57</v>
      </c>
      <c r="C37" s="3"/>
      <c r="D37" s="3"/>
      <c r="E37" s="3"/>
      <c r="F37" s="48">
        <v>1853</v>
      </c>
      <c r="G37" s="28">
        <v>1853</v>
      </c>
    </row>
    <row r="38" spans="1:7" ht="15">
      <c r="A38" s="3"/>
      <c r="B38" s="3" t="s">
        <v>58</v>
      </c>
      <c r="C38" s="3"/>
      <c r="D38" s="3"/>
      <c r="E38" s="3"/>
      <c r="F38" s="48">
        <v>16263</v>
      </c>
      <c r="G38" s="28">
        <v>16263</v>
      </c>
    </row>
    <row r="39" spans="1:7" ht="15">
      <c r="A39" s="3"/>
      <c r="B39" s="3" t="s">
        <v>59</v>
      </c>
      <c r="C39" s="3"/>
      <c r="D39" s="3"/>
      <c r="E39" s="3"/>
      <c r="F39" s="48">
        <v>2437</v>
      </c>
      <c r="G39" s="28">
        <v>2437</v>
      </c>
    </row>
    <row r="40" spans="1:7" ht="15">
      <c r="A40" s="3"/>
      <c r="B40" s="3" t="s">
        <v>60</v>
      </c>
      <c r="C40" s="3"/>
      <c r="D40" s="3"/>
      <c r="E40" s="3"/>
      <c r="F40" s="48">
        <v>0</v>
      </c>
      <c r="G40" s="28">
        <v>0</v>
      </c>
    </row>
    <row r="41" spans="1:7" ht="15">
      <c r="A41" s="3"/>
      <c r="B41" s="3" t="s">
        <v>121</v>
      </c>
      <c r="C41" s="3"/>
      <c r="D41" s="3"/>
      <c r="E41" s="3"/>
      <c r="F41" s="48">
        <v>43544</v>
      </c>
      <c r="G41" s="28">
        <v>25792</v>
      </c>
    </row>
    <row r="42" spans="1:7" ht="15">
      <c r="A42" s="3"/>
      <c r="B42" s="3" t="s">
        <v>120</v>
      </c>
      <c r="C42" s="3"/>
      <c r="D42" s="3"/>
      <c r="E42" s="3"/>
      <c r="F42" s="48">
        <v>605</v>
      </c>
      <c r="G42" s="28">
        <v>605</v>
      </c>
    </row>
    <row r="43" spans="1:7" ht="15">
      <c r="A43" s="3"/>
      <c r="B43" s="3" t="s">
        <v>122</v>
      </c>
      <c r="C43" s="3"/>
      <c r="D43" s="3"/>
      <c r="E43" s="3"/>
      <c r="F43" s="58">
        <v>-109629</v>
      </c>
      <c r="G43" s="29">
        <v>-109629</v>
      </c>
    </row>
    <row r="44" spans="1:7" ht="15">
      <c r="A44" s="3"/>
      <c r="B44" s="3"/>
      <c r="C44" s="3"/>
      <c r="D44" s="3"/>
      <c r="E44" s="3"/>
      <c r="F44" s="48">
        <f>SUM(F35:F43)</f>
        <v>100272</v>
      </c>
      <c r="G44" s="28">
        <f>SUM(G35:G43)</f>
        <v>82520</v>
      </c>
    </row>
    <row r="45" spans="1:7" ht="15">
      <c r="A45" s="3"/>
      <c r="B45" s="3"/>
      <c r="C45" s="3"/>
      <c r="D45" s="3"/>
      <c r="E45" s="3"/>
      <c r="F45" s="48"/>
      <c r="G45" s="28"/>
    </row>
    <row r="46" spans="1:7" ht="15">
      <c r="A46" s="2">
        <v>9</v>
      </c>
      <c r="B46" s="2" t="s">
        <v>29</v>
      </c>
      <c r="C46" s="2"/>
      <c r="D46" s="2"/>
      <c r="E46" s="2"/>
      <c r="F46" s="48">
        <v>2740</v>
      </c>
      <c r="G46" s="28">
        <v>3167</v>
      </c>
    </row>
    <row r="47" spans="1:7" ht="15">
      <c r="A47" s="2">
        <v>10</v>
      </c>
      <c r="B47" s="2" t="s">
        <v>61</v>
      </c>
      <c r="C47" s="2"/>
      <c r="D47" s="2"/>
      <c r="E47" s="2"/>
      <c r="F47" s="48">
        <v>0</v>
      </c>
      <c r="G47" s="28">
        <v>0</v>
      </c>
    </row>
    <row r="48" spans="1:7" ht="15">
      <c r="A48" s="2">
        <v>11</v>
      </c>
      <c r="B48" s="2" t="s">
        <v>62</v>
      </c>
      <c r="C48" s="2"/>
      <c r="D48" s="2"/>
      <c r="E48" s="2"/>
      <c r="F48" s="48" t="s">
        <v>0</v>
      </c>
      <c r="G48" s="28" t="s">
        <v>43</v>
      </c>
    </row>
    <row r="49" spans="1:7" ht="15">
      <c r="A49" s="2" t="s">
        <v>0</v>
      </c>
      <c r="B49" s="3" t="s">
        <v>69</v>
      </c>
      <c r="C49" s="3"/>
      <c r="D49" s="3"/>
      <c r="E49" s="3"/>
      <c r="F49" s="48">
        <v>953</v>
      </c>
      <c r="G49" s="28">
        <v>1427</v>
      </c>
    </row>
    <row r="50" spans="1:7" ht="15">
      <c r="A50" s="2" t="s">
        <v>0</v>
      </c>
      <c r="B50" s="3" t="s">
        <v>70</v>
      </c>
      <c r="C50" s="3"/>
      <c r="D50" s="3"/>
      <c r="E50" s="3"/>
      <c r="F50" s="48">
        <v>1675</v>
      </c>
      <c r="G50" s="28">
        <v>1675</v>
      </c>
    </row>
    <row r="51" spans="1:7" ht="15">
      <c r="A51" s="2"/>
      <c r="B51" s="3"/>
      <c r="C51" s="3"/>
      <c r="D51" s="3"/>
      <c r="E51" s="3"/>
      <c r="F51" s="48"/>
      <c r="G51" s="28"/>
    </row>
    <row r="52" spans="1:7" ht="15.75" thickBot="1">
      <c r="A52" s="26"/>
      <c r="B52" s="26"/>
      <c r="C52" s="26"/>
      <c r="D52" s="26"/>
      <c r="E52" s="26"/>
      <c r="F52" s="60">
        <f>SUM(F44:F50)</f>
        <v>105640</v>
      </c>
      <c r="G52" s="34">
        <f>SUM(G44:G50)</f>
        <v>88789</v>
      </c>
    </row>
    <row r="53" spans="1:7" ht="15.75" thickTop="1">
      <c r="A53" s="26"/>
      <c r="B53" s="26"/>
      <c r="C53" s="26"/>
      <c r="D53" s="26"/>
      <c r="E53" s="26"/>
      <c r="F53" s="61"/>
      <c r="G53" s="11"/>
    </row>
    <row r="54" spans="1:7" ht="15">
      <c r="A54" s="2">
        <v>12</v>
      </c>
      <c r="B54" s="2" t="s">
        <v>67</v>
      </c>
      <c r="C54" s="2"/>
      <c r="D54" s="2"/>
      <c r="E54" s="2"/>
      <c r="F54" s="62">
        <f>F44/F35</f>
        <v>0.6905832684798104</v>
      </c>
      <c r="G54" s="27">
        <f>G44/G35</f>
        <v>0.5683234733021577</v>
      </c>
    </row>
    <row r="55" spans="1:7" ht="15">
      <c r="A55" s="3"/>
      <c r="B55" s="3"/>
      <c r="C55" s="3"/>
      <c r="D55" s="3"/>
      <c r="E55" s="3"/>
      <c r="F55" s="63"/>
      <c r="G55" s="26"/>
    </row>
    <row r="56" spans="1:7" ht="12.75">
      <c r="A56" s="22"/>
      <c r="B56" s="22"/>
      <c r="C56" s="22"/>
      <c r="D56" s="22"/>
      <c r="E56" s="22"/>
      <c r="F56" s="22"/>
      <c r="G56" s="22"/>
    </row>
    <row r="57" spans="1:7" ht="12.75">
      <c r="A57" s="21"/>
      <c r="B57" s="21"/>
      <c r="C57" s="21"/>
      <c r="D57" s="21"/>
      <c r="E57" s="21"/>
      <c r="F57" s="23"/>
      <c r="G57" s="23"/>
    </row>
  </sheetData>
  <printOptions horizontalCentered="1"/>
  <pageMargins left="0.35433070866141736" right="0.35433070866141736" top="0.3937007874015748" bottom="0.3937007874015748" header="0.11811023622047245" footer="0.1181102362204724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2001-11-21T08:04:43Z</cp:lastPrinted>
  <dcterms:created xsi:type="dcterms:W3CDTF">1999-09-07T07:43:53Z</dcterms:created>
  <dcterms:modified xsi:type="dcterms:W3CDTF">2001-11-29T08:18:54Z</dcterms:modified>
  <cp:category/>
  <cp:version/>
  <cp:contentType/>
  <cp:contentStatus/>
</cp:coreProperties>
</file>