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" sheetId="1" r:id="rId1"/>
    <sheet name="Financial Position" sheetId="2" r:id="rId2"/>
    <sheet name="Equity Stat." sheetId="3" r:id="rId3"/>
    <sheet name="Cash Flw" sheetId="4" r:id="rId4"/>
  </sheets>
  <definedNames>
    <definedName name="_xlnm.Print_Area" localSheetId="2">'Equity Stat.'!$A$1:$K$41</definedName>
    <definedName name="_xlnm.Print_Area" localSheetId="1">'Financial Position'!$A$1:$H$65</definedName>
  </definedNames>
  <calcPr fullCalcOnLoad="1"/>
</workbook>
</file>

<file path=xl/sharedStrings.xml><?xml version="1.0" encoding="utf-8"?>
<sst xmlns="http://schemas.openxmlformats.org/spreadsheetml/2006/main" count="164" uniqueCount="124">
  <si>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</si>
  <si>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</si>
  <si>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</si>
  <si>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</si>
  <si>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</si>
  <si>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</si>
  <si>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</si>
  <si>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</si>
  <si>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</si>
  <si>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</si>
  <si>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</si>
  <si>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</si>
  <si>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</si>
  <si>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</si>
  <si>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</si>
  <si>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</si>
  <si>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</si>
  <si>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</si>
  <si>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</si>
  <si>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Cash inflow from operating activities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</si>
  <si>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</si>
  <si>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</si>
  <si>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</si>
  <si>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</si>
  <si>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</si>
  <si>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</si>
  <si>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</si>
  <si>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</si>
  <si>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</si>
  <si>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</si>
  <si>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</si>
  <si>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</si>
  <si>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</si>
  <si>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</si>
  <si>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</si>
  <si>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</si>
  <si>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</si>
  <si>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</si>
  <si>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</si>
  <si>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</si>
  <si>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</si>
  <si>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</si>
  <si>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</si>
  <si>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</si>
  <si>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</si>
  <si>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</si>
  <si>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</si>
  <si>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</si>
  <si>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</si>
  <si>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</si>
  <si>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</si>
  <si>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</si>
  <si>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</si>
  <si>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</si>
  <si>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- exercise of warrants</t>
  </si>
  <si>
    <t>Investments in associates</t>
  </si>
  <si>
    <t>Trade and other receivables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</si>
  <si>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</si>
  <si>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</si>
  <si>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</si>
  <si>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</si>
  <si>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</si>
  <si>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</si>
  <si>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</si>
  <si>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Cash outflow from financing activities</t>
  </si>
  <si>
    <t>At 1 July 2009</t>
  </si>
  <si>
    <t>Land held for property development</t>
  </si>
  <si>
    <t xml:space="preserve">Condensed Consolidated Statement of Comprehensive Income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</si>
  <si>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</si>
  <si>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</si>
  <si>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</si>
  <si>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</si>
  <si>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</si>
  <si>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</si>
  <si>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</si>
  <si>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</si>
  <si>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</si>
  <si>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</si>
  <si>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</si>
  <si>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>- Owners of the Company</t>
  </si>
  <si>
    <t>- Minority interest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</si>
  <si>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</si>
  <si>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</si>
  <si>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</si>
  <si>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</si>
  <si>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</si>
  <si>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</si>
  <si>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</si>
  <si>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30 June 2010</t>
  </si>
  <si>
    <t>As At</t>
  </si>
  <si>
    <t>(Restated)</t>
  </si>
  <si>
    <t>(Unaudited)</t>
  </si>
  <si>
    <t>Equity attributable to owners of the company</t>
  </si>
  <si>
    <t xml:space="preserve"> ordinary owners of the company (RM)</t>
  </si>
  <si>
    <t>with the Annual Financial Report for the year ended 30 June 2010)</t>
  </si>
  <si>
    <t xml:space="preserve">  Financial Report for the year ended 30 June 2010)</t>
  </si>
  <si>
    <t xml:space="preserve">(The Condensed Consolidated Statement of Financial Position should be read in conjunction with </t>
  </si>
  <si>
    <t>the Annual Financial Report for the year ended 30 June 2010)</t>
  </si>
  <si>
    <t>Condensed Consolidated Statement of Changes in Equity</t>
  </si>
  <si>
    <t>At 1 July 2010</t>
  </si>
  <si>
    <t>Attributable to Equity Holders of the Company</t>
  </si>
  <si>
    <t>(The Condensed Consolidated Statement of Changes in Equity should be read in conjunction with the</t>
  </si>
  <si>
    <t>Annual Financial Report for the year ended 30 June 2010)</t>
  </si>
  <si>
    <t xml:space="preserve">Condensed Consolidated Statement of Cash Flows </t>
  </si>
  <si>
    <t>For The Financial Period Ended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</si>
  <si>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</si>
  <si>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</si>
  <si>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</si>
  <si>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</si>
  <si>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</si>
  <si>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>- As previously stated</t>
  </si>
  <si>
    <t>As restated</t>
  </si>
  <si>
    <t>For the financial period ended 31 December 2010</t>
  </si>
  <si>
    <t xml:space="preserve">31 December </t>
  </si>
  <si>
    <t>6 months ended</t>
  </si>
  <si>
    <t>As At 31 December 2010</t>
  </si>
  <si>
    <t>31 December 2010</t>
  </si>
  <si>
    <t>At 31 December 2010</t>
  </si>
  <si>
    <t>For The Financial Period Ended 31 December 2010</t>
  </si>
  <si>
    <t>At 31 December  2009</t>
  </si>
  <si>
    <t>31 December 2009</t>
  </si>
  <si>
    <t>- Effect of Adopting FRS 139</t>
  </si>
  <si>
    <t>3 months ended</t>
  </si>
  <si>
    <t xml:space="preserve">Current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</si>
</sst>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  <numFmt numFmtId="208" formatCode="[$-409]h:mm:ss\ AM/PM"/>
    <numFmt numFmtId="209" formatCode="\(#\ ?/?\)"/>
    <numFmt numFmtId="210" formatCode="[$-809]dd\ mmmm\ yyyy"/>
    <numFmt numFmtId="211" formatCode="dd/mm/yyyy;@"/>
    <numFmt numFmtId="212" formatCode="_-* #,##0.0_-;\-* #,##0.0_-;_-* &quot;-&quot;??_-;_-@_-"/>
    <numFmt numFmtId="213" formatCode="_(* #,##0.0_);_(* \(#,##0.0\);_(* &quot;-&quot;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6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1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1" fontId="6" fillId="0" borderId="0" xfId="42" applyFont="1" applyAlignment="1">
      <alignment/>
    </xf>
    <xf numFmtId="201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11" xfId="42" applyNumberFormat="1" applyFont="1" applyBorder="1" applyAlignment="1">
      <alignment/>
    </xf>
    <xf numFmtId="201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1" fontId="6" fillId="0" borderId="13" xfId="42" applyNumberFormat="1" applyFont="1" applyBorder="1" applyAlignment="1">
      <alignment/>
    </xf>
    <xf numFmtId="201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3" fontId="6" fillId="0" borderId="0" xfId="42" applyNumberFormat="1" applyFont="1" applyFill="1" applyBorder="1" applyAlignment="1">
      <alignment/>
    </xf>
    <xf numFmtId="201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3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2" fontId="6" fillId="0" borderId="0" xfId="42" applyNumberFormat="1" applyFont="1" applyBorder="1" applyAlignment="1">
      <alignment/>
    </xf>
    <xf numFmtId="171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2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center"/>
    </xf>
    <xf numFmtId="41" fontId="6" fillId="0" borderId="25" xfId="0" applyNumberFormat="1" applyFont="1" applyBorder="1" applyAlignment="1" quotePrefix="1">
      <alignment horizontal="center"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1" fontId="6" fillId="0" borderId="15" xfId="42" applyNumberFormat="1" applyFont="1" applyBorder="1" applyAlignment="1">
      <alignment/>
    </xf>
    <xf numFmtId="171" fontId="6" fillId="0" borderId="0" xfId="42" applyFont="1" applyAlignment="1">
      <alignment horizontal="right"/>
    </xf>
    <xf numFmtId="171" fontId="6" fillId="0" borderId="0" xfId="42" applyFont="1" applyAlignment="1" quotePrefix="1">
      <alignment horizontal="right"/>
    </xf>
    <xf numFmtId="201" fontId="6" fillId="0" borderId="0" xfId="42" applyNumberFormat="1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22" xfId="42" applyNumberFormat="1" applyFont="1" applyBorder="1" applyAlignment="1">
      <alignment/>
    </xf>
    <xf numFmtId="37" fontId="6" fillId="0" borderId="19" xfId="42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0" xfId="42" applyNumberFormat="1" applyFont="1" applyBorder="1" applyAlignment="1">
      <alignment horizontal="center"/>
    </xf>
    <xf numFmtId="41" fontId="6" fillId="0" borderId="19" xfId="42" applyNumberFormat="1" applyFont="1" applyBorder="1" applyAlignment="1">
      <alignment horizontal="center"/>
    </xf>
    <xf numFmtId="37" fontId="6" fillId="0" borderId="0" xfId="42" applyNumberFormat="1" applyFont="1" applyFill="1" applyAlignment="1">
      <alignment/>
    </xf>
    <xf numFmtId="41" fontId="5" fillId="0" borderId="0" xfId="0" applyNumberFormat="1" applyFont="1" applyAlignment="1" applyProtection="1">
      <alignment/>
      <protection locked="0"/>
    </xf>
    <xf numFmtId="201" fontId="6" fillId="0" borderId="13" xfId="42" applyNumberFormat="1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75" zoomScaleNormal="75" zoomScalePageLayoutView="0" workbookViewId="0" topLeftCell="A10">
      <selection activeCell="D8" sqref="D8:E8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4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22.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67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112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20" t="s">
        <v>123</v>
      </c>
      <c r="E7" s="121"/>
      <c r="F7" s="12"/>
      <c r="G7" s="121" t="s">
        <v>68</v>
      </c>
      <c r="H7" s="121"/>
      <c r="I7" s="3"/>
    </row>
    <row r="8" spans="1:9" ht="15.75">
      <c r="A8" s="12"/>
      <c r="B8" s="3"/>
      <c r="C8" s="3"/>
      <c r="D8" s="121" t="s">
        <v>122</v>
      </c>
      <c r="E8" s="121"/>
      <c r="F8" s="12"/>
      <c r="G8" s="121" t="s">
        <v>114</v>
      </c>
      <c r="H8" s="121"/>
      <c r="I8" s="3"/>
    </row>
    <row r="9" spans="1:9" ht="15.75">
      <c r="A9" s="12"/>
      <c r="B9" s="3"/>
      <c r="C9" s="3"/>
      <c r="D9" s="122" t="s">
        <v>113</v>
      </c>
      <c r="E9" s="122"/>
      <c r="F9" s="12"/>
      <c r="G9" s="122" t="s">
        <v>113</v>
      </c>
      <c r="H9" s="122"/>
      <c r="I9" s="3"/>
    </row>
    <row r="10" spans="1:9" ht="15.75">
      <c r="A10" s="3"/>
      <c r="B10" s="3"/>
      <c r="C10" s="3"/>
      <c r="D10" s="14">
        <v>2010</v>
      </c>
      <c r="E10" s="14">
        <v>2009</v>
      </c>
      <c r="F10" s="12"/>
      <c r="G10" s="14">
        <v>2010</v>
      </c>
      <c r="H10" s="14">
        <v>2009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69</v>
      </c>
      <c r="B13" s="3"/>
      <c r="C13" s="3"/>
      <c r="D13" s="7"/>
      <c r="E13" s="7"/>
      <c r="F13" s="3"/>
      <c r="G13" s="3"/>
      <c r="H13" s="3"/>
      <c r="I13" s="3"/>
    </row>
    <row r="14" spans="1:9" ht="15.75">
      <c r="A14" s="3" t="s">
        <v>5</v>
      </c>
      <c r="B14" s="3"/>
      <c r="C14" s="3"/>
      <c r="D14" s="44">
        <v>41262</v>
      </c>
      <c r="E14" s="26">
        <v>64546</v>
      </c>
      <c r="F14" s="26"/>
      <c r="G14" s="44">
        <v>62517</v>
      </c>
      <c r="H14" s="26">
        <v>117464</v>
      </c>
      <c r="I14" s="45"/>
    </row>
    <row r="15" spans="1:9" ht="15.75">
      <c r="A15" s="3" t="s">
        <v>70</v>
      </c>
      <c r="B15" s="3"/>
      <c r="C15" s="3"/>
      <c r="D15" s="52">
        <v>-34283</v>
      </c>
      <c r="E15" s="52">
        <v>-58816</v>
      </c>
      <c r="F15" s="26"/>
      <c r="G15" s="52">
        <v>-51816</v>
      </c>
      <c r="H15" s="52">
        <v>-105674</v>
      </c>
      <c r="I15" s="45"/>
    </row>
    <row r="16" spans="1:9" ht="15.75">
      <c r="A16" s="3"/>
      <c r="B16" s="3"/>
      <c r="C16" s="3"/>
      <c r="D16" s="44"/>
      <c r="E16" s="26"/>
      <c r="F16" s="26"/>
      <c r="G16" s="44"/>
      <c r="H16" s="26"/>
      <c r="I16" s="45"/>
    </row>
    <row r="17" spans="1:9" ht="15.75">
      <c r="A17" s="12" t="s">
        <v>71</v>
      </c>
      <c r="B17" s="3"/>
      <c r="C17" s="3"/>
      <c r="D17" s="44">
        <f>D14+D15</f>
        <v>6979</v>
      </c>
      <c r="E17" s="44">
        <f>E14+E15</f>
        <v>5730</v>
      </c>
      <c r="F17" s="26"/>
      <c r="G17" s="44">
        <f>G14+G15</f>
        <v>10701</v>
      </c>
      <c r="H17" s="44">
        <f>H14+H15</f>
        <v>11790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12" ht="15.75">
      <c r="A19" s="3" t="s">
        <v>72</v>
      </c>
      <c r="B19" s="3"/>
      <c r="C19" s="3"/>
      <c r="D19" s="9">
        <v>1144</v>
      </c>
      <c r="E19" s="34">
        <v>1068</v>
      </c>
      <c r="F19" s="34"/>
      <c r="G19" s="9">
        <v>2147</v>
      </c>
      <c r="H19" s="34">
        <v>1925</v>
      </c>
      <c r="I19" s="3"/>
      <c r="L19" s="118"/>
    </row>
    <row r="20" spans="1:10" ht="15.75">
      <c r="A20" s="3" t="s">
        <v>73</v>
      </c>
      <c r="B20" s="3"/>
      <c r="C20" s="3"/>
      <c r="D20" s="52">
        <v>-4914</v>
      </c>
      <c r="E20" s="52">
        <v>-2808</v>
      </c>
      <c r="F20" s="15"/>
      <c r="G20" s="52">
        <v>-7797</v>
      </c>
      <c r="H20" s="52">
        <v>-5753</v>
      </c>
      <c r="I20" s="3"/>
      <c r="J20" s="118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74</v>
      </c>
      <c r="B22" s="3"/>
      <c r="C22" s="3"/>
      <c r="D22" s="15">
        <f>SUM(D17:D20)</f>
        <v>3209</v>
      </c>
      <c r="E22" s="15">
        <f>SUM(E17:E20)</f>
        <v>3990</v>
      </c>
      <c r="F22" s="15"/>
      <c r="G22" s="15">
        <f>SUM(G17:G20)</f>
        <v>5051</v>
      </c>
      <c r="H22" s="15">
        <f>SUM(H17:H20)</f>
        <v>7962</v>
      </c>
      <c r="I22" s="3"/>
    </row>
    <row r="23" spans="1:11" ht="15.75">
      <c r="A23" s="3" t="s">
        <v>8</v>
      </c>
      <c r="B23" s="3"/>
      <c r="C23" s="3"/>
      <c r="D23" s="9">
        <v>1158</v>
      </c>
      <c r="E23" s="15">
        <v>364</v>
      </c>
      <c r="F23" s="9"/>
      <c r="G23" s="9">
        <v>1590</v>
      </c>
      <c r="H23" s="15">
        <v>506</v>
      </c>
      <c r="I23" s="3"/>
      <c r="K23" s="118"/>
    </row>
    <row r="24" spans="1:9" ht="15.75">
      <c r="A24" s="3" t="s">
        <v>7</v>
      </c>
      <c r="B24" s="3"/>
      <c r="C24" s="3"/>
      <c r="D24" s="9">
        <v>-965</v>
      </c>
      <c r="E24" s="9">
        <v>-965</v>
      </c>
      <c r="F24" s="9"/>
      <c r="G24" s="9">
        <v>-1742</v>
      </c>
      <c r="H24" s="9">
        <v>-1933</v>
      </c>
      <c r="I24" s="3"/>
    </row>
    <row r="25" spans="1:9" ht="15.75">
      <c r="A25" s="3"/>
      <c r="B25" s="3"/>
      <c r="C25" s="3"/>
      <c r="D25" s="16"/>
      <c r="E25" s="17"/>
      <c r="F25" s="15"/>
      <c r="G25" s="16"/>
      <c r="H25" s="17"/>
      <c r="I25" s="3"/>
    </row>
    <row r="26" spans="1:9" ht="15.75">
      <c r="A26" s="3"/>
      <c r="B26" s="3"/>
      <c r="C26" s="3"/>
      <c r="D26" s="9"/>
      <c r="E26" s="15"/>
      <c r="F26" s="9"/>
      <c r="G26" s="9"/>
      <c r="H26" s="15"/>
      <c r="I26" s="3"/>
    </row>
    <row r="27" spans="1:9" ht="15.75">
      <c r="A27" s="3" t="s">
        <v>20</v>
      </c>
      <c r="B27" s="3"/>
      <c r="C27" s="3"/>
      <c r="D27" s="9">
        <f>SUM(D22:D24)</f>
        <v>3402</v>
      </c>
      <c r="E27" s="9">
        <f>SUM(E22:E24)</f>
        <v>3389</v>
      </c>
      <c r="F27" s="15"/>
      <c r="G27" s="9">
        <f>SUM(G22:G24)</f>
        <v>4899</v>
      </c>
      <c r="H27" s="9">
        <f>SUM(H22:H24)</f>
        <v>6535</v>
      </c>
      <c r="I27" s="3"/>
    </row>
    <row r="28" spans="1:9" ht="15.75">
      <c r="A28" s="3"/>
      <c r="B28" s="3"/>
      <c r="C28" s="3"/>
      <c r="D28" s="9"/>
      <c r="E28" s="15"/>
      <c r="F28" s="9"/>
      <c r="G28" s="9"/>
      <c r="H28" s="15"/>
      <c r="I28" s="3"/>
    </row>
    <row r="29" spans="1:9" ht="15.75">
      <c r="A29" s="3" t="s">
        <v>4</v>
      </c>
      <c r="B29" s="3"/>
      <c r="C29" s="3"/>
      <c r="D29" s="29">
        <v>-1827</v>
      </c>
      <c r="E29" s="29">
        <v>-1681</v>
      </c>
      <c r="F29" s="29"/>
      <c r="G29" s="29">
        <v>-2319</v>
      </c>
      <c r="H29" s="29">
        <v>-2735</v>
      </c>
      <c r="I29" s="3"/>
    </row>
    <row r="30" spans="1:9" ht="15.75">
      <c r="A30" s="3"/>
      <c r="B30" s="3"/>
      <c r="C30" s="3"/>
      <c r="D30" s="16"/>
      <c r="E30" s="17"/>
      <c r="F30" s="9"/>
      <c r="G30" s="16"/>
      <c r="H30" s="17"/>
      <c r="I30" s="3"/>
    </row>
    <row r="31" spans="1:9" ht="15.75">
      <c r="A31" s="3"/>
      <c r="B31" s="3"/>
      <c r="C31" s="3"/>
      <c r="D31" s="29"/>
      <c r="E31" s="26"/>
      <c r="F31" s="9"/>
      <c r="G31" s="29"/>
      <c r="H31" s="26"/>
      <c r="I31" s="3"/>
    </row>
    <row r="32" spans="1:9" ht="15.75">
      <c r="A32" s="3" t="s">
        <v>77</v>
      </c>
      <c r="B32" s="3"/>
      <c r="C32" s="3"/>
      <c r="D32" s="29">
        <f>D27+D29</f>
        <v>1575</v>
      </c>
      <c r="E32" s="29">
        <f>E27+E29</f>
        <v>1708</v>
      </c>
      <c r="F32" s="9"/>
      <c r="G32" s="29">
        <f>G27+G29</f>
        <v>2580</v>
      </c>
      <c r="H32" s="29">
        <f>H27+H29</f>
        <v>3800</v>
      </c>
      <c r="I32" s="3"/>
    </row>
    <row r="33" spans="1:9" ht="15.75">
      <c r="A33" s="3"/>
      <c r="B33" s="3"/>
      <c r="C33" s="3"/>
      <c r="D33" s="29"/>
      <c r="E33" s="29"/>
      <c r="F33" s="9"/>
      <c r="G33" s="29"/>
      <c r="H33" s="29"/>
      <c r="I33" s="3"/>
    </row>
    <row r="34" spans="1:9" ht="15.75">
      <c r="A34" s="3" t="s">
        <v>78</v>
      </c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75</v>
      </c>
      <c r="B35" s="3"/>
      <c r="C35" s="3"/>
      <c r="D35" s="60">
        <v>0</v>
      </c>
      <c r="E35" s="60">
        <v>0</v>
      </c>
      <c r="F35" s="21"/>
      <c r="G35" s="60">
        <v>0</v>
      </c>
      <c r="H35" s="60">
        <v>0</v>
      </c>
      <c r="I35" s="3"/>
    </row>
    <row r="36" spans="1:9" ht="15.75">
      <c r="A36" s="3"/>
      <c r="B36" s="3"/>
      <c r="C36" s="3"/>
      <c r="D36" s="53"/>
      <c r="E36" s="53"/>
      <c r="F36" s="9"/>
      <c r="G36" s="53"/>
      <c r="H36" s="53"/>
      <c r="I36" s="3"/>
    </row>
    <row r="37" spans="1:9" ht="15.75">
      <c r="A37" s="3" t="s">
        <v>76</v>
      </c>
      <c r="B37" s="3"/>
      <c r="C37" s="3"/>
      <c r="D37" s="29"/>
      <c r="E37" s="29"/>
      <c r="F37" s="29"/>
      <c r="G37" s="29"/>
      <c r="H37" s="29"/>
      <c r="I37" s="3"/>
    </row>
    <row r="38" spans="1:9" ht="16.5" thickBot="1">
      <c r="A38" s="3" t="s">
        <v>82</v>
      </c>
      <c r="B38" s="3"/>
      <c r="C38" s="3"/>
      <c r="D38" s="54">
        <f>D32+D35</f>
        <v>1575</v>
      </c>
      <c r="E38" s="54">
        <f>E32+E35</f>
        <v>1708</v>
      </c>
      <c r="F38" s="9"/>
      <c r="G38" s="54">
        <f>G32+G35</f>
        <v>2580</v>
      </c>
      <c r="H38" s="54">
        <f>H32+H35</f>
        <v>3800</v>
      </c>
      <c r="I38" s="3"/>
    </row>
    <row r="39" spans="1:9" ht="16.5" thickTop="1">
      <c r="A39" s="3"/>
      <c r="B39" s="3"/>
      <c r="C39" s="3"/>
      <c r="D39" s="9"/>
      <c r="E39" s="9"/>
      <c r="F39" s="9"/>
      <c r="G39" s="9"/>
      <c r="H39" s="9"/>
      <c r="I39" s="3"/>
    </row>
    <row r="40" spans="1:9" ht="15.75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 t="s">
        <v>77</v>
      </c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83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55" t="s">
        <v>79</v>
      </c>
      <c r="B43" s="3"/>
      <c r="C43" s="3"/>
      <c r="D43" s="34">
        <v>1575</v>
      </c>
      <c r="E43" s="34">
        <v>1710</v>
      </c>
      <c r="F43" s="34"/>
      <c r="G43" s="34">
        <v>2580</v>
      </c>
      <c r="H43" s="34">
        <v>3804</v>
      </c>
      <c r="I43" s="3"/>
    </row>
    <row r="44" spans="1:9" ht="15.75">
      <c r="A44" s="55" t="s">
        <v>80</v>
      </c>
      <c r="B44" s="3"/>
      <c r="C44" s="3"/>
      <c r="D44" s="105">
        <v>0</v>
      </c>
      <c r="E44" s="34">
        <v>-2</v>
      </c>
      <c r="F44" s="34"/>
      <c r="G44" s="104">
        <v>0</v>
      </c>
      <c r="H44" s="34">
        <v>-4</v>
      </c>
      <c r="I44" s="3"/>
    </row>
    <row r="45" spans="1:9" ht="15.75">
      <c r="A45" s="3"/>
      <c r="B45" s="3"/>
      <c r="C45" s="3"/>
      <c r="D45" s="9"/>
      <c r="E45" s="9"/>
      <c r="F45" s="9"/>
      <c r="G45" s="9"/>
      <c r="H45" s="9"/>
      <c r="I45" s="3"/>
    </row>
    <row r="46" spans="1:9" ht="16.5" thickBot="1">
      <c r="A46" s="56" t="s">
        <v>77</v>
      </c>
      <c r="B46" s="56"/>
      <c r="C46" s="56"/>
      <c r="D46" s="30">
        <v>1575</v>
      </c>
      <c r="E46" s="30">
        <f>SUM(E43:E44)</f>
        <v>1708</v>
      </c>
      <c r="F46" s="30"/>
      <c r="G46" s="30">
        <v>2580</v>
      </c>
      <c r="H46" s="30">
        <f>SUM(H43:H44)</f>
        <v>3800</v>
      </c>
      <c r="I46" s="3"/>
    </row>
    <row r="47" spans="1:9" ht="16.5" thickTop="1">
      <c r="A47" s="3"/>
      <c r="B47" s="3"/>
      <c r="C47" s="3"/>
      <c r="D47" s="9"/>
      <c r="E47" s="9"/>
      <c r="F47" s="9"/>
      <c r="G47" s="9"/>
      <c r="H47" s="9"/>
      <c r="I47" s="3"/>
    </row>
    <row r="48" spans="1:9" ht="15.75">
      <c r="A48" s="3" t="s">
        <v>81</v>
      </c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84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55" t="s">
        <v>79</v>
      </c>
      <c r="B50" s="3"/>
      <c r="C50" s="3"/>
      <c r="D50" s="117">
        <v>1575</v>
      </c>
      <c r="E50" s="117">
        <v>1710</v>
      </c>
      <c r="F50" s="117"/>
      <c r="G50" s="117">
        <v>2580</v>
      </c>
      <c r="H50" s="117">
        <v>3804</v>
      </c>
      <c r="I50" s="39"/>
    </row>
    <row r="51" spans="1:9" ht="15.75">
      <c r="A51" s="55" t="s">
        <v>80</v>
      </c>
      <c r="B51" s="3"/>
      <c r="C51" s="3"/>
      <c r="D51" s="104">
        <v>0</v>
      </c>
      <c r="E51" s="34">
        <v>-2</v>
      </c>
      <c r="F51" s="34"/>
      <c r="G51" s="104">
        <v>0</v>
      </c>
      <c r="H51" s="34">
        <v>-4</v>
      </c>
      <c r="I51" s="3"/>
    </row>
    <row r="52" spans="1:9" ht="15.75">
      <c r="A52" s="3"/>
      <c r="B52" s="3"/>
      <c r="C52" s="3"/>
      <c r="D52" s="9"/>
      <c r="E52" s="9"/>
      <c r="F52" s="9"/>
      <c r="G52" s="9"/>
      <c r="H52" s="9"/>
      <c r="I52" s="3"/>
    </row>
    <row r="53" spans="1:9" ht="15.75">
      <c r="A53" s="57" t="s">
        <v>81</v>
      </c>
      <c r="B53" s="57"/>
      <c r="C53" s="57"/>
      <c r="D53" s="53"/>
      <c r="E53" s="53"/>
      <c r="F53" s="53"/>
      <c r="G53" s="53"/>
      <c r="H53" s="53"/>
      <c r="I53" s="3"/>
    </row>
    <row r="54" spans="1:9" ht="16.5" thickBot="1">
      <c r="A54" s="58" t="s">
        <v>85</v>
      </c>
      <c r="B54" s="58"/>
      <c r="C54" s="58"/>
      <c r="D54" s="54">
        <f>D50+D51</f>
        <v>1575</v>
      </c>
      <c r="E54" s="54">
        <f>E50+E51</f>
        <v>1708</v>
      </c>
      <c r="F54" s="54"/>
      <c r="G54" s="54">
        <f>G50+G51</f>
        <v>2580</v>
      </c>
      <c r="H54" s="54">
        <f>H50+H51</f>
        <v>3800</v>
      </c>
      <c r="I54" s="3"/>
    </row>
    <row r="55" spans="1:9" ht="16.5" thickTop="1">
      <c r="A55" s="3"/>
      <c r="B55" s="3"/>
      <c r="C55" s="3"/>
      <c r="D55" s="9"/>
      <c r="E55" s="9"/>
      <c r="F55" s="9"/>
      <c r="G55" s="9"/>
      <c r="H55" s="9"/>
      <c r="I55" s="3"/>
    </row>
    <row r="56" spans="1:9" ht="15.75">
      <c r="A56" s="3" t="s">
        <v>46</v>
      </c>
      <c r="B56" s="3"/>
      <c r="C56" s="3"/>
      <c r="D56" s="15"/>
      <c r="E56" s="15"/>
      <c r="F56" s="15"/>
      <c r="G56" s="15"/>
      <c r="H56" s="15"/>
      <c r="I56" s="3"/>
    </row>
    <row r="57" spans="1:9" ht="15.75">
      <c r="A57" s="3" t="s">
        <v>47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/>
      <c r="B58" s="3"/>
      <c r="C58" s="18"/>
      <c r="D58" s="15"/>
      <c r="E58" s="15"/>
      <c r="F58" s="15"/>
      <c r="G58" s="15"/>
      <c r="H58" s="15"/>
      <c r="I58" s="3"/>
    </row>
    <row r="59" spans="1:9" ht="15.75">
      <c r="A59" s="19" t="s">
        <v>1</v>
      </c>
      <c r="B59" s="3" t="s">
        <v>48</v>
      </c>
      <c r="C59" s="20"/>
      <c r="D59" s="59">
        <v>0.92</v>
      </c>
      <c r="E59" s="59">
        <v>1.21</v>
      </c>
      <c r="F59" s="29"/>
      <c r="G59" s="59">
        <v>1.65</v>
      </c>
      <c r="H59" s="59">
        <v>2.68</v>
      </c>
      <c r="I59" s="3"/>
    </row>
    <row r="60" spans="1:9" ht="16.5" thickBot="1">
      <c r="A60" s="61" t="s">
        <v>1</v>
      </c>
      <c r="B60" s="46" t="s">
        <v>49</v>
      </c>
      <c r="C60" s="62"/>
      <c r="D60" s="63">
        <v>0.92</v>
      </c>
      <c r="E60" s="63">
        <v>1.1</v>
      </c>
      <c r="F60" s="64"/>
      <c r="G60" s="63">
        <v>1.65</v>
      </c>
      <c r="H60" s="63">
        <v>2.45</v>
      </c>
      <c r="I60" s="3"/>
    </row>
    <row r="61" spans="1:9" ht="15.75">
      <c r="A61" s="3"/>
      <c r="B61" s="3"/>
      <c r="C61" s="3"/>
      <c r="D61" s="15"/>
      <c r="E61" s="15"/>
      <c r="F61" s="15"/>
      <c r="G61" s="15"/>
      <c r="H61" s="15"/>
      <c r="I61" s="3"/>
    </row>
    <row r="62" spans="1:9" ht="15.75">
      <c r="A62" s="12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 t="s">
        <v>86</v>
      </c>
      <c r="B63" s="7"/>
      <c r="C63" s="7"/>
      <c r="D63" s="22"/>
      <c r="E63" s="22"/>
      <c r="F63" s="22"/>
      <c r="G63" s="22"/>
      <c r="H63" s="22"/>
      <c r="I63" s="7"/>
    </row>
    <row r="64" spans="1:9" ht="15.75">
      <c r="A64" s="13" t="s">
        <v>94</v>
      </c>
      <c r="B64" s="3"/>
      <c r="C64" s="3"/>
      <c r="D64" s="15"/>
      <c r="E64" s="15"/>
      <c r="F64" s="15"/>
      <c r="G64" s="15"/>
      <c r="H64" s="15"/>
      <c r="I64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zoomScalePageLayoutView="0" workbookViewId="0" topLeftCell="A31">
      <selection activeCell="E62" sqref="E62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2.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87</v>
      </c>
      <c r="B4" s="3"/>
      <c r="C4" s="3"/>
      <c r="D4" s="3"/>
      <c r="E4" s="3"/>
      <c r="F4" s="3"/>
      <c r="G4" s="3"/>
    </row>
    <row r="5" spans="1:7" ht="15.75">
      <c r="A5" s="12" t="s">
        <v>115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89</v>
      </c>
      <c r="F7" s="3"/>
      <c r="G7" s="14" t="s">
        <v>89</v>
      </c>
    </row>
    <row r="8" spans="1:7" ht="15.75">
      <c r="A8" s="3"/>
      <c r="B8" s="3"/>
      <c r="C8" s="3"/>
      <c r="D8" s="3"/>
      <c r="E8" s="23" t="s">
        <v>116</v>
      </c>
      <c r="F8" s="24"/>
      <c r="G8" s="23" t="s">
        <v>88</v>
      </c>
    </row>
    <row r="9" spans="1:7" ht="15.75">
      <c r="A9" s="3"/>
      <c r="B9" s="3"/>
      <c r="C9" s="3"/>
      <c r="D9" s="3"/>
      <c r="E9" s="23" t="s">
        <v>91</v>
      </c>
      <c r="F9" s="24"/>
      <c r="G9" s="23" t="s">
        <v>90</v>
      </c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21</v>
      </c>
      <c r="B12" s="3"/>
      <c r="C12" s="3"/>
      <c r="D12" s="3"/>
      <c r="E12" s="3"/>
      <c r="F12" s="3"/>
      <c r="G12" s="3"/>
    </row>
    <row r="13" spans="1:7" ht="15.75">
      <c r="A13" s="36" t="s">
        <v>22</v>
      </c>
      <c r="B13" s="3"/>
      <c r="C13" s="3"/>
      <c r="D13" s="3"/>
      <c r="E13" s="3"/>
      <c r="F13" s="3"/>
      <c r="G13" s="31"/>
    </row>
    <row r="14" spans="1:7" ht="15.75">
      <c r="A14" s="3" t="s">
        <v>23</v>
      </c>
      <c r="B14" s="3"/>
      <c r="C14" s="3"/>
      <c r="D14" s="3"/>
      <c r="E14" s="15">
        <v>99140</v>
      </c>
      <c r="F14" s="15"/>
      <c r="G14" s="15">
        <v>87512</v>
      </c>
    </row>
    <row r="15" spans="1:7" ht="15.75">
      <c r="A15" s="3" t="s">
        <v>51</v>
      </c>
      <c r="B15" s="3"/>
      <c r="C15" s="3"/>
      <c r="D15" s="3"/>
      <c r="E15" s="15">
        <v>28419</v>
      </c>
      <c r="F15" s="15"/>
      <c r="G15" s="15">
        <v>28419</v>
      </c>
    </row>
    <row r="16" spans="1:7" ht="15.75">
      <c r="A16" s="3" t="s">
        <v>66</v>
      </c>
      <c r="B16" s="3"/>
      <c r="C16" s="3"/>
      <c r="D16" s="3"/>
      <c r="E16" s="15">
        <v>18891</v>
      </c>
      <c r="F16" s="15"/>
      <c r="G16" s="15">
        <v>18790</v>
      </c>
    </row>
    <row r="17" spans="1:7" ht="15.75">
      <c r="A17" s="3" t="s">
        <v>55</v>
      </c>
      <c r="B17" s="3"/>
      <c r="C17" s="3"/>
      <c r="D17" s="3"/>
      <c r="E17" s="15">
        <v>702</v>
      </c>
      <c r="F17" s="15"/>
      <c r="G17" s="15">
        <v>702</v>
      </c>
    </row>
    <row r="18" spans="1:7" ht="15.75">
      <c r="A18" s="3" t="s">
        <v>24</v>
      </c>
      <c r="B18" s="3"/>
      <c r="C18" s="3"/>
      <c r="D18" s="3"/>
      <c r="E18" s="15">
        <v>199500</v>
      </c>
      <c r="F18" s="15"/>
      <c r="G18" s="15">
        <v>164500</v>
      </c>
    </row>
    <row r="19" spans="1:7" ht="15.75">
      <c r="A19" s="3"/>
      <c r="B19" s="3"/>
      <c r="C19" s="3"/>
      <c r="D19" s="3"/>
      <c r="E19" s="37">
        <f>SUM(E14:E18)</f>
        <v>346652</v>
      </c>
      <c r="F19" s="15"/>
      <c r="G19" s="37">
        <f>SUM(G14:G18)</f>
        <v>299923</v>
      </c>
    </row>
    <row r="20" spans="1:7" ht="15.75">
      <c r="A20" s="3"/>
      <c r="B20" s="3"/>
      <c r="C20" s="3"/>
      <c r="D20" s="3"/>
      <c r="E20" s="15"/>
      <c r="F20" s="15"/>
      <c r="G20" s="15"/>
    </row>
    <row r="21" spans="1:7" ht="15.75">
      <c r="A21" s="12" t="s">
        <v>25</v>
      </c>
      <c r="B21" s="3"/>
      <c r="C21" s="3"/>
      <c r="D21" s="3"/>
      <c r="E21" s="15"/>
      <c r="F21" s="15"/>
      <c r="G21" s="15"/>
    </row>
    <row r="22" spans="1:7" ht="15.75">
      <c r="A22" s="3" t="s">
        <v>26</v>
      </c>
      <c r="B22" s="3"/>
      <c r="C22" s="3"/>
      <c r="D22" s="3"/>
      <c r="E22" s="106">
        <v>15380</v>
      </c>
      <c r="F22" s="26"/>
      <c r="G22" s="26">
        <v>3188</v>
      </c>
    </row>
    <row r="23" spans="1:7" ht="15.75">
      <c r="A23" s="3" t="s">
        <v>56</v>
      </c>
      <c r="B23" s="3"/>
      <c r="C23" s="3"/>
      <c r="D23" s="3"/>
      <c r="E23" s="26">
        <v>108009</v>
      </c>
      <c r="F23" s="26"/>
      <c r="G23" s="26">
        <v>124751</v>
      </c>
    </row>
    <row r="24" spans="1:7" ht="15.75">
      <c r="A24" s="3" t="s">
        <v>57</v>
      </c>
      <c r="B24" s="3"/>
      <c r="C24" s="3"/>
      <c r="D24" s="3"/>
      <c r="E24" s="26">
        <v>1984</v>
      </c>
      <c r="F24" s="26"/>
      <c r="G24" s="26">
        <v>848</v>
      </c>
    </row>
    <row r="25" spans="1:7" ht="15.75">
      <c r="A25" s="3" t="s">
        <v>58</v>
      </c>
      <c r="B25" s="3"/>
      <c r="C25" s="3"/>
      <c r="D25" s="3"/>
      <c r="E25" s="26">
        <v>83310</v>
      </c>
      <c r="F25" s="26"/>
      <c r="G25" s="26">
        <v>65606</v>
      </c>
    </row>
    <row r="26" spans="1:7" ht="15.75">
      <c r="A26" s="3" t="s">
        <v>50</v>
      </c>
      <c r="B26" s="3"/>
      <c r="C26" s="3"/>
      <c r="D26" s="3"/>
      <c r="E26" s="26">
        <v>15027</v>
      </c>
      <c r="F26" s="26"/>
      <c r="G26" s="26">
        <v>9503</v>
      </c>
    </row>
    <row r="27" spans="1:7" ht="15.75">
      <c r="A27" s="3"/>
      <c r="B27" s="3"/>
      <c r="C27" s="3"/>
      <c r="D27" s="3"/>
      <c r="E27" s="37">
        <f>SUM(E22:E26)</f>
        <v>223710</v>
      </c>
      <c r="F27" s="26"/>
      <c r="G27" s="37">
        <f>SUM(G22:G26)</f>
        <v>203896</v>
      </c>
    </row>
    <row r="28" spans="1:7" ht="15.75">
      <c r="A28" s="3"/>
      <c r="B28" s="3"/>
      <c r="C28" s="3"/>
      <c r="D28" s="3"/>
      <c r="E28" s="26"/>
      <c r="F28" s="26"/>
      <c r="G28" s="26"/>
    </row>
    <row r="29" spans="1:7" ht="16.5" thickBot="1">
      <c r="A29" s="12" t="s">
        <v>27</v>
      </c>
      <c r="B29" s="3"/>
      <c r="C29" s="3"/>
      <c r="D29" s="3"/>
      <c r="E29" s="25">
        <f>+E19+E27</f>
        <v>570362</v>
      </c>
      <c r="F29" s="26"/>
      <c r="G29" s="25">
        <f>+G19+G27</f>
        <v>503819</v>
      </c>
    </row>
    <row r="30" spans="1:7" ht="16.5" thickTop="1">
      <c r="A30" s="3"/>
      <c r="B30" s="3"/>
      <c r="C30" s="3"/>
      <c r="D30" s="3"/>
      <c r="E30" s="26"/>
      <c r="F30" s="26"/>
      <c r="G30" s="26"/>
    </row>
    <row r="31" spans="1:7" ht="15.75">
      <c r="A31" s="3"/>
      <c r="B31" s="3"/>
      <c r="C31" s="3"/>
      <c r="D31" s="3"/>
      <c r="E31" s="26"/>
      <c r="F31" s="26"/>
      <c r="G31" s="26"/>
    </row>
    <row r="32" spans="1:7" ht="15.75">
      <c r="A32" s="12" t="s">
        <v>28</v>
      </c>
      <c r="B32" s="3"/>
      <c r="C32" s="3"/>
      <c r="D32" s="3"/>
      <c r="E32" s="26"/>
      <c r="F32" s="26"/>
      <c r="G32" s="26"/>
    </row>
    <row r="33" spans="1:7" ht="15.75">
      <c r="A33" s="12" t="s">
        <v>92</v>
      </c>
      <c r="B33" s="3"/>
      <c r="C33" s="3"/>
      <c r="D33" s="3"/>
      <c r="E33" s="26"/>
      <c r="F33" s="26"/>
      <c r="G33" s="26"/>
    </row>
    <row r="34" spans="1:7" ht="15.75">
      <c r="A34" s="3" t="s">
        <v>31</v>
      </c>
      <c r="B34" s="3"/>
      <c r="C34" s="3"/>
      <c r="D34" s="3"/>
      <c r="E34" s="15">
        <v>178794</v>
      </c>
      <c r="F34" s="15"/>
      <c r="G34" s="15">
        <v>142889</v>
      </c>
    </row>
    <row r="35" spans="1:7" ht="15.75">
      <c r="A35" s="3" t="s">
        <v>3</v>
      </c>
      <c r="B35" s="3"/>
      <c r="C35" s="3"/>
      <c r="D35" s="3"/>
      <c r="E35" s="17">
        <v>168281</v>
      </c>
      <c r="F35" s="15"/>
      <c r="G35" s="17">
        <v>170262</v>
      </c>
    </row>
    <row r="36" spans="1:7" ht="15.75">
      <c r="A36" s="3"/>
      <c r="B36" s="3"/>
      <c r="C36" s="3"/>
      <c r="D36" s="3"/>
      <c r="E36" s="15">
        <f>+E34+E35</f>
        <v>347075</v>
      </c>
      <c r="F36" s="15"/>
      <c r="G36" s="15">
        <f>+G34+G35</f>
        <v>313151</v>
      </c>
    </row>
    <row r="37" spans="1:7" ht="15.75">
      <c r="A37" s="12" t="s">
        <v>59</v>
      </c>
      <c r="B37" s="3"/>
      <c r="C37" s="3"/>
      <c r="D37" s="3"/>
      <c r="E37" s="15">
        <v>0</v>
      </c>
      <c r="F37" s="15"/>
      <c r="G37" s="15">
        <v>0</v>
      </c>
    </row>
    <row r="38" spans="1:7" ht="15.75">
      <c r="A38" s="12" t="s">
        <v>29</v>
      </c>
      <c r="B38" s="3"/>
      <c r="C38" s="3"/>
      <c r="D38" s="3"/>
      <c r="E38" s="37">
        <f>+E36+E37</f>
        <v>347075</v>
      </c>
      <c r="F38" s="26"/>
      <c r="G38" s="37">
        <f>+G36+G37</f>
        <v>313151</v>
      </c>
    </row>
    <row r="39" spans="1:7" ht="15.75">
      <c r="A39" s="12"/>
      <c r="B39" s="3"/>
      <c r="C39" s="3"/>
      <c r="D39" s="3"/>
      <c r="E39" s="26"/>
      <c r="F39" s="26"/>
      <c r="G39" s="26"/>
    </row>
    <row r="40" spans="1:7" ht="15.75">
      <c r="A40" s="12" t="s">
        <v>30</v>
      </c>
      <c r="B40" s="3"/>
      <c r="C40" s="3"/>
      <c r="D40" s="3"/>
      <c r="E40" s="26"/>
      <c r="F40" s="26"/>
      <c r="G40" s="26"/>
    </row>
    <row r="41" spans="1:7" ht="15.75">
      <c r="A41" s="3" t="s">
        <v>34</v>
      </c>
      <c r="C41" s="3"/>
      <c r="D41" s="3"/>
      <c r="E41" s="15">
        <v>2607</v>
      </c>
      <c r="F41" s="15"/>
      <c r="G41" s="15">
        <v>1619</v>
      </c>
    </row>
    <row r="42" spans="1:7" ht="15.75">
      <c r="A42" s="3" t="s">
        <v>45</v>
      </c>
      <c r="C42" s="3"/>
      <c r="D42" s="3"/>
      <c r="E42" s="15">
        <v>5347</v>
      </c>
      <c r="F42" s="15"/>
      <c r="G42" s="15">
        <v>5933</v>
      </c>
    </row>
    <row r="43" spans="1:7" ht="15.75">
      <c r="A43" s="3" t="s">
        <v>60</v>
      </c>
      <c r="C43" s="3"/>
      <c r="D43" s="3"/>
      <c r="E43" s="15">
        <v>351</v>
      </c>
      <c r="F43" s="15"/>
      <c r="G43" s="15">
        <v>351</v>
      </c>
    </row>
    <row r="44" spans="1:7" ht="15.75">
      <c r="A44" s="12"/>
      <c r="B44" s="3"/>
      <c r="C44" s="3"/>
      <c r="D44" s="3"/>
      <c r="E44" s="37">
        <f>SUM(E41:E43)</f>
        <v>8305</v>
      </c>
      <c r="F44" s="26"/>
      <c r="G44" s="37">
        <f>SUM(G41:G43)</f>
        <v>7903</v>
      </c>
    </row>
    <row r="45" spans="1:7" ht="15.75">
      <c r="A45" s="12"/>
      <c r="B45" s="3"/>
      <c r="C45" s="3"/>
      <c r="D45" s="3"/>
      <c r="E45" s="26"/>
      <c r="F45" s="26"/>
      <c r="G45" s="26"/>
    </row>
    <row r="46" spans="1:7" ht="15.75">
      <c r="A46" s="12" t="s">
        <v>32</v>
      </c>
      <c r="B46" s="3"/>
      <c r="C46" s="3"/>
      <c r="D46" s="3"/>
      <c r="E46" s="26"/>
      <c r="F46" s="26"/>
      <c r="G46" s="26"/>
    </row>
    <row r="47" spans="1:7" ht="15.75">
      <c r="A47" s="3" t="s">
        <v>33</v>
      </c>
      <c r="B47" s="3"/>
      <c r="C47" s="3"/>
      <c r="D47" s="3"/>
      <c r="E47" s="38">
        <v>95700</v>
      </c>
      <c r="F47" s="26"/>
      <c r="G47" s="26">
        <v>67331</v>
      </c>
    </row>
    <row r="48" spans="1:7" ht="15.75">
      <c r="A48" s="3" t="s">
        <v>61</v>
      </c>
      <c r="B48" s="3"/>
      <c r="C48" s="3"/>
      <c r="D48" s="3"/>
      <c r="E48" s="106">
        <v>60557</v>
      </c>
      <c r="F48" s="26"/>
      <c r="G48" s="26">
        <v>66921</v>
      </c>
    </row>
    <row r="49" spans="1:7" ht="15.75">
      <c r="A49" s="3" t="s">
        <v>62</v>
      </c>
      <c r="B49" s="3"/>
      <c r="C49" s="3"/>
      <c r="D49" s="3"/>
      <c r="E49" s="106">
        <v>725</v>
      </c>
      <c r="F49" s="26"/>
      <c r="G49" s="26">
        <v>722</v>
      </c>
    </row>
    <row r="50" spans="1:7" ht="15.75">
      <c r="A50" s="3" t="s">
        <v>34</v>
      </c>
      <c r="B50" s="3"/>
      <c r="C50" s="3"/>
      <c r="D50" s="3"/>
      <c r="E50" s="106">
        <v>1257</v>
      </c>
      <c r="F50" s="26"/>
      <c r="G50" s="26">
        <v>1315</v>
      </c>
    </row>
    <row r="51" spans="1:7" ht="15.75">
      <c r="A51" s="3" t="s">
        <v>35</v>
      </c>
      <c r="B51" s="3"/>
      <c r="C51" s="3"/>
      <c r="D51" s="3"/>
      <c r="E51" s="106">
        <v>55975</v>
      </c>
      <c r="F51" s="26"/>
      <c r="G51" s="26">
        <v>42229</v>
      </c>
    </row>
    <row r="52" spans="1:7" ht="15.75">
      <c r="A52" s="3" t="s">
        <v>63</v>
      </c>
      <c r="B52" s="3"/>
      <c r="C52" s="3"/>
      <c r="D52" s="3"/>
      <c r="E52" s="106">
        <v>768</v>
      </c>
      <c r="F52" s="26"/>
      <c r="G52" s="26">
        <v>4247</v>
      </c>
    </row>
    <row r="53" spans="1:7" ht="15.75">
      <c r="A53" s="3"/>
      <c r="B53" s="3"/>
      <c r="C53" s="3"/>
      <c r="D53" s="3"/>
      <c r="E53" s="119">
        <f>SUM(E47:E52)</f>
        <v>214982</v>
      </c>
      <c r="F53" s="26"/>
      <c r="G53" s="37">
        <f>SUM(G47:G52)</f>
        <v>182765</v>
      </c>
    </row>
    <row r="54" spans="1:7" ht="15.75">
      <c r="A54" s="3"/>
      <c r="B54" s="3"/>
      <c r="C54" s="3"/>
      <c r="D54" s="3"/>
      <c r="E54" s="106"/>
      <c r="F54" s="26"/>
      <c r="G54" s="26"/>
    </row>
    <row r="55" spans="1:7" ht="15.75">
      <c r="A55" s="12" t="s">
        <v>36</v>
      </c>
      <c r="B55" s="3"/>
      <c r="C55" s="3"/>
      <c r="D55" s="3"/>
      <c r="E55" s="37">
        <f>+E44+E53</f>
        <v>223287</v>
      </c>
      <c r="F55" s="26"/>
      <c r="G55" s="37">
        <f>+G44+G53</f>
        <v>190668</v>
      </c>
    </row>
    <row r="56" spans="1:7" ht="15.75">
      <c r="A56" s="3"/>
      <c r="B56" s="3"/>
      <c r="C56" s="3"/>
      <c r="D56" s="3"/>
      <c r="E56" s="26"/>
      <c r="F56" s="26"/>
      <c r="G56" s="26"/>
    </row>
    <row r="57" spans="1:7" ht="16.5" thickBot="1">
      <c r="A57" s="12" t="s">
        <v>37</v>
      </c>
      <c r="B57" s="3"/>
      <c r="C57" s="3"/>
      <c r="D57" s="3"/>
      <c r="E57" s="25">
        <f>+E38+E55</f>
        <v>570362</v>
      </c>
      <c r="F57" s="26"/>
      <c r="G57" s="25">
        <f>+G38+G55</f>
        <v>503819</v>
      </c>
    </row>
    <row r="58" spans="1:7" ht="16.5" thickTop="1">
      <c r="A58" s="3"/>
      <c r="B58" s="3"/>
      <c r="C58" s="3"/>
      <c r="D58" s="3"/>
      <c r="E58" s="26"/>
      <c r="F58" s="26"/>
      <c r="G58" s="26"/>
    </row>
    <row r="59" spans="1:7" ht="15.75">
      <c r="A59" s="3"/>
      <c r="B59" s="3"/>
      <c r="C59" s="3"/>
      <c r="D59" s="3"/>
      <c r="E59" s="26"/>
      <c r="F59" s="15"/>
      <c r="G59" s="26"/>
    </row>
    <row r="60" spans="1:7" s="42" customFormat="1" ht="15.75">
      <c r="A60" s="39" t="s">
        <v>38</v>
      </c>
      <c r="B60" s="39"/>
      <c r="C60" s="39"/>
      <c r="D60" s="39"/>
      <c r="E60" s="40"/>
      <c r="F60" s="41"/>
      <c r="G60" s="40"/>
    </row>
    <row r="61" spans="1:7" s="42" customFormat="1" ht="16.5" thickBot="1">
      <c r="A61" s="39" t="s">
        <v>93</v>
      </c>
      <c r="B61" s="39"/>
      <c r="C61" s="39"/>
      <c r="D61" s="39"/>
      <c r="E61" s="43">
        <f>E38/E34</f>
        <v>1.9412004877121156</v>
      </c>
      <c r="F61" s="41"/>
      <c r="G61" s="43">
        <f>G38/G34</f>
        <v>2.191568280273499</v>
      </c>
    </row>
    <row r="62" spans="1:7" ht="16.5" thickTop="1">
      <c r="A62" s="3"/>
      <c r="B62" s="3"/>
      <c r="C62" s="3"/>
      <c r="D62" s="3"/>
      <c r="E62" s="15"/>
      <c r="F62" s="15"/>
      <c r="G62" s="15"/>
    </row>
    <row r="63" spans="1:7" ht="15.75">
      <c r="A63" s="3"/>
      <c r="B63" s="3"/>
      <c r="C63" s="3"/>
      <c r="D63" s="3"/>
      <c r="E63" s="15"/>
      <c r="F63" s="15"/>
      <c r="G63" s="15"/>
    </row>
    <row r="64" spans="1:7" ht="15.75">
      <c r="A64" s="12" t="s">
        <v>96</v>
      </c>
      <c r="B64" s="3"/>
      <c r="C64" s="3"/>
      <c r="D64" s="3"/>
      <c r="E64" s="15"/>
      <c r="F64" s="15"/>
      <c r="G64" s="15"/>
    </row>
    <row r="65" spans="1:7" ht="15.75">
      <c r="A65" s="12" t="s">
        <v>97</v>
      </c>
      <c r="B65" s="3"/>
      <c r="C65" s="3"/>
      <c r="D65" s="3"/>
      <c r="E65" s="15"/>
      <c r="F65" s="15"/>
      <c r="G65" s="15"/>
    </row>
    <row r="66" spans="1:7" ht="15.75">
      <c r="A66" s="3"/>
      <c r="B66" s="3"/>
      <c r="C66" s="3"/>
      <c r="D66" s="3"/>
      <c r="E66" s="15"/>
      <c r="F66" s="15"/>
      <c r="G66" s="15"/>
    </row>
    <row r="67" spans="1:7" ht="15.75">
      <c r="A67" s="3"/>
      <c r="B67" s="3"/>
      <c r="C67" s="3"/>
      <c r="D67" s="3"/>
      <c r="E67" s="15"/>
      <c r="F67" s="15"/>
      <c r="G67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0" workbookViewId="0" topLeftCell="A7">
      <selection activeCell="A28" sqref="A28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4.42187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2.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98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112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100</v>
      </c>
      <c r="H7" s="69"/>
      <c r="I7" s="70"/>
      <c r="J7" s="71" t="s">
        <v>40</v>
      </c>
      <c r="K7" s="71" t="s">
        <v>17</v>
      </c>
    </row>
    <row r="8" spans="1:11" ht="15.75">
      <c r="A8" s="3"/>
      <c r="B8" s="6"/>
      <c r="C8" s="35"/>
      <c r="D8" s="69"/>
      <c r="E8" s="123" t="s">
        <v>43</v>
      </c>
      <c r="F8" s="124"/>
      <c r="G8" s="125"/>
      <c r="H8" s="102" t="s">
        <v>44</v>
      </c>
      <c r="I8" s="82"/>
      <c r="J8" s="72" t="s">
        <v>41</v>
      </c>
      <c r="K8" s="72" t="s">
        <v>42</v>
      </c>
    </row>
    <row r="9" spans="1:11" ht="15.75">
      <c r="A9" s="3"/>
      <c r="B9" s="7"/>
      <c r="C9" s="84"/>
      <c r="D9" s="85"/>
      <c r="E9" s="85"/>
      <c r="F9" s="85"/>
      <c r="G9" s="86" t="s">
        <v>9</v>
      </c>
      <c r="H9" s="73"/>
      <c r="I9" s="73"/>
      <c r="J9" s="74"/>
      <c r="K9" s="73"/>
    </row>
    <row r="10" spans="1:11" ht="15.75">
      <c r="A10" s="3"/>
      <c r="B10" s="3"/>
      <c r="C10" s="87" t="s">
        <v>10</v>
      </c>
      <c r="D10" s="88"/>
      <c r="E10" s="88" t="s">
        <v>11</v>
      </c>
      <c r="F10" s="88"/>
      <c r="G10" s="86" t="s">
        <v>12</v>
      </c>
      <c r="H10" s="74" t="s">
        <v>39</v>
      </c>
      <c r="I10" s="74"/>
      <c r="J10" s="74"/>
      <c r="K10" s="74"/>
    </row>
    <row r="11" spans="1:11" ht="15.75">
      <c r="A11" s="3"/>
      <c r="B11" s="3"/>
      <c r="C11" s="87" t="s">
        <v>13</v>
      </c>
      <c r="D11" s="88"/>
      <c r="E11" s="88" t="s">
        <v>14</v>
      </c>
      <c r="F11" s="88"/>
      <c r="G11" s="86" t="s">
        <v>15</v>
      </c>
      <c r="H11" s="74" t="s">
        <v>108</v>
      </c>
      <c r="I11" s="74" t="s">
        <v>16</v>
      </c>
      <c r="J11" s="74"/>
      <c r="K11" s="74"/>
    </row>
    <row r="12" spans="1:11" ht="15.75">
      <c r="A12" s="3"/>
      <c r="B12" s="3"/>
      <c r="C12" s="100" t="s">
        <v>0</v>
      </c>
      <c r="D12" s="101"/>
      <c r="E12" s="101" t="s">
        <v>0</v>
      </c>
      <c r="F12" s="101"/>
      <c r="G12" s="81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9"/>
      <c r="D13" s="32"/>
      <c r="E13" s="29"/>
      <c r="F13" s="29"/>
      <c r="G13" s="90"/>
      <c r="H13" s="75"/>
      <c r="I13" s="75"/>
      <c r="J13" s="75"/>
      <c r="K13" s="76"/>
    </row>
    <row r="14" spans="1:11" ht="15.75">
      <c r="A14" s="13" t="s">
        <v>99</v>
      </c>
      <c r="B14" s="3"/>
      <c r="C14" s="89"/>
      <c r="D14" s="32"/>
      <c r="E14" s="32"/>
      <c r="F14" s="29"/>
      <c r="G14" s="91"/>
      <c r="H14" s="76"/>
      <c r="I14" s="77"/>
      <c r="J14" s="76"/>
      <c r="K14" s="76"/>
    </row>
    <row r="15" spans="1:11" ht="15.75">
      <c r="A15" s="10" t="s">
        <v>110</v>
      </c>
      <c r="B15" s="3"/>
      <c r="C15" s="89">
        <v>142889</v>
      </c>
      <c r="D15" s="32"/>
      <c r="E15" s="32">
        <v>46978</v>
      </c>
      <c r="F15" s="29"/>
      <c r="G15" s="91">
        <v>398</v>
      </c>
      <c r="H15" s="76">
        <v>122886</v>
      </c>
      <c r="I15" s="77">
        <f>SUM(C15:H15)</f>
        <v>313151</v>
      </c>
      <c r="J15" s="114">
        <v>0</v>
      </c>
      <c r="K15" s="76">
        <f>+I15+J15</f>
        <v>313151</v>
      </c>
    </row>
    <row r="16" spans="1:11" ht="15.75">
      <c r="A16" s="10"/>
      <c r="B16" s="3"/>
      <c r="C16" s="89"/>
      <c r="D16" s="32"/>
      <c r="E16" s="29"/>
      <c r="F16" s="29"/>
      <c r="G16" s="90"/>
      <c r="H16" s="77"/>
      <c r="I16" s="77"/>
      <c r="J16" s="115"/>
      <c r="K16" s="76"/>
    </row>
    <row r="17" spans="1:11" ht="15.75">
      <c r="A17" s="10" t="s">
        <v>121</v>
      </c>
      <c r="B17" s="3"/>
      <c r="C17" s="112">
        <v>0</v>
      </c>
      <c r="D17" s="95"/>
      <c r="E17" s="44">
        <v>0</v>
      </c>
      <c r="F17" s="44"/>
      <c r="G17" s="113">
        <v>0</v>
      </c>
      <c r="H17" s="77">
        <v>-4561</v>
      </c>
      <c r="I17" s="77">
        <f>SUM(C17:H17)</f>
        <v>-4561</v>
      </c>
      <c r="J17" s="115">
        <v>0</v>
      </c>
      <c r="K17" s="76">
        <f>+I17+J17</f>
        <v>-4561</v>
      </c>
    </row>
    <row r="18" spans="1:11" ht="15.75">
      <c r="A18" s="10"/>
      <c r="B18" s="3"/>
      <c r="C18" s="107"/>
      <c r="D18" s="108"/>
      <c r="E18" s="16"/>
      <c r="F18" s="16"/>
      <c r="G18" s="109"/>
      <c r="H18" s="110"/>
      <c r="I18" s="110"/>
      <c r="J18" s="116"/>
      <c r="K18" s="111"/>
    </row>
    <row r="19" spans="1:11" ht="15.75">
      <c r="A19" s="13" t="s">
        <v>111</v>
      </c>
      <c r="B19" s="3"/>
      <c r="C19" s="89">
        <f>C15+C17</f>
        <v>142889</v>
      </c>
      <c r="D19" s="32"/>
      <c r="E19" s="29">
        <f>E15+E17</f>
        <v>46978</v>
      </c>
      <c r="F19" s="29"/>
      <c r="G19" s="90">
        <f>G15+G17</f>
        <v>398</v>
      </c>
      <c r="H19" s="77">
        <f>H15+H17</f>
        <v>118325</v>
      </c>
      <c r="I19" s="77">
        <f>I15+I17</f>
        <v>308590</v>
      </c>
      <c r="J19" s="115">
        <f>J15+J17</f>
        <v>0</v>
      </c>
      <c r="K19" s="76">
        <f>K15+K17</f>
        <v>308590</v>
      </c>
    </row>
    <row r="20" spans="1:11" ht="15.75">
      <c r="A20" s="10"/>
      <c r="B20" s="3"/>
      <c r="C20" s="89"/>
      <c r="D20" s="32"/>
      <c r="E20" s="29"/>
      <c r="F20" s="29"/>
      <c r="G20" s="90"/>
      <c r="H20" s="77"/>
      <c r="I20" s="77"/>
      <c r="J20" s="75"/>
      <c r="K20" s="76"/>
    </row>
    <row r="21" spans="1:11" ht="15.75">
      <c r="A21" s="2" t="s">
        <v>52</v>
      </c>
      <c r="B21" s="3"/>
      <c r="C21" s="89"/>
      <c r="D21" s="32"/>
      <c r="E21" s="92"/>
      <c r="F21" s="29"/>
      <c r="G21" s="93"/>
      <c r="H21" s="78"/>
      <c r="I21" s="77"/>
      <c r="J21" s="76"/>
      <c r="K21" s="76"/>
    </row>
    <row r="22" spans="1:11" ht="15.75">
      <c r="A22" s="10" t="s">
        <v>54</v>
      </c>
      <c r="B22" s="3"/>
      <c r="C22" s="89">
        <v>35905</v>
      </c>
      <c r="D22" s="32"/>
      <c r="E22" s="92">
        <v>0</v>
      </c>
      <c r="F22" s="29"/>
      <c r="G22" s="93">
        <v>0</v>
      </c>
      <c r="H22" s="78">
        <v>0</v>
      </c>
      <c r="I22" s="78">
        <v>35905</v>
      </c>
      <c r="J22" s="76">
        <v>0</v>
      </c>
      <c r="K22" s="76">
        <f>+J22+I22</f>
        <v>35905</v>
      </c>
    </row>
    <row r="23" spans="1:11" ht="15.75">
      <c r="A23" s="10"/>
      <c r="B23" s="3"/>
      <c r="C23" s="89"/>
      <c r="D23" s="32"/>
      <c r="E23" s="29"/>
      <c r="F23" s="29"/>
      <c r="G23" s="90"/>
      <c r="H23" s="77"/>
      <c r="I23" s="77"/>
      <c r="J23" s="75"/>
      <c r="K23" s="76"/>
    </row>
    <row r="24" spans="1:11" ht="15.75">
      <c r="A24" s="2" t="s">
        <v>109</v>
      </c>
      <c r="B24" s="3"/>
      <c r="C24" s="94" t="s">
        <v>1</v>
      </c>
      <c r="D24" s="95"/>
      <c r="E24" s="33" t="s">
        <v>1</v>
      </c>
      <c r="F24" s="44"/>
      <c r="G24" s="96" t="s">
        <v>1</v>
      </c>
      <c r="H24" s="79">
        <v>2580</v>
      </c>
      <c r="I24" s="77">
        <v>2580</v>
      </c>
      <c r="J24" s="83">
        <v>0</v>
      </c>
      <c r="K24" s="76">
        <f>I24+J24</f>
        <v>2580</v>
      </c>
    </row>
    <row r="25" spans="1:11" ht="15.75">
      <c r="A25" s="2"/>
      <c r="B25" s="3"/>
      <c r="C25" s="94"/>
      <c r="D25" s="95"/>
      <c r="E25" s="33"/>
      <c r="F25" s="44"/>
      <c r="G25" s="96"/>
      <c r="H25" s="79"/>
      <c r="I25" s="77"/>
      <c r="J25" s="83"/>
      <c r="K25" s="76"/>
    </row>
    <row r="26" spans="1:11" ht="16.5" thickBot="1">
      <c r="A26" s="27" t="s">
        <v>117</v>
      </c>
      <c r="B26" s="3"/>
      <c r="C26" s="97">
        <f>SUM(C19:C24)</f>
        <v>178794</v>
      </c>
      <c r="D26" s="99"/>
      <c r="E26" s="28">
        <f>SUM(E19:E24)</f>
        <v>46978</v>
      </c>
      <c r="F26" s="30"/>
      <c r="G26" s="98">
        <f>SUM(G19:G24)</f>
        <v>398</v>
      </c>
      <c r="H26" s="80">
        <f>SUM(H19:H24)</f>
        <v>120905</v>
      </c>
      <c r="I26" s="80">
        <f>SUM(I19:I24)</f>
        <v>347075</v>
      </c>
      <c r="J26" s="80">
        <f>SUM(J19:J24)</f>
        <v>0</v>
      </c>
      <c r="K26" s="80">
        <f>SUM(K19:K24)</f>
        <v>347075</v>
      </c>
    </row>
    <row r="27" spans="1:11" ht="16.5" thickTop="1">
      <c r="A27" s="3"/>
      <c r="B27" s="3"/>
      <c r="C27" s="89"/>
      <c r="D27" s="32"/>
      <c r="E27" s="29"/>
      <c r="F27" s="29"/>
      <c r="G27" s="90"/>
      <c r="H27" s="75"/>
      <c r="I27" s="75"/>
      <c r="J27" s="75"/>
      <c r="K27" s="76"/>
    </row>
    <row r="28" spans="1:11" ht="15.75">
      <c r="A28" s="3"/>
      <c r="B28" s="3"/>
      <c r="C28" s="89"/>
      <c r="D28" s="32"/>
      <c r="E28" s="29"/>
      <c r="F28" s="29"/>
      <c r="G28" s="90"/>
      <c r="H28" s="75"/>
      <c r="I28" s="75"/>
      <c r="J28" s="75"/>
      <c r="K28" s="76"/>
    </row>
    <row r="29" spans="1:11" ht="15.75">
      <c r="A29" s="13" t="s">
        <v>65</v>
      </c>
      <c r="B29" s="3"/>
      <c r="C29" s="89">
        <v>141701</v>
      </c>
      <c r="D29" s="32"/>
      <c r="E29" s="32">
        <v>46978</v>
      </c>
      <c r="F29" s="29"/>
      <c r="G29" s="91">
        <v>450</v>
      </c>
      <c r="H29" s="76">
        <v>118053</v>
      </c>
      <c r="I29" s="77">
        <f>SUM(C29:H29)</f>
        <v>307182</v>
      </c>
      <c r="J29" s="76">
        <v>1191</v>
      </c>
      <c r="K29" s="76">
        <f>+I29+J29</f>
        <v>308373</v>
      </c>
    </row>
    <row r="30" spans="1:11" ht="15.75">
      <c r="A30" s="10"/>
      <c r="B30" s="3"/>
      <c r="C30" s="89"/>
      <c r="D30" s="32"/>
      <c r="E30" s="29"/>
      <c r="F30" s="29"/>
      <c r="G30" s="90"/>
      <c r="H30" s="77"/>
      <c r="I30" s="77"/>
      <c r="J30" s="75"/>
      <c r="K30" s="76"/>
    </row>
    <row r="31" spans="1:11" ht="15.75">
      <c r="A31" s="2" t="s">
        <v>52</v>
      </c>
      <c r="B31" s="3"/>
      <c r="C31" s="89"/>
      <c r="D31" s="32"/>
      <c r="E31" s="92"/>
      <c r="F31" s="29"/>
      <c r="G31" s="93"/>
      <c r="H31" s="78"/>
      <c r="I31" s="77"/>
      <c r="J31" s="76"/>
      <c r="K31" s="76"/>
    </row>
    <row r="32" spans="1:11" ht="15.75">
      <c r="A32" s="10" t="s">
        <v>54</v>
      </c>
      <c r="B32" s="3"/>
      <c r="C32" s="89">
        <v>0</v>
      </c>
      <c r="D32" s="32"/>
      <c r="E32" s="92">
        <v>0</v>
      </c>
      <c r="F32" s="29"/>
      <c r="G32" s="93">
        <v>0</v>
      </c>
      <c r="H32" s="78">
        <v>0</v>
      </c>
      <c r="I32" s="78">
        <v>0</v>
      </c>
      <c r="J32" s="76">
        <v>0</v>
      </c>
      <c r="K32" s="76">
        <f>+J32+I32</f>
        <v>0</v>
      </c>
    </row>
    <row r="33" spans="1:11" ht="15.75">
      <c r="A33" s="10"/>
      <c r="B33" s="3"/>
      <c r="C33" s="89"/>
      <c r="D33" s="32"/>
      <c r="E33" s="29"/>
      <c r="F33" s="29"/>
      <c r="G33" s="90"/>
      <c r="H33" s="77"/>
      <c r="I33" s="77"/>
      <c r="J33" s="75"/>
      <c r="K33" s="76"/>
    </row>
    <row r="34" spans="1:11" ht="15.75">
      <c r="A34" s="2" t="s">
        <v>109</v>
      </c>
      <c r="B34" s="3"/>
      <c r="C34" s="94" t="s">
        <v>1</v>
      </c>
      <c r="D34" s="95"/>
      <c r="E34" s="33" t="s">
        <v>1</v>
      </c>
      <c r="F34" s="44"/>
      <c r="G34" s="96" t="s">
        <v>1</v>
      </c>
      <c r="H34" s="79">
        <v>3804</v>
      </c>
      <c r="I34" s="77">
        <v>3804</v>
      </c>
      <c r="J34" s="83">
        <v>-4</v>
      </c>
      <c r="K34" s="76">
        <f>I34+J34</f>
        <v>3800</v>
      </c>
    </row>
    <row r="35" spans="1:11" ht="15.75">
      <c r="A35" s="2"/>
      <c r="B35" s="3"/>
      <c r="C35" s="94"/>
      <c r="D35" s="95"/>
      <c r="E35" s="33"/>
      <c r="F35" s="44"/>
      <c r="G35" s="96"/>
      <c r="H35" s="79"/>
      <c r="I35" s="77"/>
      <c r="J35" s="83"/>
      <c r="K35" s="76"/>
    </row>
    <row r="36" spans="1:11" ht="16.5" thickBot="1">
      <c r="A36" s="27" t="s">
        <v>119</v>
      </c>
      <c r="B36" s="3"/>
      <c r="C36" s="97">
        <f>SUM(C29:C35)</f>
        <v>141701</v>
      </c>
      <c r="D36" s="99"/>
      <c r="E36" s="28">
        <f>SUM(E29:E35)</f>
        <v>46978</v>
      </c>
      <c r="F36" s="30"/>
      <c r="G36" s="98">
        <f>SUM(G29:G35)</f>
        <v>450</v>
      </c>
      <c r="H36" s="80">
        <f>SUM(H29:H35)</f>
        <v>121857</v>
      </c>
      <c r="I36" s="80">
        <f>SUM(I29:I35)</f>
        <v>310986</v>
      </c>
      <c r="J36" s="80">
        <f>SUM(J29:J35)</f>
        <v>1187</v>
      </c>
      <c r="K36" s="80">
        <f>SUM(K29:K35)</f>
        <v>312173</v>
      </c>
    </row>
    <row r="37" spans="1:11" ht="16.5" thickTop="1">
      <c r="A37" s="2"/>
      <c r="B37" s="3"/>
      <c r="C37" s="8"/>
      <c r="D37" s="8"/>
      <c r="E37" s="11"/>
      <c r="F37" s="9"/>
      <c r="G37" s="8"/>
      <c r="H37" s="1"/>
      <c r="I37" s="1"/>
      <c r="J37" s="8"/>
      <c r="K37" s="8"/>
    </row>
    <row r="38" spans="1:11" ht="15.75">
      <c r="A38" s="2"/>
      <c r="B38" s="3"/>
      <c r="C38" s="8"/>
      <c r="D38" s="8"/>
      <c r="E38" s="11"/>
      <c r="F38" s="9"/>
      <c r="G38" s="8"/>
      <c r="H38" s="1"/>
      <c r="I38" s="1"/>
      <c r="J38" s="8"/>
      <c r="K38" s="8"/>
    </row>
    <row r="39" spans="1:3" ht="15.75">
      <c r="A39" s="12"/>
      <c r="C39" s="12" t="s">
        <v>101</v>
      </c>
    </row>
    <row r="40" spans="1:3" ht="15.75">
      <c r="A40" s="12"/>
      <c r="C40" s="12" t="s">
        <v>102</v>
      </c>
    </row>
  </sheetData>
  <sheetProtection/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5" zoomScaleNormal="75" zoomScalePageLayoutView="0" workbookViewId="0" topLeftCell="A4">
      <selection activeCell="F32" sqref="F32"/>
    </sheetView>
  </sheetViews>
  <sheetFormatPr defaultColWidth="9.140625" defaultRowHeight="12.75"/>
  <cols>
    <col min="1" max="4" width="9.140625" style="5" customWidth="1"/>
    <col min="5" max="5" width="34.281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22.5">
      <c r="A1" s="51" t="s">
        <v>2</v>
      </c>
      <c r="B1" s="3"/>
      <c r="C1" s="3"/>
      <c r="D1" s="3"/>
      <c r="E1" s="3"/>
      <c r="F1" s="3"/>
      <c r="G1" s="3"/>
      <c r="H1" s="3"/>
    </row>
    <row r="2" spans="1:8" ht="15.75">
      <c r="A2" s="13" t="s">
        <v>6</v>
      </c>
      <c r="B2" s="3"/>
      <c r="C2" s="3"/>
      <c r="D2" s="3"/>
      <c r="E2" s="3"/>
      <c r="F2" s="3"/>
      <c r="G2" s="3"/>
      <c r="H2" s="3"/>
    </row>
    <row r="3" spans="1:8" ht="15.75">
      <c r="A3" s="12"/>
      <c r="B3" s="3"/>
      <c r="C3" s="3"/>
      <c r="D3" s="3"/>
      <c r="E3" s="3"/>
      <c r="F3" s="21"/>
      <c r="G3" s="3"/>
      <c r="H3" s="3"/>
    </row>
    <row r="4" spans="1:8" ht="15.75">
      <c r="A4" s="12" t="s">
        <v>103</v>
      </c>
      <c r="B4" s="3"/>
      <c r="C4" s="3"/>
      <c r="D4" s="3"/>
      <c r="E4" s="3"/>
      <c r="F4" s="3"/>
      <c r="G4" s="3"/>
      <c r="H4" s="3"/>
    </row>
    <row r="5" spans="1:8" ht="15.75">
      <c r="A5" s="12" t="s">
        <v>118</v>
      </c>
      <c r="B5" s="3"/>
      <c r="C5" s="3"/>
      <c r="D5" s="3"/>
      <c r="E5" s="3"/>
      <c r="F5" s="3"/>
      <c r="G5" s="3"/>
      <c r="H5" s="3"/>
    </row>
    <row r="6" spans="1:8" ht="15.75">
      <c r="A6" s="49"/>
      <c r="B6" s="50"/>
      <c r="C6" s="50"/>
      <c r="D6" s="50"/>
      <c r="E6" s="50"/>
      <c r="F6" s="50"/>
      <c r="G6" s="50"/>
      <c r="H6" s="50"/>
    </row>
    <row r="7" spans="1:8" ht="15.75">
      <c r="A7" s="12"/>
      <c r="B7" s="3"/>
      <c r="C7" s="3"/>
      <c r="D7" s="3"/>
      <c r="E7" s="3"/>
      <c r="F7" s="3"/>
      <c r="G7" s="14" t="s">
        <v>104</v>
      </c>
      <c r="H7" s="3"/>
    </row>
    <row r="8" spans="1:8" ht="15.75">
      <c r="A8" s="3"/>
      <c r="B8" s="3"/>
      <c r="C8" s="3"/>
      <c r="D8" s="3"/>
      <c r="E8" s="3"/>
      <c r="F8" s="23" t="s">
        <v>116</v>
      </c>
      <c r="G8" s="3"/>
      <c r="H8" s="23" t="s">
        <v>120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47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19</v>
      </c>
      <c r="B11" s="3"/>
      <c r="C11" s="3"/>
      <c r="D11" s="3"/>
      <c r="E11" s="3"/>
      <c r="F11" s="9">
        <v>20732</v>
      </c>
      <c r="G11" s="9"/>
      <c r="H11" s="9">
        <v>6614</v>
      </c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 t="s">
        <v>53</v>
      </c>
      <c r="B13" s="3"/>
      <c r="C13" s="3"/>
      <c r="D13" s="3"/>
      <c r="E13" s="3"/>
      <c r="F13" s="9">
        <v>-63449</v>
      </c>
      <c r="G13" s="3"/>
      <c r="H13" s="9">
        <v>-6002</v>
      </c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 t="s">
        <v>64</v>
      </c>
      <c r="B15" s="3"/>
      <c r="C15" s="3"/>
      <c r="D15" s="3"/>
      <c r="E15" s="3"/>
      <c r="F15" s="8">
        <v>34495</v>
      </c>
      <c r="G15" s="3"/>
      <c r="H15" s="8">
        <v>-1462</v>
      </c>
    </row>
    <row r="16" spans="1:8" ht="15.75">
      <c r="A16" s="50"/>
      <c r="B16" s="50"/>
      <c r="C16" s="50"/>
      <c r="D16" s="50"/>
      <c r="E16" s="50"/>
      <c r="F16" s="16"/>
      <c r="G16" s="50"/>
      <c r="H16" s="16"/>
    </row>
    <row r="17" spans="1:8" ht="15.75">
      <c r="A17" s="3"/>
      <c r="B17" s="3"/>
      <c r="C17" s="3"/>
      <c r="D17" s="3"/>
      <c r="E17" s="3"/>
      <c r="F17" s="15"/>
      <c r="G17" s="3"/>
      <c r="H17" s="15"/>
    </row>
    <row r="18" spans="1:8" ht="15.75">
      <c r="A18" s="3" t="s">
        <v>18</v>
      </c>
      <c r="B18" s="3"/>
      <c r="C18" s="3"/>
      <c r="D18" s="3"/>
      <c r="E18" s="3"/>
      <c r="F18" s="9">
        <f>SUM(F11:F15)</f>
        <v>-8222</v>
      </c>
      <c r="G18" s="9"/>
      <c r="H18" s="9">
        <v>-850</v>
      </c>
    </row>
    <row r="19" spans="1:8" ht="15.75">
      <c r="A19" s="3"/>
      <c r="B19" s="3"/>
      <c r="C19" s="3"/>
      <c r="D19" s="3"/>
      <c r="E19" s="3"/>
      <c r="F19" s="15"/>
      <c r="G19" s="8"/>
      <c r="H19" s="15"/>
    </row>
    <row r="20" spans="1:8" ht="15.75">
      <c r="A20" s="3" t="s">
        <v>106</v>
      </c>
      <c r="B20" s="3"/>
      <c r="C20" s="3"/>
      <c r="D20" s="3"/>
      <c r="E20" s="3"/>
      <c r="F20" s="34">
        <v>-7649</v>
      </c>
      <c r="G20" s="3"/>
      <c r="H20" s="34">
        <v>-16127</v>
      </c>
    </row>
    <row r="21" spans="1:8" ht="15.75">
      <c r="A21" s="50"/>
      <c r="B21" s="50"/>
      <c r="C21" s="50"/>
      <c r="D21" s="50"/>
      <c r="E21" s="50"/>
      <c r="F21" s="17"/>
      <c r="G21" s="50"/>
      <c r="H21" s="17"/>
    </row>
    <row r="22" spans="1:8" ht="19.5" customHeight="1" thickBot="1">
      <c r="A22" s="46" t="s">
        <v>105</v>
      </c>
      <c r="B22" s="46"/>
      <c r="C22" s="46"/>
      <c r="D22" s="46"/>
      <c r="E22" s="46"/>
      <c r="F22" s="103">
        <f>F18+F20</f>
        <v>-15871</v>
      </c>
      <c r="G22" s="46"/>
      <c r="H22" s="103">
        <f>H18+H20</f>
        <v>-16977</v>
      </c>
    </row>
    <row r="23" spans="1:8" ht="15.75">
      <c r="A23" s="3"/>
      <c r="B23" s="3"/>
      <c r="C23" s="3"/>
      <c r="D23" s="3"/>
      <c r="E23" s="3"/>
      <c r="F23" s="15"/>
      <c r="G23" s="3"/>
      <c r="H23" s="3"/>
    </row>
    <row r="24" spans="1:8" ht="15.75">
      <c r="A24" s="3"/>
      <c r="B24" s="3"/>
      <c r="C24" s="3"/>
      <c r="D24" s="3"/>
      <c r="E24" s="3"/>
      <c r="F24" s="15"/>
      <c r="G24" s="3"/>
      <c r="H24" s="3"/>
    </row>
    <row r="25" spans="1:8" ht="15.75">
      <c r="A25" s="12" t="s">
        <v>107</v>
      </c>
      <c r="B25" s="3"/>
      <c r="C25" s="3"/>
      <c r="D25" s="3"/>
      <c r="E25" s="3"/>
      <c r="F25" s="15"/>
      <c r="G25" s="3"/>
      <c r="H25" s="3"/>
    </row>
    <row r="26" spans="1:8" ht="15.75">
      <c r="A26" s="12" t="s">
        <v>95</v>
      </c>
      <c r="B26" s="3"/>
      <c r="C26" s="3"/>
      <c r="D26" s="3"/>
      <c r="E26" s="3"/>
      <c r="F26" s="31"/>
      <c r="G26" s="3"/>
      <c r="H26" s="3"/>
    </row>
    <row r="27" spans="1:8" ht="15.75">
      <c r="A27" s="12"/>
      <c r="B27" s="3"/>
      <c r="C27" s="3"/>
      <c r="D27" s="3"/>
      <c r="E27" s="3"/>
      <c r="F27" s="31"/>
      <c r="G27" s="3"/>
      <c r="H27" s="3"/>
    </row>
    <row r="28" spans="1:8" ht="15.75">
      <c r="A28" s="12"/>
      <c r="B28" s="3"/>
      <c r="C28" s="3"/>
      <c r="D28" s="3"/>
      <c r="E28" s="3"/>
      <c r="F28" s="31"/>
      <c r="G28" s="3"/>
      <c r="H28" s="3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2011-02-28T08:53:51Z</cp:lastPrinted>
  <dcterms:created xsi:type="dcterms:W3CDTF">1999-11-14T22:44:16Z</dcterms:created>
  <dcterms:modified xsi:type="dcterms:W3CDTF">2011-02-28T08:54:45Z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