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5" windowWidth="9720" windowHeight="7320" tabRatio="601" activeTab="1"/>
  </bookViews>
  <sheets>
    <sheet name="KLSE~BS" sheetId="1" r:id="rId1"/>
    <sheet name="KLSE~NOTES" sheetId="2" r:id="rId2"/>
  </sheets>
  <definedNames>
    <definedName name="_xlnm.Print_Area" localSheetId="0">'KLSE~BS'!$A$1:$M$82</definedName>
    <definedName name="_xlnm.Print_Area" localSheetId="1">'KLSE~NOTES'!$A$1:$R$250</definedName>
  </definedNames>
  <calcPr fullCalcOnLoad="1"/>
</workbook>
</file>

<file path=xl/sharedStrings.xml><?xml version="1.0" encoding="utf-8"?>
<sst xmlns="http://schemas.openxmlformats.org/spreadsheetml/2006/main" count="261" uniqueCount="213">
  <si>
    <t xml:space="preserve"> </t>
  </si>
  <si>
    <t>AS AT END OF</t>
  </si>
  <si>
    <t>AS AT PRECEDING</t>
  </si>
  <si>
    <t>30 JUNE 1999</t>
  </si>
  <si>
    <t>RM'000</t>
  </si>
  <si>
    <t>Fixed Assets</t>
  </si>
  <si>
    <t>Investment in Associated Companies</t>
  </si>
  <si>
    <t>Long Term Investments</t>
  </si>
  <si>
    <t>Development rights, at cost</t>
  </si>
  <si>
    <t>Current Assets</t>
  </si>
  <si>
    <t>Contract Work In Progress</t>
  </si>
  <si>
    <t>-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</si>
  <si>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</si>
  <si>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</si>
  <si>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</si>
  <si>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</si>
  <si>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</si>
  <si>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</si>
  <si>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</si>
  <si>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</si>
  <si>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>Short Term Borrowings</t>
  </si>
  <si>
    <t>Trade Creditors</t>
  </si>
  <si>
    <t>PRECEDING YEAR</t>
  </si>
  <si>
    <t>Other Creditors</t>
  </si>
  <si>
    <t>Hire Purchase Creditors</t>
  </si>
  <si>
    <t>Provision for Taxation</t>
  </si>
  <si>
    <t>Dividend Proposed</t>
  </si>
  <si>
    <t>(a)</t>
  </si>
  <si>
    <t xml:space="preserve">Net Current Assets </t>
  </si>
  <si>
    <t>(b)</t>
  </si>
  <si>
    <t>(c)</t>
  </si>
  <si>
    <t>Shareholders 'Funds</t>
  </si>
  <si>
    <t>Share Capital</t>
  </si>
  <si>
    <t>Reserves</t>
  </si>
  <si>
    <t>Revaluation Reserve</t>
  </si>
  <si>
    <t>(d)</t>
  </si>
  <si>
    <t>Minority Interests</t>
  </si>
  <si>
    <t>Long Term Borrowings</t>
  </si>
  <si>
    <t>Other Long Term Liabilities</t>
  </si>
  <si>
    <t>Notes:</t>
  </si>
  <si>
    <t>Significant Accounting Policies</t>
  </si>
  <si>
    <t>Taxation</t>
  </si>
  <si>
    <t>Basis of accounting</t>
  </si>
  <si>
    <t xml:space="preserve">The accounts are prepared under the historical cost convention modified by the valuation of </t>
  </si>
  <si>
    <t>certain fixed assets and comply with approved accounting standards.</t>
  </si>
  <si>
    <t>Basis of consolidation</t>
  </si>
  <si>
    <t>The consolidated accounts include the accounts of the Company and all its subsidiaries made</t>
  </si>
  <si>
    <t>eliminated on consolidation and the consolidated accounts reflect external transactions only.</t>
  </si>
  <si>
    <t>Exceptional Items</t>
  </si>
  <si>
    <t>any material factors or items of an exceptional nature.</t>
  </si>
  <si>
    <t>Extraordinary Items</t>
  </si>
  <si>
    <t>any material factors or items of an extraordinary nature.</t>
  </si>
  <si>
    <t>GROUP</t>
  </si>
  <si>
    <t>ENDED</t>
  </si>
  <si>
    <t>Current period provision</t>
  </si>
  <si>
    <t>Transfer to / (from) deferred taxation</t>
  </si>
  <si>
    <t>Share of Associated Company Tax</t>
  </si>
  <si>
    <t>Under provision in respect of prior year</t>
  </si>
  <si>
    <t>Pre-acquisition Profits or Losses</t>
  </si>
  <si>
    <t>Profit on Sale of Investment and/or Properties</t>
  </si>
  <si>
    <t>There are no profits arising from the sale of investments or properties during the period.</t>
  </si>
  <si>
    <t>Purchase or Disposal of Quoted Securities</t>
  </si>
  <si>
    <t>There are no purchase or disposal of quoted securities during the period.</t>
  </si>
  <si>
    <t>Changes in Composition of Company/Group</t>
  </si>
  <si>
    <t xml:space="preserve">There are no changes in the composition of the Group  business combination, subsidiaries, </t>
  </si>
  <si>
    <t>long term investments, and business operation during the period.</t>
  </si>
  <si>
    <t>Corporate Proposal</t>
  </si>
  <si>
    <t xml:space="preserve">During the preceding financial year, the Company submitted the following proposals to the </t>
  </si>
  <si>
    <t>relevant authorities for approval:</t>
  </si>
  <si>
    <t xml:space="preserve">Proposed Bonus Issue of 8,850,000 new ordinary shares of RM1.00 each on the basis of </t>
  </si>
  <si>
    <t xml:space="preserve">1 new ordinary share of RM1.00 each for every 2 existing ordinary shares held credited </t>
  </si>
  <si>
    <t xml:space="preserve">as fully paid-up to be effected by way of capitalising RM8,850,000 from the unappropriated </t>
  </si>
  <si>
    <t>profit account.</t>
  </si>
  <si>
    <t xml:space="preserve">Proposed Renounceable Rights Issue of RM26,550,000 new ordinary shares of RM1.00 each </t>
  </si>
  <si>
    <t>on the basis of 3 new ordinary shares of RM1.00 each for every 2 existing ordinary shares held.</t>
  </si>
  <si>
    <t xml:space="preserve">Proposed Employee's Share Option Scheme of up to 10% of the Company's enlarged issued </t>
  </si>
  <si>
    <t>and paid up share capital; and</t>
  </si>
  <si>
    <t xml:space="preserve">Proposed Transfer of listing of and quotation of the entire enlarged issued and paid up share </t>
  </si>
  <si>
    <t xml:space="preserve">capital of the Company from Second Board to the Main Board of the Kuala Lumpur Stock </t>
  </si>
  <si>
    <t>Exchange.</t>
  </si>
  <si>
    <t xml:space="preserve">The above proposals were approved by the securities commission and the shareholders </t>
  </si>
  <si>
    <t>for the listing of and quotation for all the bonus shares and rights shares were obtained  on</t>
  </si>
  <si>
    <t>Seasonal or Cyclical Factors</t>
  </si>
  <si>
    <t xml:space="preserve">nevertheless susceptible to the vagaries of the construction industry  and is dependent on the </t>
  </si>
  <si>
    <t>sustainability of the economic recovery process of the country.</t>
  </si>
  <si>
    <t>There were no issuance and repayment of debt and equity securities, share buy-backs, share</t>
  </si>
  <si>
    <t xml:space="preserve">cancellations, shares held as treasury shares and resale of treasury shares for the current </t>
  </si>
  <si>
    <t>period to date.</t>
  </si>
  <si>
    <t>Group Borrowings</t>
  </si>
  <si>
    <t>PRECEDING</t>
  </si>
  <si>
    <t>YEAR ENDED</t>
  </si>
  <si>
    <t>Revolving credit facilities, unsecured</t>
  </si>
  <si>
    <t>Bank Overdrafts-unsecured</t>
  </si>
  <si>
    <t>Bank Term Loans (Note below)</t>
  </si>
  <si>
    <t>Bank Term Loans</t>
  </si>
  <si>
    <t>Unsecured</t>
  </si>
  <si>
    <t>Bank term loan bearing interest at 1.50%</t>
  </si>
  <si>
    <t xml:space="preserve">per annum above base lending rate, </t>
  </si>
  <si>
    <t>repayable by 120 monthly installments</t>
  </si>
  <si>
    <t>commencing December 1990.</t>
  </si>
  <si>
    <t xml:space="preserve">Bank term loan bearing interest at 2.25% </t>
  </si>
  <si>
    <t xml:space="preserve">per annum above bank's cost of funds, </t>
  </si>
  <si>
    <t>repayable in full by March 2000</t>
  </si>
  <si>
    <t>Less: Repayment due within 12 months</t>
  </si>
  <si>
    <t>Repayment due after 12 months</t>
  </si>
  <si>
    <t>guaranteed by the holding company and assignment of receipt from progress payments</t>
  </si>
  <si>
    <t>Contingent Liabilities</t>
  </si>
  <si>
    <t xml:space="preserve">Unsecured guarantees in respect of </t>
  </si>
  <si>
    <t>banking and trade facilities utilised by</t>
  </si>
  <si>
    <t>- subsidiaries companies</t>
  </si>
  <si>
    <t>- an associated company</t>
  </si>
  <si>
    <t>- third parties</t>
  </si>
  <si>
    <t>Financial Instruments</t>
  </si>
  <si>
    <t>The Group have no financial instruments with off balance sheet risk for the period.</t>
  </si>
  <si>
    <t xml:space="preserve">Save as disclosed below, the Group is not engaged in any material litigation either as plaintiff </t>
  </si>
  <si>
    <t xml:space="preserve">or defendant. The Directors are not aware of any proceeding pending or threatened against </t>
  </si>
  <si>
    <t xml:space="preserve">the Group or any facts likely to arise to any proceeding which may materially and adversely </t>
  </si>
  <si>
    <t>affect the position or business of the Group.</t>
  </si>
  <si>
    <t xml:space="preserve">breach of contract in respect of its failure to complete a construction project according to the </t>
  </si>
  <si>
    <t xml:space="preserve">terms of the agreement for losses incurred amounting to RM4,500,000.  JBSB counter claimed </t>
  </si>
  <si>
    <t xml:space="preserve">for the sum of approximately RM3,168,000 for alleged wrongful termination of contract by EB. </t>
  </si>
  <si>
    <t xml:space="preserve">The Directors of EB after legal consultation are of the view EB would be successful in this </t>
  </si>
  <si>
    <t xml:space="preserve">litigation and accordingly do not foresee any monetary losses.      </t>
  </si>
  <si>
    <t>Segmental Reporting</t>
  </si>
  <si>
    <t>No segmental analysis is prepared as the Group is engaged in construction operation in</t>
  </si>
  <si>
    <t>Malaysia.</t>
  </si>
  <si>
    <t>Review of Performance</t>
  </si>
  <si>
    <t>Current Year Prospects</t>
  </si>
  <si>
    <t xml:space="preserve">Barring any unforeseen circumstances, the Directors are of the opinion that the Group's </t>
  </si>
  <si>
    <t>performance for the current financial year would remain satisfactory.</t>
  </si>
  <si>
    <t>Dividend</t>
  </si>
  <si>
    <t>Retained Profit</t>
  </si>
  <si>
    <t>-B/F</t>
  </si>
  <si>
    <t>-Current year</t>
  </si>
  <si>
    <t>FINANCIAL YEAR ENDED</t>
  </si>
  <si>
    <t>17th November 1999.</t>
  </si>
  <si>
    <t>**</t>
  </si>
  <si>
    <t>AS AT</t>
  </si>
  <si>
    <t>Being the latest practical date before the announcement.</t>
  </si>
  <si>
    <t>Significant Events</t>
  </si>
  <si>
    <t>On 19 November 1999, Ekovest Berhad informed the Securities Commission that pursuant to a</t>
  </si>
  <si>
    <t>breakdown on 18 November 1999 in negotiations between Ekovest and the main contractor,</t>
  </si>
  <si>
    <t>5 August 1996 for the New North Klang Straits Bypass Expressway, Ekovest has proceed with</t>
  </si>
  <si>
    <t>the advice of its solicitors to immediately send a notice of termination of the contract to Shapadu.</t>
  </si>
  <si>
    <t>The main cause of the breakdown in negotiations was due to complications arising from</t>
  </si>
  <si>
    <t>technicalities of the New North Klang Straits Bypass Expressway project which cannot be</t>
  </si>
  <si>
    <t>solved in agreement between Ekovest and Shapadu.</t>
  </si>
  <si>
    <t>There is a possibility of damages being awarded against Ekovest for termination of contracts</t>
  </si>
  <si>
    <t>the contract.</t>
  </si>
  <si>
    <t xml:space="preserve">of the company on 3rd August 1999 and 21st October 1999 respectively. Approval-in-principle </t>
  </si>
  <si>
    <t>Although seasonal factors have minimal impact on the operations of the Group, the business is</t>
  </si>
  <si>
    <t>Issuance's and Repayment of Debt and Equity Securities</t>
  </si>
  <si>
    <t>Material Litigation</t>
  </si>
  <si>
    <t xml:space="preserve">a claim filed on 13 May 1997 by Ekovest Berhad(EB) against Jazail Bina Sdn. Bhd. (JBSB), for </t>
  </si>
  <si>
    <t>Shapadu Construction Sdn.. Bhd.. (Shapadu) on certain changes in terms of contracts signed on</t>
  </si>
  <si>
    <t>are of the opinion that Ekovest has a reasonably arguable action and/or defense for terminating</t>
  </si>
  <si>
    <t xml:space="preserve">accordance with the complication arising from the technicalities as per contract. The Directors </t>
  </si>
  <si>
    <t xml:space="preserve">but this will be balanced by Ekovest's certainty of losses if Ekovest proceed with the works in </t>
  </si>
  <si>
    <t>Share Application Monies</t>
  </si>
  <si>
    <t>Amount Due to Associated co.</t>
  </si>
  <si>
    <t>CONSOLIDATED UNAUDITED BALANCE SHEET FOR THE PERIOD TO 31 DECEMBER 1999</t>
  </si>
  <si>
    <t xml:space="preserve">6 MONTHS </t>
  </si>
  <si>
    <t>31 DECEMBER 1999</t>
  </si>
  <si>
    <t>6 MONTHS</t>
  </si>
  <si>
    <t xml:space="preserve">                                                                               </t>
  </si>
  <si>
    <t xml:space="preserve">up to the 2nd quarter to 31st December 1999. All material intercompany transactions are </t>
  </si>
  <si>
    <t>The  results of the Group for the period to 31 December 1999 have not been affected  by</t>
  </si>
  <si>
    <t>HALF YEARLY</t>
  </si>
  <si>
    <t>There were no pre-acquisition profits or losses for the 2nd quarter ended 31st December 1999.</t>
  </si>
  <si>
    <t>8a</t>
  </si>
  <si>
    <t>*</t>
  </si>
  <si>
    <t>Net tangible assets per share =( Reserves + Share Capital-Development rights )/No of ordinary share</t>
  </si>
  <si>
    <t>Net tangible assets per share(RM) *</t>
  </si>
  <si>
    <t>No dividend has been declared for the period from 1 July 1999 to 31 December 1999.</t>
  </si>
  <si>
    <t xml:space="preserve">The other bank term loans are unsecured except for the RM9,750,000 term loan which is </t>
  </si>
  <si>
    <t xml:space="preserve">On 21st January 2000, Ekovest Berhad made a general announcement that, it acquired the balance of </t>
  </si>
  <si>
    <t>48,000 ordinary shares of RM1.00 each representing 48 % in Ekovest Project Management Sdn Bhd</t>
  </si>
  <si>
    <t>formerly known as Ekcon Holdings Sdn bhd for RM260,267.00</t>
  </si>
  <si>
    <t>Ekcon Construction Sdn Bhd for RM441,169.04 from Ekovest Project Management Sdn Bhd and</t>
  </si>
  <si>
    <t>thus making Ekovest Construction Sdn Bhd a fully-owned subsidiary of the company.</t>
  </si>
  <si>
    <t xml:space="preserve">On 3rd February 2000, Ekovest Berhad made an announcement that it has acquired a shelf company, </t>
  </si>
  <si>
    <t xml:space="preserve">Prompt Capital Sdn Bhd (PCSB ).PCSB has an Authorised and Issued &amp; paid-up capital of </t>
  </si>
  <si>
    <t>RM100,000.00 and RM2.00 respectively</t>
  </si>
  <si>
    <t>Ekovest also announced that PCSB had on even date entered into a Sale &amp; Purchase Agreement with</t>
  </si>
  <si>
    <t>Maxi Legacy Sdn Bhd for the purpose of acquiring all that parcel of vacant land held under H.S. (D) 40726,</t>
  </si>
  <si>
    <t xml:space="preserve">For  comparison , Net tangible assets per share for preceding financial year after adjustment of bonus  </t>
  </si>
  <si>
    <t>issue would be RM2.54 per share</t>
  </si>
  <si>
    <t xml:space="preserve">Ekovest Berhad is now in the midst of  application to transfer of listing of and quotation of the entire  </t>
  </si>
  <si>
    <t xml:space="preserve">enlarged issued and paid up share capital of the Company from Second Board to the Main Board of </t>
  </si>
  <si>
    <t>the Kuala Lumpur Stock Exchange.</t>
  </si>
  <si>
    <t>Ekovest Berhad also announced that on the same date, it has acquired 260,000 ordinary shares</t>
  </si>
  <si>
    <t>of RM1.00 each representing 52 % in Ekovest Construction Sdn Bhd formerly known as</t>
  </si>
  <si>
    <t>the balance of 240,000 ordinary shares of RM1.00 each representing 48% for RM407,232.96,</t>
  </si>
  <si>
    <t xml:space="preserve">The listing date for the above bonus and rights issues were on 11th January 2000 and </t>
  </si>
  <si>
    <t>21st January 2000 respectively.</t>
  </si>
  <si>
    <t xml:space="preserve">P.T. No. 1569 Mukim Kuala Lumpur, District of Kuala Lumpur, measuring approximately </t>
  </si>
  <si>
    <t>228,683 square feet in area, for a total purchase consideration of RM14,000,000</t>
  </si>
  <si>
    <t xml:space="preserve">Aided by a reduction in interest charges due to lower interest rates and better collection as well as </t>
  </si>
  <si>
    <t>Forecast / profits Guarantee</t>
  </si>
  <si>
    <t>Based on the results for the six months to 31st December 1999, the Group should be able to</t>
  </si>
  <si>
    <t xml:space="preserve">achieve a higher profit before tax than the forecast submitted to the Securities Commission </t>
  </si>
  <si>
    <t>during the recent concluded Corporate Exercise.</t>
  </si>
  <si>
    <t>RM2.91 million.</t>
  </si>
  <si>
    <t>During the same period the Group sold RM9.62 million worth of machineries realising a gain of</t>
  </si>
  <si>
    <t>lesser depreciation charges resulting from the sale of underutilised machinery, the Group achieved</t>
  </si>
  <si>
    <t>As at todate, there is no legal action taken by Ekovest or Shapadu due to the termination</t>
  </si>
  <si>
    <t>of contracts.</t>
  </si>
  <si>
    <t>18 FEBRUARY 2000</t>
  </si>
  <si>
    <t>the first quarter of the year.</t>
  </si>
  <si>
    <t xml:space="preserve">an increased profit before tax of RM10.36 million in the 2nd quarter as compared to RM3.65 million for </t>
  </si>
  <si>
    <t xml:space="preserve">The Group achieved an increased turnover of RM104.19 million in the 2nd quarter as compared to </t>
  </si>
  <si>
    <t xml:space="preserve">additional works instructed to be carried out by the clients.  </t>
  </si>
  <si>
    <t xml:space="preserve">RM52.13 million for the first quarter of the year, substantially due to the finalisation of certain </t>
  </si>
</sst>
</file>

<file path=xl/styles.xml><?xml version="1.0" encoding="utf-8"?>
<styleSheet xmlns="http://schemas.openxmlformats.org/spreadsheetml/2006/main">
  <numFmts count="4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8"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 horizontal="center"/>
    </xf>
    <xf numFmtId="0" fontId="6" fillId="0" borderId="0" xfId="0" applyNumberFormat="1" applyFont="1" applyBorder="1" applyAlignment="1">
      <alignment/>
    </xf>
    <xf numFmtId="0" fontId="6" fillId="0" borderId="4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9" fillId="0" borderId="0" xfId="0" applyNumberFormat="1" applyFont="1" applyAlignment="1" quotePrefix="1">
      <alignment horizontal="center"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6" fontId="5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305"/>
  <sheetViews>
    <sheetView zoomScale="67" zoomScaleNormal="67" workbookViewId="0" topLeftCell="A50">
      <selection activeCell="K78" sqref="K78"/>
    </sheetView>
  </sheetViews>
  <sheetFormatPr defaultColWidth="8.7109375" defaultRowHeight="15.75"/>
  <cols>
    <col min="1" max="2" width="8.7109375" style="3" customWidth="1"/>
    <col min="3" max="5" width="4.7109375" style="3" customWidth="1"/>
    <col min="6" max="7" width="8.7109375" style="3" customWidth="1"/>
    <col min="8" max="8" width="11.57421875" style="3" customWidth="1"/>
    <col min="9" max="9" width="15.00390625" style="3" customWidth="1"/>
    <col min="10" max="10" width="25.7109375" style="3" customWidth="1"/>
    <col min="11" max="11" width="8.7109375" style="3" customWidth="1"/>
    <col min="12" max="12" width="25.7109375" style="3" customWidth="1"/>
    <col min="13" max="16384" width="8.71093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</row>
    <row r="2" spans="3:28" ht="15.75">
      <c r="C2" s="45" t="s">
        <v>17</v>
      </c>
      <c r="D2" s="1"/>
      <c r="E2" s="1"/>
      <c r="F2" s="16"/>
      <c r="G2" s="16"/>
      <c r="H2" s="16"/>
      <c r="K2" s="2"/>
      <c r="L2" s="16"/>
      <c r="M2" s="16"/>
      <c r="N2" s="17" t="s">
        <v>0</v>
      </c>
      <c r="O2" s="8"/>
      <c r="P2" s="16"/>
      <c r="Q2" s="5"/>
      <c r="R2" s="1"/>
      <c r="S2" s="1"/>
      <c r="T2" s="1"/>
      <c r="U2" s="1"/>
      <c r="V2" s="1"/>
      <c r="W2" s="2"/>
      <c r="X2" s="9"/>
      <c r="Y2" s="10"/>
      <c r="Z2" s="11"/>
      <c r="AA2" s="12"/>
      <c r="AB2" s="2"/>
    </row>
    <row r="3" spans="3:28" ht="15.75">
      <c r="C3" s="1"/>
      <c r="D3" s="1"/>
      <c r="E3" s="1"/>
      <c r="F3" s="17"/>
      <c r="I3" s="16"/>
      <c r="J3" s="16"/>
      <c r="K3" s="16"/>
      <c r="L3" s="16"/>
      <c r="M3" s="16"/>
      <c r="N3" s="16"/>
      <c r="O3" s="8"/>
      <c r="P3" s="16"/>
      <c r="Q3" s="5"/>
      <c r="R3" s="1"/>
      <c r="S3" s="1"/>
      <c r="T3" s="1"/>
      <c r="U3" s="1"/>
      <c r="V3" s="1"/>
      <c r="W3" s="2"/>
      <c r="X3" s="18"/>
      <c r="Y3" s="7"/>
      <c r="Z3" s="19"/>
      <c r="AA3" s="2"/>
      <c r="AB3" s="2"/>
    </row>
    <row r="4" spans="3:28" ht="15.75">
      <c r="C4" s="1"/>
      <c r="D4" s="2"/>
      <c r="E4" s="1"/>
      <c r="F4" s="16"/>
      <c r="G4" s="16"/>
      <c r="H4" s="20"/>
      <c r="I4" s="20"/>
      <c r="J4" s="1"/>
      <c r="K4" s="20"/>
      <c r="L4" s="20"/>
      <c r="M4" s="16"/>
      <c r="N4" s="14"/>
      <c r="O4" s="8"/>
      <c r="P4" s="16"/>
      <c r="Q4" s="5">
        <v>6</v>
      </c>
      <c r="R4" s="1"/>
      <c r="S4" s="5" t="s">
        <v>18</v>
      </c>
      <c r="T4" s="1"/>
      <c r="U4" s="1"/>
      <c r="V4" s="1"/>
      <c r="W4" s="2"/>
      <c r="X4" s="9" t="s">
        <v>0</v>
      </c>
      <c r="Y4" s="10"/>
      <c r="Z4" s="11" t="s">
        <v>0</v>
      </c>
      <c r="AA4" s="12"/>
      <c r="AB4" s="2"/>
    </row>
    <row r="5" spans="3:28" ht="15.75">
      <c r="C5" s="5" t="s">
        <v>160</v>
      </c>
      <c r="D5" s="5"/>
      <c r="E5" s="1"/>
      <c r="F5" s="16"/>
      <c r="G5" s="16"/>
      <c r="H5" s="20"/>
      <c r="I5" s="20"/>
      <c r="J5" s="1"/>
      <c r="K5" s="20"/>
      <c r="L5" s="20"/>
      <c r="M5" s="16"/>
      <c r="N5" s="14"/>
      <c r="O5" s="8"/>
      <c r="P5" s="16"/>
      <c r="Q5" s="5"/>
      <c r="R5" s="1"/>
      <c r="S5" s="1"/>
      <c r="T5" s="1"/>
      <c r="U5" s="1"/>
      <c r="V5" s="1"/>
      <c r="W5" s="2"/>
      <c r="X5" s="10"/>
      <c r="Y5" s="10"/>
      <c r="Z5" s="13"/>
      <c r="AA5" s="12"/>
      <c r="AB5" s="2"/>
    </row>
    <row r="6" spans="3:28" ht="15.75">
      <c r="C6" s="5"/>
      <c r="D6" s="5"/>
      <c r="E6" s="1"/>
      <c r="F6" s="16"/>
      <c r="G6" s="16"/>
      <c r="H6" s="20"/>
      <c r="I6" s="20"/>
      <c r="J6" s="1"/>
      <c r="K6" s="20"/>
      <c r="L6" s="20"/>
      <c r="M6" s="16"/>
      <c r="N6" s="14"/>
      <c r="O6" s="8"/>
      <c r="P6" s="16"/>
      <c r="Q6" s="5"/>
      <c r="R6" s="1"/>
      <c r="S6" s="1"/>
      <c r="T6" s="1"/>
      <c r="U6" s="1"/>
      <c r="V6" s="1"/>
      <c r="W6" s="2"/>
      <c r="X6" s="10"/>
      <c r="Y6" s="10"/>
      <c r="Z6" s="13"/>
      <c r="AA6" s="12"/>
      <c r="AB6" s="2"/>
    </row>
    <row r="7" spans="3:14" ht="15.75">
      <c r="C7" s="1"/>
      <c r="D7" s="1"/>
      <c r="E7" s="1"/>
      <c r="F7" s="1"/>
      <c r="G7" s="1"/>
      <c r="H7" s="1"/>
      <c r="I7" s="2"/>
      <c r="J7" s="4" t="s">
        <v>1</v>
      </c>
      <c r="K7" s="5"/>
      <c r="L7" s="4" t="s">
        <v>2</v>
      </c>
      <c r="M7" s="1"/>
      <c r="N7" s="2"/>
    </row>
    <row r="8" spans="3:14" ht="15.75">
      <c r="C8" s="5" t="s">
        <v>0</v>
      </c>
      <c r="D8" s="1"/>
      <c r="E8" s="1"/>
      <c r="F8" s="1"/>
      <c r="G8" s="1"/>
      <c r="H8" s="1"/>
      <c r="I8" s="2"/>
      <c r="J8" s="4" t="s">
        <v>167</v>
      </c>
      <c r="K8" s="5"/>
      <c r="L8" s="4" t="s">
        <v>134</v>
      </c>
      <c r="M8" s="1"/>
      <c r="N8" s="2"/>
    </row>
    <row r="9" spans="3:14" ht="15.75">
      <c r="C9" s="1"/>
      <c r="D9" s="1"/>
      <c r="E9" s="1"/>
      <c r="F9" s="1"/>
      <c r="G9" s="1"/>
      <c r="H9" s="1"/>
      <c r="I9" s="2"/>
      <c r="J9" s="47" t="s">
        <v>162</v>
      </c>
      <c r="K9" s="5"/>
      <c r="L9" s="4" t="s">
        <v>3</v>
      </c>
      <c r="M9" s="1"/>
      <c r="N9" s="2"/>
    </row>
    <row r="10" spans="3:14" ht="15.75">
      <c r="C10" s="1"/>
      <c r="D10" s="1"/>
      <c r="E10" s="1"/>
      <c r="F10" s="1"/>
      <c r="G10" s="1"/>
      <c r="H10" s="1"/>
      <c r="I10" s="2"/>
      <c r="J10" s="4" t="s">
        <v>4</v>
      </c>
      <c r="K10" s="5"/>
      <c r="L10" s="4" t="s">
        <v>4</v>
      </c>
      <c r="M10" s="1"/>
      <c r="N10" s="2"/>
    </row>
    <row r="11" spans="3:14" ht="15">
      <c r="C11" s="1"/>
      <c r="D11" s="1"/>
      <c r="E11" s="1"/>
      <c r="F11" s="1"/>
      <c r="G11" s="1"/>
      <c r="H11" s="1"/>
      <c r="I11" s="2"/>
      <c r="J11" s="1"/>
      <c r="K11" s="1"/>
      <c r="L11" s="1"/>
      <c r="M11" s="1"/>
      <c r="N11" s="2"/>
    </row>
    <row r="12" spans="3:14" ht="15.75">
      <c r="C12" s="5">
        <v>1</v>
      </c>
      <c r="D12" s="1"/>
      <c r="E12" s="5" t="s">
        <v>5</v>
      </c>
      <c r="F12" s="1"/>
      <c r="G12" s="1"/>
      <c r="H12" s="1"/>
      <c r="I12" s="2"/>
      <c r="J12" s="6">
        <v>29018</v>
      </c>
      <c r="K12" s="7"/>
      <c r="L12" s="6">
        <v>31730</v>
      </c>
      <c r="M12" s="1"/>
      <c r="N12" s="2"/>
    </row>
    <row r="13" spans="3:14" ht="15.75">
      <c r="C13" s="5"/>
      <c r="D13" s="1"/>
      <c r="E13" s="1"/>
      <c r="F13" s="1"/>
      <c r="G13" s="1"/>
      <c r="H13" s="1"/>
      <c r="I13" s="2"/>
      <c r="J13" s="7"/>
      <c r="K13" s="7"/>
      <c r="L13" s="6"/>
      <c r="M13" s="2"/>
      <c r="N13" s="2"/>
    </row>
    <row r="14" spans="3:14" ht="15.75">
      <c r="C14" s="5">
        <v>2</v>
      </c>
      <c r="D14" s="1"/>
      <c r="E14" s="5" t="s">
        <v>6</v>
      </c>
      <c r="F14" s="1"/>
      <c r="G14" s="1"/>
      <c r="H14" s="1"/>
      <c r="I14" s="2"/>
      <c r="J14" s="6">
        <v>4176</v>
      </c>
      <c r="K14" s="7"/>
      <c r="L14" s="6">
        <v>4176</v>
      </c>
      <c r="M14" s="2"/>
      <c r="N14" s="2"/>
    </row>
    <row r="15" spans="3:14" ht="15.75">
      <c r="C15" s="5"/>
      <c r="D15" s="1"/>
      <c r="E15" s="1"/>
      <c r="F15" s="1"/>
      <c r="G15" s="1"/>
      <c r="H15" s="1"/>
      <c r="I15" s="2"/>
      <c r="J15" s="7"/>
      <c r="K15" s="7"/>
      <c r="L15" s="6"/>
      <c r="M15" s="2"/>
      <c r="N15" s="2"/>
    </row>
    <row r="16" spans="3:14" ht="15.75">
      <c r="C16" s="5">
        <v>3</v>
      </c>
      <c r="D16" s="1"/>
      <c r="E16" s="5" t="s">
        <v>7</v>
      </c>
      <c r="F16" s="1"/>
      <c r="G16" s="1"/>
      <c r="H16" s="1"/>
      <c r="I16" s="2"/>
      <c r="J16" s="6">
        <v>0</v>
      </c>
      <c r="K16" s="7"/>
      <c r="L16" s="6">
        <v>0</v>
      </c>
      <c r="M16" s="2"/>
      <c r="N16" s="2"/>
    </row>
    <row r="17" spans="3:14" ht="15.75">
      <c r="C17" s="5"/>
      <c r="D17" s="1"/>
      <c r="E17" s="1"/>
      <c r="F17" s="1"/>
      <c r="G17" s="1"/>
      <c r="H17" s="1"/>
      <c r="I17" s="2"/>
      <c r="J17" s="7"/>
      <c r="K17" s="7"/>
      <c r="L17" s="6"/>
      <c r="M17" s="2"/>
      <c r="N17" s="2"/>
    </row>
    <row r="18" spans="3:14" ht="15.75">
      <c r="C18" s="5">
        <v>4</v>
      </c>
      <c r="D18" s="1"/>
      <c r="E18" s="5" t="s">
        <v>8</v>
      </c>
      <c r="F18" s="1"/>
      <c r="G18" s="1"/>
      <c r="H18" s="1"/>
      <c r="I18" s="2"/>
      <c r="J18" s="6">
        <v>4958</v>
      </c>
      <c r="K18" s="7"/>
      <c r="L18" s="6">
        <v>4958</v>
      </c>
      <c r="M18" s="2"/>
      <c r="N18" s="2"/>
    </row>
    <row r="19" spans="3:14" ht="15.75">
      <c r="C19" s="5"/>
      <c r="D19" s="1"/>
      <c r="E19" s="1"/>
      <c r="F19" s="1"/>
      <c r="G19" s="1"/>
      <c r="H19" s="1"/>
      <c r="I19" s="2"/>
      <c r="J19" s="7"/>
      <c r="K19" s="7"/>
      <c r="L19" s="6"/>
      <c r="M19" s="2"/>
      <c r="N19" s="2"/>
    </row>
    <row r="20" spans="3:14" ht="15.75">
      <c r="C20" s="5">
        <v>5</v>
      </c>
      <c r="D20" s="1"/>
      <c r="E20" s="5" t="s">
        <v>9</v>
      </c>
      <c r="F20" s="1"/>
      <c r="G20" s="1"/>
      <c r="H20" s="1"/>
      <c r="I20" s="2"/>
      <c r="J20" s="9"/>
      <c r="K20" s="10"/>
      <c r="L20" s="11"/>
      <c r="M20" s="12"/>
      <c r="N20" s="2"/>
    </row>
    <row r="21" spans="3:14" ht="15.75">
      <c r="C21" s="5"/>
      <c r="D21" s="1"/>
      <c r="E21" s="1"/>
      <c r="F21" s="1"/>
      <c r="G21" s="1"/>
      <c r="H21" s="1"/>
      <c r="I21" s="2"/>
      <c r="J21" s="10"/>
      <c r="K21" s="10"/>
      <c r="L21" s="13"/>
      <c r="M21" s="12"/>
      <c r="N21" s="2"/>
    </row>
    <row r="22" spans="3:14" ht="15.75">
      <c r="C22" s="5"/>
      <c r="D22" s="1"/>
      <c r="E22" s="1"/>
      <c r="F22" s="15" t="s">
        <v>10</v>
      </c>
      <c r="G22" s="1"/>
      <c r="H22" s="1"/>
      <c r="I22" s="2"/>
      <c r="J22" s="13">
        <v>29377</v>
      </c>
      <c r="K22" s="10"/>
      <c r="L22" s="13">
        <v>34401</v>
      </c>
      <c r="M22" s="12"/>
      <c r="N22" s="2"/>
    </row>
    <row r="23" spans="3:14" ht="15.75">
      <c r="C23" s="5"/>
      <c r="D23" s="1"/>
      <c r="E23" s="1"/>
      <c r="F23" s="15" t="s">
        <v>12</v>
      </c>
      <c r="G23" s="1"/>
      <c r="H23" s="1"/>
      <c r="I23" s="2"/>
      <c r="J23" s="13">
        <v>112367</v>
      </c>
      <c r="K23" s="10"/>
      <c r="L23" s="13">
        <v>90972</v>
      </c>
      <c r="M23" s="12"/>
      <c r="N23" s="2"/>
    </row>
    <row r="24" spans="3:14" ht="15.75">
      <c r="C24" s="5"/>
      <c r="D24" s="1"/>
      <c r="E24" s="1"/>
      <c r="F24" s="15" t="s">
        <v>13</v>
      </c>
      <c r="G24" s="1"/>
      <c r="H24" s="1"/>
      <c r="I24" s="2"/>
      <c r="J24" s="13">
        <v>15763</v>
      </c>
      <c r="K24" s="10"/>
      <c r="L24" s="13">
        <v>23100</v>
      </c>
      <c r="M24" s="12"/>
      <c r="N24" s="2"/>
    </row>
    <row r="25" spans="3:14" ht="15.75">
      <c r="C25" s="5"/>
      <c r="D25" s="1"/>
      <c r="E25" s="1"/>
      <c r="F25" s="15" t="s">
        <v>14</v>
      </c>
      <c r="G25" s="1"/>
      <c r="H25" s="1"/>
      <c r="I25" s="2"/>
      <c r="J25" s="10">
        <v>30</v>
      </c>
      <c r="K25" s="10"/>
      <c r="L25" s="13">
        <v>29</v>
      </c>
      <c r="M25" s="12"/>
      <c r="N25" s="2"/>
    </row>
    <row r="26" spans="3:14" ht="15.75">
      <c r="C26" s="5"/>
      <c r="D26" s="1"/>
      <c r="E26" s="1"/>
      <c r="F26" s="15" t="s">
        <v>15</v>
      </c>
      <c r="G26" s="1"/>
      <c r="H26" s="1"/>
      <c r="I26" s="2"/>
      <c r="J26" s="13">
        <v>1207</v>
      </c>
      <c r="K26" s="10"/>
      <c r="L26" s="13">
        <v>42769</v>
      </c>
      <c r="M26" s="12"/>
      <c r="N26" s="2"/>
    </row>
    <row r="27" spans="3:14" ht="15.75">
      <c r="C27" s="5"/>
      <c r="D27" s="1"/>
      <c r="E27" s="1"/>
      <c r="F27" s="15" t="s">
        <v>16</v>
      </c>
      <c r="G27" s="1"/>
      <c r="H27" s="1"/>
      <c r="I27" s="2"/>
      <c r="J27" s="13">
        <v>19508</v>
      </c>
      <c r="K27" s="10"/>
      <c r="L27" s="13">
        <v>2035</v>
      </c>
      <c r="M27" s="12"/>
      <c r="N27" s="2"/>
    </row>
    <row r="28" spans="3:14" ht="15.75">
      <c r="C28" s="5"/>
      <c r="D28" s="1"/>
      <c r="E28" s="1"/>
      <c r="F28" s="1"/>
      <c r="G28" s="1"/>
      <c r="H28" s="1"/>
      <c r="I28" s="2"/>
      <c r="J28" s="10"/>
      <c r="K28" s="10"/>
      <c r="L28" s="13"/>
      <c r="M28" s="12"/>
      <c r="N28" s="2"/>
    </row>
    <row r="29" spans="3:14" ht="15.75">
      <c r="C29" s="5"/>
      <c r="D29" s="1"/>
      <c r="E29" s="1"/>
      <c r="F29" s="1"/>
      <c r="G29" s="1"/>
      <c r="H29" s="1"/>
      <c r="I29" s="2"/>
      <c r="J29" s="11">
        <f>SUM(J22:J28)</f>
        <v>178252</v>
      </c>
      <c r="K29" s="10"/>
      <c r="L29" s="11">
        <f>SUM(L22:L28)</f>
        <v>193306</v>
      </c>
      <c r="M29" s="12"/>
      <c r="N29" s="2"/>
    </row>
    <row r="30" spans="3:14" ht="15.75">
      <c r="C30" s="5"/>
      <c r="D30" s="1"/>
      <c r="E30" s="1"/>
      <c r="F30" s="1"/>
      <c r="G30" s="1"/>
      <c r="H30" s="1"/>
      <c r="I30" s="2"/>
      <c r="J30" s="9"/>
      <c r="K30" s="10"/>
      <c r="L30" s="11"/>
      <c r="M30" s="12"/>
      <c r="N30" s="2"/>
    </row>
    <row r="31" spans="3:14" ht="15.75">
      <c r="C31" s="5"/>
      <c r="D31" s="1"/>
      <c r="E31" s="1"/>
      <c r="F31" s="1"/>
      <c r="G31" s="1"/>
      <c r="H31" s="1"/>
      <c r="I31" s="2"/>
      <c r="J31" s="18"/>
      <c r="K31" s="7"/>
      <c r="L31" s="19"/>
      <c r="M31" s="2"/>
      <c r="N31" s="2"/>
    </row>
    <row r="32" spans="3:14" ht="15.75">
      <c r="C32" s="5">
        <v>6</v>
      </c>
      <c r="D32" s="1"/>
      <c r="E32" s="5" t="s">
        <v>18</v>
      </c>
      <c r="F32" s="1"/>
      <c r="G32" s="1"/>
      <c r="H32" s="1"/>
      <c r="I32" s="2"/>
      <c r="J32" s="9" t="s">
        <v>0</v>
      </c>
      <c r="K32" s="10"/>
      <c r="L32" s="11" t="s">
        <v>0</v>
      </c>
      <c r="M32" s="12"/>
      <c r="N32" s="2"/>
    </row>
    <row r="33" spans="3:14" ht="15.75">
      <c r="C33" s="5"/>
      <c r="D33" s="1"/>
      <c r="E33" s="1"/>
      <c r="F33" s="1"/>
      <c r="G33" s="1"/>
      <c r="H33" s="1"/>
      <c r="I33" s="2"/>
      <c r="J33" s="10"/>
      <c r="K33" s="10"/>
      <c r="L33" s="13"/>
      <c r="M33" s="12"/>
      <c r="N33" s="2"/>
    </row>
    <row r="34" spans="3:14" ht="15.75">
      <c r="C34" s="5"/>
      <c r="D34" s="1"/>
      <c r="E34" s="1"/>
      <c r="F34" s="15" t="s">
        <v>19</v>
      </c>
      <c r="G34" s="1"/>
      <c r="H34" s="1"/>
      <c r="I34" s="2"/>
      <c r="J34" s="13">
        <v>5683</v>
      </c>
      <c r="K34" s="10"/>
      <c r="L34" s="13">
        <v>9270</v>
      </c>
      <c r="M34" s="12"/>
      <c r="N34" s="2"/>
    </row>
    <row r="35" spans="3:14" ht="15.75">
      <c r="C35" s="5"/>
      <c r="D35" s="1"/>
      <c r="E35" s="1"/>
      <c r="F35" s="15" t="s">
        <v>20</v>
      </c>
      <c r="G35" s="1"/>
      <c r="H35" s="1"/>
      <c r="I35" s="2"/>
      <c r="J35" s="13">
        <f>17024-2000</f>
        <v>15024</v>
      </c>
      <c r="K35" s="10"/>
      <c r="L35" s="13">
        <v>16497</v>
      </c>
      <c r="M35" s="12"/>
      <c r="N35" s="2"/>
    </row>
    <row r="36" spans="3:14" ht="15.75">
      <c r="C36" s="5"/>
      <c r="D36" s="1"/>
      <c r="E36" s="1"/>
      <c r="F36" s="15" t="s">
        <v>21</v>
      </c>
      <c r="G36" s="1"/>
      <c r="H36" s="1"/>
      <c r="I36" s="2"/>
      <c r="J36" s="13">
        <v>67836</v>
      </c>
      <c r="K36" s="10"/>
      <c r="L36" s="13">
        <v>111077</v>
      </c>
      <c r="M36" s="12"/>
      <c r="N36" s="2"/>
    </row>
    <row r="37" spans="3:14" ht="15.75">
      <c r="C37" s="5"/>
      <c r="D37" s="1"/>
      <c r="E37" s="1"/>
      <c r="F37" s="15" t="s">
        <v>23</v>
      </c>
      <c r="G37" s="1"/>
      <c r="H37" s="1"/>
      <c r="I37" s="2"/>
      <c r="J37" s="13">
        <f>8751+2000</f>
        <v>10751</v>
      </c>
      <c r="K37" s="10"/>
      <c r="L37" s="13">
        <v>3580</v>
      </c>
      <c r="M37" s="12"/>
      <c r="N37" s="2"/>
    </row>
    <row r="38" spans="3:14" ht="15.75">
      <c r="C38" s="5"/>
      <c r="D38" s="1"/>
      <c r="E38" s="1"/>
      <c r="F38" s="15" t="s">
        <v>24</v>
      </c>
      <c r="G38" s="1"/>
      <c r="H38" s="1"/>
      <c r="I38" s="2"/>
      <c r="J38" s="13">
        <v>1165</v>
      </c>
      <c r="K38" s="10"/>
      <c r="L38" s="13">
        <v>2184</v>
      </c>
      <c r="M38" s="12"/>
      <c r="N38" s="2"/>
    </row>
    <row r="39" spans="3:14" ht="15.75">
      <c r="C39" s="5"/>
      <c r="D39" s="1"/>
      <c r="E39" s="1"/>
      <c r="F39" s="15" t="s">
        <v>25</v>
      </c>
      <c r="G39" s="1"/>
      <c r="H39" s="1"/>
      <c r="I39" s="2"/>
      <c r="J39" s="13">
        <v>6017</v>
      </c>
      <c r="K39" s="10"/>
      <c r="L39" s="13">
        <v>5097</v>
      </c>
      <c r="M39" s="12"/>
      <c r="N39" s="2"/>
    </row>
    <row r="40" spans="3:14" ht="15.75">
      <c r="C40" s="5"/>
      <c r="D40" s="1"/>
      <c r="E40" s="1"/>
      <c r="F40" s="15" t="s">
        <v>26</v>
      </c>
      <c r="G40" s="1"/>
      <c r="H40" s="1"/>
      <c r="I40" s="2"/>
      <c r="J40" s="10">
        <v>637</v>
      </c>
      <c r="K40" s="10"/>
      <c r="L40" s="13">
        <v>637</v>
      </c>
      <c r="M40" s="12"/>
      <c r="N40" s="2"/>
    </row>
    <row r="41" spans="3:14" ht="15.75">
      <c r="C41" s="5"/>
      <c r="D41" s="1"/>
      <c r="E41" s="1"/>
      <c r="F41" s="15" t="s">
        <v>159</v>
      </c>
      <c r="G41" s="1"/>
      <c r="H41" s="1"/>
      <c r="I41" s="2"/>
      <c r="J41" s="10">
        <v>312</v>
      </c>
      <c r="K41" s="10"/>
      <c r="L41" s="13">
        <v>0</v>
      </c>
      <c r="M41" s="12"/>
      <c r="N41" s="2"/>
    </row>
    <row r="42" spans="3:14" ht="15.75">
      <c r="C42" s="5"/>
      <c r="D42" s="1"/>
      <c r="E42" s="2"/>
      <c r="F42" s="2"/>
      <c r="G42" s="2"/>
      <c r="H42" s="2"/>
      <c r="I42" s="2"/>
      <c r="J42" s="12" t="s">
        <v>0</v>
      </c>
      <c r="K42" s="12"/>
      <c r="L42" s="12"/>
      <c r="M42" s="12"/>
      <c r="N42" s="2"/>
    </row>
    <row r="43" spans="3:14" ht="15">
      <c r="C43" s="2"/>
      <c r="D43" s="1"/>
      <c r="E43" s="2"/>
      <c r="F43" s="2"/>
      <c r="G43" s="2"/>
      <c r="H43" s="2"/>
      <c r="I43" s="2"/>
      <c r="J43" s="22">
        <f>SUM(J34:J42)</f>
        <v>107425</v>
      </c>
      <c r="K43" s="12"/>
      <c r="L43" s="22">
        <f>SUM(L34:L42)</f>
        <v>148342</v>
      </c>
      <c r="M43" s="12"/>
      <c r="N43" s="2"/>
    </row>
    <row r="44" spans="3:14" ht="15">
      <c r="C44" s="2"/>
      <c r="D44" s="1"/>
      <c r="E44" s="1"/>
      <c r="F44" s="1"/>
      <c r="G44" s="1"/>
      <c r="H44" s="1"/>
      <c r="I44" s="2"/>
      <c r="J44" s="18" t="s">
        <v>0</v>
      </c>
      <c r="K44" s="7"/>
      <c r="L44" s="19" t="s">
        <v>0</v>
      </c>
      <c r="M44" s="2"/>
      <c r="N44" s="2"/>
    </row>
    <row r="45" spans="3:14" ht="15.75">
      <c r="C45" s="5">
        <v>7</v>
      </c>
      <c r="D45" s="1"/>
      <c r="E45" s="5" t="s">
        <v>28</v>
      </c>
      <c r="F45" s="1"/>
      <c r="G45" s="1"/>
      <c r="H45" s="1"/>
      <c r="I45" s="2"/>
      <c r="J45" s="6">
        <f>+J29-J43</f>
        <v>70827</v>
      </c>
      <c r="K45" s="7"/>
      <c r="L45" s="6">
        <v>44964</v>
      </c>
      <c r="M45" s="2"/>
      <c r="N45" s="2"/>
    </row>
    <row r="46" spans="3:14" ht="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5.75" thickBot="1">
      <c r="C47" s="2"/>
      <c r="D47" s="2"/>
      <c r="E47" s="2"/>
      <c r="F47" s="2"/>
      <c r="G47" s="2"/>
      <c r="H47" s="2"/>
      <c r="I47" s="2"/>
      <c r="J47" s="23">
        <f>J45+J12+J14+J16+J18</f>
        <v>108979</v>
      </c>
      <c r="K47" s="2"/>
      <c r="L47" s="23">
        <f>L45+L12+L14+L16+L18</f>
        <v>85828</v>
      </c>
      <c r="M47" s="2"/>
      <c r="N47" s="2"/>
    </row>
    <row r="48" spans="3:14" ht="15.75" thickTop="1">
      <c r="C48" s="2"/>
      <c r="D48" s="2"/>
      <c r="E48" s="2"/>
      <c r="F48" s="2"/>
      <c r="G48" s="2"/>
      <c r="H48" s="2"/>
      <c r="I48" s="2"/>
      <c r="J48" s="24"/>
      <c r="K48" s="2"/>
      <c r="L48" s="24"/>
      <c r="M48" s="2"/>
      <c r="N48" s="2"/>
    </row>
    <row r="49" spans="3:14" ht="15.75">
      <c r="C49" s="5">
        <v>8</v>
      </c>
      <c r="D49" s="1"/>
      <c r="E49" s="5" t="s">
        <v>31</v>
      </c>
      <c r="F49" s="1"/>
      <c r="G49" s="1"/>
      <c r="H49" s="1"/>
      <c r="I49" s="2"/>
      <c r="J49" s="7"/>
      <c r="K49" s="7"/>
      <c r="L49" s="6"/>
      <c r="M49" s="2"/>
      <c r="N49" s="2"/>
    </row>
    <row r="50" spans="3:14" ht="15.75">
      <c r="C50" s="5"/>
      <c r="D50" s="1"/>
      <c r="E50" s="46" t="s">
        <v>32</v>
      </c>
      <c r="F50" s="1"/>
      <c r="G50" s="1"/>
      <c r="H50" s="1"/>
      <c r="I50" s="2"/>
      <c r="J50" s="6">
        <v>26550</v>
      </c>
      <c r="K50" s="7"/>
      <c r="L50" s="6">
        <v>17700</v>
      </c>
      <c r="M50" s="2"/>
      <c r="N50" s="2"/>
    </row>
    <row r="51" spans="3:14" ht="15.75">
      <c r="C51" s="5"/>
      <c r="D51" s="1"/>
      <c r="E51" s="44"/>
      <c r="F51" s="1"/>
      <c r="G51" s="1"/>
      <c r="H51" s="1"/>
      <c r="I51" s="2"/>
      <c r="J51" s="7"/>
      <c r="K51" s="7"/>
      <c r="L51" s="6"/>
      <c r="M51" s="2"/>
      <c r="N51" s="2"/>
    </row>
    <row r="52" spans="3:14" ht="15.75">
      <c r="C52" s="5"/>
      <c r="D52" s="1"/>
      <c r="E52" s="46" t="s">
        <v>33</v>
      </c>
      <c r="F52" s="1"/>
      <c r="G52" s="1"/>
      <c r="H52" s="1"/>
      <c r="I52" s="2"/>
      <c r="J52" s="9"/>
      <c r="K52" s="10"/>
      <c r="L52" s="11"/>
      <c r="M52" s="12"/>
      <c r="N52" s="2"/>
    </row>
    <row r="53" spans="3:14" ht="15.75">
      <c r="C53" s="5"/>
      <c r="D53" s="1"/>
      <c r="E53" s="1"/>
      <c r="F53" s="15" t="s">
        <v>34</v>
      </c>
      <c r="G53" s="15"/>
      <c r="H53" s="1"/>
      <c r="I53" s="2"/>
      <c r="J53" s="13">
        <v>1337</v>
      </c>
      <c r="K53" s="10"/>
      <c r="L53" s="13">
        <v>1337</v>
      </c>
      <c r="M53" s="12"/>
      <c r="N53" s="2"/>
    </row>
    <row r="54" spans="3:14" ht="15.75">
      <c r="C54" s="5"/>
      <c r="D54" s="1"/>
      <c r="E54" s="1"/>
      <c r="F54" s="15" t="s">
        <v>131</v>
      </c>
      <c r="G54" s="15"/>
      <c r="H54" s="39" t="s">
        <v>132</v>
      </c>
      <c r="I54" s="2"/>
      <c r="J54" s="13">
        <v>44495</v>
      </c>
      <c r="K54" s="10"/>
      <c r="L54" s="13">
        <v>42058</v>
      </c>
      <c r="M54" s="12"/>
      <c r="N54" s="2"/>
    </row>
    <row r="55" spans="3:14" ht="15">
      <c r="C55" s="2"/>
      <c r="D55" s="1"/>
      <c r="E55" s="1"/>
      <c r="G55" s="15"/>
      <c r="H55" s="40" t="s">
        <v>133</v>
      </c>
      <c r="I55" s="2"/>
      <c r="J55" s="13">
        <v>9631</v>
      </c>
      <c r="K55" s="10"/>
      <c r="L55" s="13">
        <v>11287</v>
      </c>
      <c r="M55" s="12"/>
      <c r="N55" s="2"/>
    </row>
    <row r="56" spans="3:14" ht="15">
      <c r="C56" s="2"/>
      <c r="D56" s="1"/>
      <c r="E56" s="2"/>
      <c r="F56" s="2"/>
      <c r="G56" s="2"/>
      <c r="H56" s="2"/>
      <c r="I56" s="2"/>
      <c r="J56" s="12"/>
      <c r="K56" s="12"/>
      <c r="L56" s="12"/>
      <c r="M56" s="12"/>
      <c r="N56" s="2"/>
    </row>
    <row r="57" spans="3:14" ht="15">
      <c r="C57" s="2"/>
      <c r="D57" s="1"/>
      <c r="E57" s="2"/>
      <c r="F57" s="2"/>
      <c r="G57" s="2"/>
      <c r="H57" s="2"/>
      <c r="I57" s="2"/>
      <c r="J57" s="22">
        <f>SUM(J53:J56)</f>
        <v>55463</v>
      </c>
      <c r="K57" s="12"/>
      <c r="L57" s="22">
        <f>SUM(L53:L56)</f>
        <v>54682</v>
      </c>
      <c r="M57" s="12"/>
      <c r="N57" s="2"/>
    </row>
    <row r="58" spans="3:14" ht="15">
      <c r="C58" s="2"/>
      <c r="D58" s="1"/>
      <c r="E58" s="2"/>
      <c r="F58" s="2"/>
      <c r="G58" s="2"/>
      <c r="H58" s="2"/>
      <c r="I58" s="2"/>
      <c r="J58" s="51"/>
      <c r="K58" s="42"/>
      <c r="L58" s="51"/>
      <c r="M58" s="42"/>
      <c r="N58" s="2"/>
    </row>
    <row r="59" spans="3:14" ht="15.75">
      <c r="C59" s="53" t="s">
        <v>169</v>
      </c>
      <c r="D59" s="1"/>
      <c r="E59" s="2" t="s">
        <v>158</v>
      </c>
      <c r="F59" s="2"/>
      <c r="G59" s="2"/>
      <c r="H59" s="2"/>
      <c r="I59" s="2"/>
      <c r="J59" s="52">
        <v>13823</v>
      </c>
      <c r="K59" s="42"/>
      <c r="L59" s="42">
        <v>0</v>
      </c>
      <c r="M59" s="42"/>
      <c r="N59" s="2"/>
    </row>
    <row r="60" spans="3:14" ht="15">
      <c r="C60" s="2"/>
      <c r="D60" s="1"/>
      <c r="E60" s="2"/>
      <c r="F60" s="2"/>
      <c r="G60" s="2"/>
      <c r="H60" s="2"/>
      <c r="I60" s="2"/>
      <c r="J60" s="42"/>
      <c r="K60" s="42"/>
      <c r="L60" s="42"/>
      <c r="M60" s="42"/>
      <c r="N60" s="2"/>
    </row>
    <row r="61" spans="3:14" ht="15">
      <c r="C61" s="2"/>
      <c r="D61" s="1"/>
      <c r="E61" s="1"/>
      <c r="F61" s="1"/>
      <c r="G61" s="1"/>
      <c r="H61" s="1"/>
      <c r="I61" s="2"/>
      <c r="J61" s="50"/>
      <c r="K61" s="7"/>
      <c r="L61" s="52"/>
      <c r="M61" s="2"/>
      <c r="N61" s="2"/>
    </row>
    <row r="62" spans="3:14" ht="15.75">
      <c r="C62" s="5">
        <v>9</v>
      </c>
      <c r="D62" s="1"/>
      <c r="E62" s="46" t="s">
        <v>36</v>
      </c>
      <c r="F62" s="1"/>
      <c r="G62" s="1"/>
      <c r="H62" s="1"/>
      <c r="I62" s="2"/>
      <c r="J62" s="6">
        <v>11280</v>
      </c>
      <c r="K62" s="7"/>
      <c r="L62" s="6">
        <v>11275</v>
      </c>
      <c r="M62" s="2"/>
      <c r="N62" s="2"/>
    </row>
    <row r="63" spans="3:14" ht="15.75">
      <c r="C63" s="5"/>
      <c r="D63" s="1"/>
      <c r="E63" s="46"/>
      <c r="F63" s="1"/>
      <c r="G63" s="1"/>
      <c r="H63" s="1"/>
      <c r="I63" s="2"/>
      <c r="J63" s="7"/>
      <c r="K63" s="7"/>
      <c r="L63" s="6"/>
      <c r="M63" s="2"/>
      <c r="N63" s="2"/>
    </row>
    <row r="64" spans="3:14" ht="15.75">
      <c r="C64" s="5">
        <v>10</v>
      </c>
      <c r="D64" s="1"/>
      <c r="E64" s="46" t="s">
        <v>37</v>
      </c>
      <c r="F64" s="1"/>
      <c r="G64" s="1"/>
      <c r="H64" s="1"/>
      <c r="I64" s="2"/>
      <c r="J64" s="7">
        <v>0</v>
      </c>
      <c r="K64" s="7"/>
      <c r="L64" s="6">
        <v>164</v>
      </c>
      <c r="M64" s="2"/>
      <c r="N64" s="2"/>
    </row>
    <row r="65" spans="3:14" ht="15.75">
      <c r="C65" s="5"/>
      <c r="D65" s="1"/>
      <c r="E65" s="46"/>
      <c r="F65" s="1"/>
      <c r="G65" s="1"/>
      <c r="H65" s="1"/>
      <c r="I65" s="2"/>
      <c r="J65" s="7"/>
      <c r="K65" s="7"/>
      <c r="L65" s="6"/>
      <c r="M65" s="2"/>
      <c r="N65" s="2"/>
    </row>
    <row r="66" spans="3:14" ht="15.75">
      <c r="C66" s="5">
        <v>11</v>
      </c>
      <c r="D66" s="1"/>
      <c r="E66" s="46" t="s">
        <v>38</v>
      </c>
      <c r="F66" s="1"/>
      <c r="G66" s="1"/>
      <c r="H66" s="1"/>
      <c r="I66" s="2"/>
      <c r="J66" s="6">
        <v>1863</v>
      </c>
      <c r="K66" s="7"/>
      <c r="L66" s="6">
        <f>410+1597</f>
        <v>2007</v>
      </c>
      <c r="M66" s="2"/>
      <c r="N66" s="2"/>
    </row>
    <row r="67" spans="3:14" ht="15.75">
      <c r="C67" s="5"/>
      <c r="D67" s="1"/>
      <c r="E67" s="1"/>
      <c r="F67" s="1"/>
      <c r="G67" s="1"/>
      <c r="H67" s="1"/>
      <c r="I67" s="2"/>
      <c r="J67" s="7"/>
      <c r="K67" s="7"/>
      <c r="L67" s="7"/>
      <c r="M67" s="2"/>
      <c r="N67" s="2"/>
    </row>
    <row r="68" spans="10:12" ht="15.75" thickBot="1">
      <c r="J68" s="23">
        <f>J62+J64+J66+J57+J50+J59</f>
        <v>108979</v>
      </c>
      <c r="L68" s="23">
        <f>L62+L64+L66+L57+L50</f>
        <v>85828</v>
      </c>
    </row>
    <row r="69" spans="10:12" ht="13.5" thickTop="1">
      <c r="J69" s="56" t="s">
        <v>0</v>
      </c>
      <c r="L69" s="25" t="s">
        <v>0</v>
      </c>
    </row>
    <row r="71" spans="3:14" ht="15.75">
      <c r="C71" s="5">
        <v>12</v>
      </c>
      <c r="D71" s="1"/>
      <c r="E71" s="1" t="s">
        <v>172</v>
      </c>
      <c r="F71" s="1"/>
      <c r="G71" s="1"/>
      <c r="H71" s="1"/>
      <c r="I71" s="2"/>
      <c r="J71" s="57">
        <f>(+J57+J50-J18)/J50</f>
        <v>2.9022598870056497</v>
      </c>
      <c r="K71" s="7"/>
      <c r="L71" s="57">
        <f>(+L57+L50-L18)/L50</f>
        <v>3.809265536723164</v>
      </c>
      <c r="M71" s="2" t="s">
        <v>136</v>
      </c>
      <c r="N71" s="2"/>
    </row>
    <row r="72" spans="3:14" ht="15">
      <c r="C72" s="1"/>
      <c r="D72" s="1"/>
      <c r="E72" s="1"/>
      <c r="F72" s="1"/>
      <c r="G72" s="1"/>
      <c r="H72" s="1"/>
      <c r="I72" s="2"/>
      <c r="J72" s="6" t="s">
        <v>0</v>
      </c>
      <c r="K72" s="7"/>
      <c r="L72" s="7"/>
      <c r="M72" s="2"/>
      <c r="N72" s="2"/>
    </row>
    <row r="73" spans="3:14" ht="15">
      <c r="C73" s="1"/>
      <c r="D73" s="1"/>
      <c r="E73" s="1"/>
      <c r="F73" s="1"/>
      <c r="G73" s="1"/>
      <c r="H73" s="1"/>
      <c r="I73" s="7"/>
      <c r="J73" s="7"/>
      <c r="K73" s="7"/>
      <c r="L73" s="2"/>
      <c r="M73" s="2"/>
      <c r="N73" s="2"/>
    </row>
    <row r="74" spans="3:14" ht="15">
      <c r="C74" s="1"/>
      <c r="D74" s="1"/>
      <c r="E74" s="1"/>
      <c r="F74" s="1"/>
      <c r="G74" s="1"/>
      <c r="H74" s="1"/>
      <c r="I74" s="7"/>
      <c r="J74" s="7"/>
      <c r="K74" s="7"/>
      <c r="L74" s="2"/>
      <c r="M74" s="2"/>
      <c r="N74" s="2"/>
    </row>
    <row r="75" spans="3:14" ht="15">
      <c r="C75" s="1"/>
      <c r="D75" s="1"/>
      <c r="E75" s="1" t="s">
        <v>170</v>
      </c>
      <c r="F75" s="1" t="s">
        <v>171</v>
      </c>
      <c r="G75" s="1"/>
      <c r="H75" s="1"/>
      <c r="I75" s="7"/>
      <c r="J75" s="7"/>
      <c r="K75" s="7"/>
      <c r="L75" s="2"/>
      <c r="M75" s="2"/>
      <c r="N75" s="2"/>
    </row>
    <row r="76" spans="3:14" ht="15">
      <c r="C76" s="1"/>
      <c r="D76" s="2"/>
      <c r="E76" s="2" t="s">
        <v>136</v>
      </c>
      <c r="F76" s="2" t="s">
        <v>185</v>
      </c>
      <c r="G76" s="2"/>
      <c r="H76" s="2"/>
      <c r="I76" s="2"/>
      <c r="J76" s="2"/>
      <c r="K76" s="2"/>
      <c r="L76" s="2"/>
      <c r="M76" s="2"/>
      <c r="N76" s="2"/>
    </row>
    <row r="77" spans="3:14" ht="15.75">
      <c r="C77" s="1"/>
      <c r="D77" s="26"/>
      <c r="E77" s="2"/>
      <c r="F77" s="2" t="s">
        <v>186</v>
      </c>
      <c r="G77" s="2"/>
      <c r="H77" s="2"/>
      <c r="I77" s="2"/>
      <c r="J77" s="2"/>
      <c r="K77" s="2"/>
      <c r="L77" s="2"/>
      <c r="M77" s="2"/>
      <c r="N77" s="2"/>
    </row>
    <row r="78" spans="3:14" ht="15.75">
      <c r="C78" s="1"/>
      <c r="D78" s="26"/>
      <c r="E78" s="26"/>
      <c r="F78" s="2"/>
      <c r="G78" s="2"/>
      <c r="H78" s="2"/>
      <c r="I78" s="2"/>
      <c r="J78" s="2"/>
      <c r="K78" s="2"/>
      <c r="L78" s="2"/>
      <c r="M78" s="2"/>
      <c r="N78" s="2"/>
    </row>
    <row r="79" spans="3:14" ht="15.75">
      <c r="C79" s="2"/>
      <c r="D79" s="26"/>
      <c r="E79" s="27"/>
      <c r="F79" s="27"/>
      <c r="G79" s="2"/>
      <c r="H79" s="2"/>
      <c r="I79" s="2"/>
      <c r="J79" s="2"/>
      <c r="K79" s="2"/>
      <c r="L79" s="2"/>
      <c r="M79" s="2"/>
      <c r="N79" s="2"/>
    </row>
    <row r="80" spans="3:14" ht="15.75">
      <c r="C80" s="2"/>
      <c r="D80" s="26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5.75">
      <c r="C81" s="2"/>
      <c r="D81" s="26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5.75">
      <c r="C82" s="2"/>
      <c r="D82" s="26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5.75">
      <c r="C83" s="2"/>
      <c r="D83" s="26"/>
      <c r="E83" s="27"/>
      <c r="F83" s="27"/>
      <c r="G83" s="2"/>
      <c r="H83" s="2"/>
      <c r="I83" s="2"/>
      <c r="J83" s="2"/>
      <c r="K83" s="2"/>
      <c r="L83" s="2"/>
      <c r="M83" s="2"/>
      <c r="N83" s="2"/>
    </row>
    <row r="84" spans="3:14" ht="15.75">
      <c r="C84" s="2"/>
      <c r="D84" s="26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5.75">
      <c r="C85" s="2"/>
      <c r="D85" s="26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5.75">
      <c r="C86" s="2"/>
      <c r="D86" s="26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5.75">
      <c r="C87" s="2"/>
      <c r="D87" s="26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5" ht="15.75">
      <c r="C88" s="2"/>
      <c r="D88" s="26"/>
      <c r="E88" s="26"/>
    </row>
    <row r="89" spans="3:14" ht="15">
      <c r="C89" s="2"/>
      <c r="D89" s="28"/>
      <c r="F89" s="2"/>
      <c r="G89" s="2"/>
      <c r="H89" s="2"/>
      <c r="I89" s="2"/>
      <c r="J89" s="2"/>
      <c r="K89" s="2"/>
      <c r="L89" s="2"/>
      <c r="M89" s="2"/>
      <c r="N89" s="2"/>
    </row>
    <row r="90" spans="3:14" ht="15">
      <c r="C90" s="2"/>
      <c r="D90" s="28"/>
      <c r="F90" s="2"/>
      <c r="G90" s="2"/>
      <c r="H90" s="2"/>
      <c r="I90" s="2"/>
      <c r="J90" s="2"/>
      <c r="K90" s="2"/>
      <c r="L90" s="2"/>
      <c r="M90" s="2"/>
      <c r="N90" s="2"/>
    </row>
    <row r="91" spans="3:14" ht="15.75">
      <c r="C91" s="2"/>
      <c r="D91" s="26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5" ht="15.75">
      <c r="D92" s="26"/>
      <c r="E92" s="26"/>
    </row>
    <row r="93" spans="3:14" ht="15"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3:14" ht="15.75">
      <c r="C94" s="2"/>
      <c r="D94" s="26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5.75">
      <c r="C95" s="2"/>
      <c r="D95" s="26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5.75">
      <c r="C96" s="2"/>
      <c r="D96" s="26"/>
      <c r="E96" s="26"/>
      <c r="F96" s="2"/>
      <c r="G96" s="2"/>
      <c r="H96" s="2"/>
      <c r="I96" s="2"/>
      <c r="J96" s="2"/>
      <c r="K96" s="2"/>
      <c r="L96" s="2"/>
      <c r="M96" s="2"/>
      <c r="N96" s="2"/>
    </row>
    <row r="97" spans="3:14" ht="15.75">
      <c r="C97" s="2"/>
      <c r="D97" s="26"/>
      <c r="E97" s="2"/>
      <c r="F97" s="2"/>
      <c r="G97" s="2"/>
      <c r="H97" s="2"/>
      <c r="I97" s="2"/>
      <c r="J97" s="26"/>
      <c r="K97" s="30"/>
      <c r="L97" s="26"/>
      <c r="M97" s="2"/>
      <c r="N97" s="2"/>
    </row>
    <row r="98" spans="3:14" ht="15.75">
      <c r="C98" s="2"/>
      <c r="D98" s="26"/>
      <c r="E98" s="2"/>
      <c r="F98" s="2"/>
      <c r="G98" s="2"/>
      <c r="H98" s="2"/>
      <c r="I98" s="2"/>
      <c r="J98" s="30"/>
      <c r="K98" s="26"/>
      <c r="L98" s="30"/>
      <c r="M98" s="2"/>
      <c r="N98" s="2"/>
    </row>
    <row r="99" spans="3:14" ht="15.75">
      <c r="C99" s="2"/>
      <c r="D99" s="26"/>
      <c r="E99" s="2"/>
      <c r="F99" s="2"/>
      <c r="G99" s="2"/>
      <c r="H99" s="2"/>
      <c r="I99" s="2"/>
      <c r="J99" s="30"/>
      <c r="K99" s="26"/>
      <c r="L99" s="30"/>
      <c r="M99" s="2"/>
      <c r="N99" s="2"/>
    </row>
    <row r="100" spans="3:14" ht="15.75">
      <c r="C100" s="2"/>
      <c r="D100" s="26"/>
      <c r="E100" s="2"/>
      <c r="F100" s="2"/>
      <c r="G100" s="2"/>
      <c r="H100" s="2"/>
      <c r="I100" s="2"/>
      <c r="J100" s="30"/>
      <c r="K100" s="26"/>
      <c r="L100" s="30"/>
      <c r="M100" s="2"/>
      <c r="N100" s="2"/>
    </row>
    <row r="101" spans="3:14" ht="15.75">
      <c r="C101" s="2"/>
      <c r="D101" s="26"/>
      <c r="E101" s="2"/>
      <c r="F101" s="2"/>
      <c r="G101" s="2"/>
      <c r="H101" s="2"/>
      <c r="I101" s="2"/>
      <c r="J101" s="30"/>
      <c r="K101" s="30"/>
      <c r="L101" s="30"/>
      <c r="M101" s="2"/>
      <c r="N101" s="2"/>
    </row>
    <row r="102" spans="3:14" ht="15.75">
      <c r="C102" s="2"/>
      <c r="D102" s="26"/>
      <c r="E102" s="2"/>
      <c r="F102" s="2"/>
      <c r="G102" s="2"/>
      <c r="H102" s="2"/>
      <c r="I102" s="2"/>
      <c r="M102" s="2"/>
      <c r="N102" s="2"/>
    </row>
    <row r="103" spans="3:14" ht="15.75">
      <c r="C103" s="2"/>
      <c r="D103" s="26"/>
      <c r="E103" s="2"/>
      <c r="F103" s="2"/>
      <c r="G103" s="2"/>
      <c r="H103" s="2"/>
      <c r="I103" s="2"/>
      <c r="J103" s="31"/>
      <c r="K103" s="31"/>
      <c r="L103" s="32"/>
      <c r="M103" s="2"/>
      <c r="N103" s="2"/>
    </row>
    <row r="104" spans="3:14" ht="15.75">
      <c r="C104" s="2"/>
      <c r="D104" s="26"/>
      <c r="E104" s="2"/>
      <c r="F104" s="2"/>
      <c r="G104" s="2"/>
      <c r="H104" s="2"/>
      <c r="I104" s="2"/>
      <c r="J104" s="31"/>
      <c r="K104" s="31"/>
      <c r="L104" s="32"/>
      <c r="M104" s="2"/>
      <c r="N104" s="2"/>
    </row>
    <row r="105" spans="3:14" ht="15.75">
      <c r="C105" s="2"/>
      <c r="D105" s="26"/>
      <c r="E105" s="2"/>
      <c r="F105" s="2"/>
      <c r="G105" s="2"/>
      <c r="H105" s="2"/>
      <c r="I105" s="2"/>
      <c r="J105" s="32"/>
      <c r="K105" s="34"/>
      <c r="L105" s="32"/>
      <c r="M105" s="2"/>
      <c r="N105" s="2"/>
    </row>
    <row r="106" spans="3:14" ht="15.75">
      <c r="C106" s="2"/>
      <c r="D106" s="26"/>
      <c r="E106" s="2"/>
      <c r="F106" s="2"/>
      <c r="G106" s="2"/>
      <c r="H106" s="2"/>
      <c r="I106" s="2"/>
      <c r="J106" s="34"/>
      <c r="K106" s="34"/>
      <c r="L106" s="29"/>
      <c r="M106" s="2"/>
      <c r="N106" s="2"/>
    </row>
    <row r="107" spans="3:14" ht="15.75">
      <c r="C107" s="2"/>
      <c r="D107" s="26"/>
      <c r="E107" s="2"/>
      <c r="F107" s="2"/>
      <c r="G107" s="2"/>
      <c r="H107" s="2"/>
      <c r="I107" s="2"/>
      <c r="J107" s="32"/>
      <c r="K107" s="34"/>
      <c r="L107" s="32"/>
      <c r="M107" s="2"/>
      <c r="N107" s="2"/>
    </row>
    <row r="108" spans="3:14" ht="15.75">
      <c r="C108" s="2"/>
      <c r="D108" s="26"/>
      <c r="E108" s="2"/>
      <c r="F108" s="2"/>
      <c r="G108" s="2"/>
      <c r="H108" s="2"/>
      <c r="I108" s="2"/>
      <c r="J108" s="23"/>
      <c r="K108" s="23"/>
      <c r="L108" s="35"/>
      <c r="M108" s="2"/>
      <c r="N108" s="2"/>
    </row>
    <row r="109" spans="3:14" ht="15.75">
      <c r="C109" s="2"/>
      <c r="D109" s="26"/>
      <c r="E109" s="2"/>
      <c r="F109" s="2"/>
      <c r="G109" s="2"/>
      <c r="H109" s="2"/>
      <c r="I109" s="2"/>
      <c r="J109" s="31"/>
      <c r="K109" s="31"/>
      <c r="L109" s="29"/>
      <c r="M109" s="2"/>
      <c r="N109" s="2"/>
    </row>
    <row r="110" spans="3:14" ht="15.75">
      <c r="C110" s="2"/>
      <c r="D110" s="26"/>
      <c r="E110" s="2"/>
      <c r="F110" s="2"/>
      <c r="G110" s="2"/>
      <c r="H110" s="2"/>
      <c r="I110" s="2"/>
      <c r="J110" s="32"/>
      <c r="K110" s="34"/>
      <c r="L110" s="32"/>
      <c r="M110" s="2"/>
      <c r="N110" s="2"/>
    </row>
    <row r="111" spans="3:14" ht="15.75">
      <c r="C111" s="2"/>
      <c r="D111" s="26"/>
      <c r="E111" s="2"/>
      <c r="F111" s="2"/>
      <c r="G111" s="2"/>
      <c r="H111" s="2"/>
      <c r="I111" s="2"/>
      <c r="J111" s="31"/>
      <c r="K111" s="31"/>
      <c r="L111" s="2"/>
      <c r="M111" s="2"/>
      <c r="N111" s="2"/>
    </row>
    <row r="112" spans="3:14" ht="16.5" thickBot="1">
      <c r="C112" s="2"/>
      <c r="D112" s="26"/>
      <c r="E112" s="2"/>
      <c r="F112" s="2"/>
      <c r="G112" s="2"/>
      <c r="H112" s="2"/>
      <c r="I112" s="2"/>
      <c r="J112" s="23"/>
      <c r="K112" s="23"/>
      <c r="L112" s="23"/>
      <c r="M112" s="2"/>
      <c r="N112" s="2"/>
    </row>
    <row r="113" spans="3:14" ht="16.5" thickTop="1">
      <c r="C113" s="2"/>
      <c r="D113" s="26"/>
      <c r="E113" s="2"/>
      <c r="F113" s="2"/>
      <c r="G113" s="2"/>
      <c r="H113" s="2"/>
      <c r="I113" s="2"/>
      <c r="J113" s="36"/>
      <c r="K113" s="36"/>
      <c r="L113" s="24"/>
      <c r="M113" s="2"/>
      <c r="N113" s="2"/>
    </row>
    <row r="114" spans="4:14" ht="15.75">
      <c r="D114" s="26"/>
      <c r="E114" s="26"/>
      <c r="N114" s="2"/>
    </row>
    <row r="115" spans="3:13" ht="15">
      <c r="C115" s="2"/>
      <c r="E115" s="2"/>
      <c r="F115" s="2"/>
      <c r="G115" s="2"/>
      <c r="H115" s="2"/>
      <c r="I115" s="2"/>
      <c r="J115" s="2"/>
      <c r="K115" s="2"/>
      <c r="L115" s="2"/>
      <c r="M115" s="2"/>
    </row>
    <row r="116" ht="15">
      <c r="N116" s="2"/>
    </row>
    <row r="117" spans="4:5" ht="15.75">
      <c r="D117" s="26"/>
      <c r="E117" s="26"/>
    </row>
    <row r="118" spans="3:13" ht="15">
      <c r="C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3:14" ht="15">
      <c r="C119" s="2"/>
      <c r="N119" s="2"/>
    </row>
    <row r="120" spans="3:5" ht="15.75">
      <c r="C120" s="2"/>
      <c r="D120" s="26"/>
      <c r="E120" s="26"/>
    </row>
    <row r="121" spans="3:13" ht="15">
      <c r="C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3:14" ht="15">
      <c r="C122" s="2"/>
      <c r="N122" s="2"/>
    </row>
    <row r="123" spans="3:5" ht="15.75">
      <c r="C123" s="2"/>
      <c r="D123" s="26"/>
      <c r="E123" s="26"/>
    </row>
    <row r="124" spans="3:13" ht="15">
      <c r="C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3:14" ht="15.75">
      <c r="C125" s="2"/>
      <c r="D125" s="26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3:14" ht="15.75">
      <c r="C126" s="2"/>
      <c r="D126" s="26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ht="15">
      <c r="N127" s="2"/>
    </row>
    <row r="128" ht="15">
      <c r="N128" s="2"/>
    </row>
    <row r="129" ht="15">
      <c r="N129" s="2"/>
    </row>
    <row r="130" ht="15">
      <c r="N130" s="2"/>
    </row>
    <row r="131" ht="15">
      <c r="N131" s="2"/>
    </row>
    <row r="132" ht="15">
      <c r="N132" s="2"/>
    </row>
    <row r="133" ht="15">
      <c r="N133" s="2"/>
    </row>
    <row r="134" ht="15">
      <c r="N134" s="2"/>
    </row>
    <row r="135" spans="3:14" ht="15.75">
      <c r="C135" s="2"/>
      <c r="D135" s="26"/>
      <c r="E135" s="26"/>
      <c r="F135" s="2"/>
      <c r="G135" s="2"/>
      <c r="H135" s="2"/>
      <c r="I135" s="2"/>
      <c r="J135" s="2"/>
      <c r="K135" s="2"/>
      <c r="L135" s="2"/>
      <c r="M135" s="2"/>
      <c r="N135" s="2"/>
    </row>
    <row r="136" spans="3:14" ht="15.75">
      <c r="C136" s="2"/>
      <c r="D136" s="26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5.75">
      <c r="C137" s="2"/>
      <c r="D137" s="26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5.75">
      <c r="C138" s="2"/>
      <c r="D138" s="26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5.75">
      <c r="C139" s="2"/>
      <c r="D139" s="26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5.75">
      <c r="C140" s="2"/>
      <c r="D140" s="26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5.75">
      <c r="C141" s="2"/>
      <c r="D141" s="26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6:14" ht="15">
      <c r="F142" s="2"/>
      <c r="N142" s="2"/>
    </row>
    <row r="143" spans="3:14" ht="15.75">
      <c r="C143" s="2"/>
      <c r="D143" s="26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3:14" ht="15.75">
      <c r="C144" s="2"/>
      <c r="D144" s="26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3:14" ht="15.75">
      <c r="C145" s="2"/>
      <c r="D145" s="26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3:14" ht="15.75">
      <c r="C146" s="2"/>
      <c r="D146" s="26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5.75">
      <c r="C147" s="2"/>
      <c r="D147" s="26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4" ht="15.75">
      <c r="C148" s="2"/>
      <c r="D148" s="26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3:14" ht="15.75">
      <c r="C149" s="2"/>
      <c r="D149" s="26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3" ht="15.75">
      <c r="C150" s="2"/>
      <c r="D150" s="26"/>
      <c r="E150" s="2"/>
      <c r="F150" s="2"/>
      <c r="G150" s="2"/>
      <c r="H150" s="2"/>
      <c r="I150" s="2"/>
      <c r="J150" s="2"/>
      <c r="K150" s="2"/>
      <c r="L150" s="2"/>
      <c r="M150" s="2"/>
    </row>
    <row r="151" spans="3:14" ht="15.75">
      <c r="C151" s="2"/>
      <c r="D151" s="26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6:14" ht="15">
      <c r="F152" s="2"/>
      <c r="N152" s="2"/>
    </row>
    <row r="153" spans="3:14" ht="15.75">
      <c r="C153" s="2"/>
      <c r="D153" s="26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5.75">
      <c r="C154" s="2"/>
      <c r="D154" s="26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3" ht="15.75">
      <c r="C155" s="2"/>
      <c r="D155" s="26"/>
      <c r="E155" s="2"/>
      <c r="F155" s="2"/>
      <c r="G155" s="2"/>
      <c r="H155" s="2"/>
      <c r="I155" s="2"/>
      <c r="J155" s="2"/>
      <c r="K155" s="2"/>
      <c r="L155" s="2"/>
      <c r="M155" s="2"/>
    </row>
    <row r="156" spans="3:14" ht="15.75">
      <c r="C156" s="2"/>
      <c r="D156" s="26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3:14" ht="15.75">
      <c r="C157" s="2"/>
      <c r="D157" s="26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3:14" ht="15.75">
      <c r="C158" s="2"/>
      <c r="D158" s="26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4:14" ht="15.75">
      <c r="D159" s="26"/>
      <c r="E159" s="26"/>
      <c r="N159" s="2"/>
    </row>
    <row r="160" spans="3:14" ht="15">
      <c r="C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5.75">
      <c r="C161" s="2"/>
      <c r="D161" s="26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3:14" ht="15.75">
      <c r="C162" s="2"/>
      <c r="D162" s="26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3:14" ht="15.75">
      <c r="C163" s="2"/>
      <c r="D163" s="26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4:14" ht="15.75">
      <c r="D164" s="26"/>
      <c r="E164" s="26"/>
      <c r="N164" s="2"/>
    </row>
    <row r="165" spans="3:14" ht="15">
      <c r="C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3:14" ht="15.75">
      <c r="C166" s="2"/>
      <c r="D166" s="26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3:14" ht="15.75">
      <c r="C167" s="2"/>
      <c r="D167" s="26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3:14" ht="15.75">
      <c r="C168" s="2"/>
      <c r="D168" s="26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4:14" ht="15.75">
      <c r="D169" s="26"/>
      <c r="E169" s="26"/>
      <c r="M169" s="2"/>
      <c r="N169" s="2"/>
    </row>
    <row r="170" spans="13:14" ht="15">
      <c r="M170" s="2"/>
      <c r="N170" s="2"/>
    </row>
    <row r="171" spans="3:14" ht="15.75">
      <c r="C171" s="2"/>
      <c r="F171" s="2"/>
      <c r="G171" s="2"/>
      <c r="H171" s="2"/>
      <c r="I171" s="2"/>
      <c r="J171" s="26"/>
      <c r="K171" s="30"/>
      <c r="L171" s="26"/>
      <c r="M171" s="2"/>
      <c r="N171" s="2"/>
    </row>
    <row r="172" spans="3:14" ht="15.75">
      <c r="C172" s="2"/>
      <c r="D172" s="26"/>
      <c r="E172" s="2"/>
      <c r="F172" s="2"/>
      <c r="G172" s="2"/>
      <c r="H172" s="2"/>
      <c r="I172" s="2"/>
      <c r="J172" s="30"/>
      <c r="K172" s="26"/>
      <c r="L172" s="30"/>
      <c r="M172" s="2"/>
      <c r="N172" s="2"/>
    </row>
    <row r="173" spans="3:14" ht="15.75">
      <c r="C173" s="2"/>
      <c r="D173" s="26"/>
      <c r="E173" s="2"/>
      <c r="F173" s="2"/>
      <c r="G173" s="2"/>
      <c r="H173" s="2"/>
      <c r="I173" s="2"/>
      <c r="J173" s="30"/>
      <c r="K173" s="26"/>
      <c r="L173" s="30"/>
      <c r="M173" s="2"/>
      <c r="N173" s="2"/>
    </row>
    <row r="174" spans="3:14" ht="15.75">
      <c r="C174" s="2"/>
      <c r="D174" s="26"/>
      <c r="E174" s="2"/>
      <c r="F174" s="2"/>
      <c r="G174" s="2"/>
      <c r="H174" s="2"/>
      <c r="I174" s="2"/>
      <c r="J174" s="30"/>
      <c r="K174" s="26"/>
      <c r="L174" s="30"/>
      <c r="M174" s="2"/>
      <c r="N174" s="2"/>
    </row>
    <row r="175" spans="3:14" ht="15.75">
      <c r="C175" s="2"/>
      <c r="D175" s="26"/>
      <c r="E175" s="2"/>
      <c r="F175" s="2"/>
      <c r="G175" s="2"/>
      <c r="H175" s="2"/>
      <c r="I175" s="2"/>
      <c r="J175" s="30"/>
      <c r="K175" s="30"/>
      <c r="L175" s="30"/>
      <c r="M175" s="2"/>
      <c r="N175" s="2"/>
    </row>
    <row r="176" spans="3:14" ht="15.75">
      <c r="C176" s="2"/>
      <c r="D176" s="26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3:14" ht="15.75">
      <c r="C177" s="2"/>
      <c r="D177" s="26"/>
      <c r="E177" s="2"/>
      <c r="F177" s="2"/>
      <c r="G177" s="2"/>
      <c r="H177" s="2"/>
      <c r="I177" s="2"/>
      <c r="J177" s="31"/>
      <c r="K177" s="31"/>
      <c r="L177" s="31"/>
      <c r="M177" s="2"/>
      <c r="N177" s="2"/>
    </row>
    <row r="178" spans="3:13" ht="15.75">
      <c r="C178" s="2"/>
      <c r="D178" s="26"/>
      <c r="E178" s="2"/>
      <c r="F178" s="2"/>
      <c r="G178" s="2"/>
      <c r="H178" s="2"/>
      <c r="I178" s="2"/>
      <c r="J178" s="31"/>
      <c r="K178" s="31"/>
      <c r="L178" s="31"/>
      <c r="M178" s="2"/>
    </row>
    <row r="179" spans="3:14" ht="15.75">
      <c r="C179" s="2"/>
      <c r="D179" s="26"/>
      <c r="E179" s="2"/>
      <c r="F179" s="2"/>
      <c r="G179" s="2"/>
      <c r="H179" s="2"/>
      <c r="I179" s="2"/>
      <c r="J179" s="31"/>
      <c r="K179" s="31"/>
      <c r="L179" s="31"/>
      <c r="M179" s="2"/>
      <c r="N179" s="2"/>
    </row>
    <row r="180" spans="3:13" ht="15.75">
      <c r="C180" s="2"/>
      <c r="D180" s="26"/>
      <c r="E180" s="2"/>
      <c r="F180" s="2"/>
      <c r="G180" s="2"/>
      <c r="H180" s="2"/>
      <c r="I180" s="2"/>
      <c r="J180" s="31"/>
      <c r="K180" s="31"/>
      <c r="L180" s="31"/>
      <c r="M180" s="2"/>
    </row>
    <row r="181" spans="3:14" ht="15.75">
      <c r="C181" s="2"/>
      <c r="D181" s="26"/>
      <c r="E181" s="2"/>
      <c r="F181" s="2"/>
      <c r="G181" s="2"/>
      <c r="H181" s="2"/>
      <c r="I181" s="2"/>
      <c r="J181" s="31"/>
      <c r="K181" s="31"/>
      <c r="L181" s="31"/>
      <c r="M181" s="2"/>
      <c r="N181" s="2"/>
    </row>
    <row r="182" spans="3:14" ht="15.75">
      <c r="C182" s="2"/>
      <c r="D182" s="26"/>
      <c r="E182" s="2"/>
      <c r="F182" s="2"/>
      <c r="G182" s="2"/>
      <c r="H182" s="2"/>
      <c r="I182" s="2"/>
      <c r="J182" s="31"/>
      <c r="K182" s="31"/>
      <c r="L182" s="31"/>
      <c r="M182" s="2"/>
      <c r="N182" s="2"/>
    </row>
    <row r="183" spans="3:14" ht="16.5" thickBot="1">
      <c r="C183" s="2"/>
      <c r="D183" s="26"/>
      <c r="E183" s="2"/>
      <c r="F183" s="2"/>
      <c r="G183" s="2"/>
      <c r="H183" s="2"/>
      <c r="I183" s="2"/>
      <c r="J183" s="23"/>
      <c r="K183" s="31"/>
      <c r="L183" s="23"/>
      <c r="N183" s="2"/>
    </row>
    <row r="184" spans="3:14" ht="16.5" thickTop="1">
      <c r="C184" s="2"/>
      <c r="D184" s="26"/>
      <c r="E184" s="2"/>
      <c r="F184" s="2"/>
      <c r="G184" s="2"/>
      <c r="H184" s="2"/>
      <c r="I184" s="2"/>
      <c r="J184" s="36"/>
      <c r="K184" s="31"/>
      <c r="L184" s="36"/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ht="15">
      <c r="N189" s="2"/>
    </row>
    <row r="190" ht="15">
      <c r="N190" s="2"/>
    </row>
    <row r="191" ht="15">
      <c r="N191" s="2"/>
    </row>
    <row r="192" ht="15">
      <c r="N192" s="2"/>
    </row>
    <row r="193" ht="15">
      <c r="N193" s="2"/>
    </row>
    <row r="194" ht="15">
      <c r="N194" s="2"/>
    </row>
    <row r="195" ht="15">
      <c r="N195" s="2"/>
    </row>
    <row r="196" spans="13:14" ht="15">
      <c r="M196" s="2"/>
      <c r="N196" s="2"/>
    </row>
    <row r="197" spans="13:14" ht="15">
      <c r="M197" s="2"/>
      <c r="N197" s="2"/>
    </row>
    <row r="198" spans="3:14" ht="15.75">
      <c r="C198" s="2"/>
      <c r="D198" s="26"/>
      <c r="E198" s="2"/>
      <c r="F198" s="26"/>
      <c r="G198" s="2"/>
      <c r="H198" s="2"/>
      <c r="I198" s="2"/>
      <c r="J198" s="37"/>
      <c r="K198" s="37"/>
      <c r="L198" s="37"/>
      <c r="M198" s="2"/>
      <c r="N198" s="2"/>
    </row>
    <row r="199" spans="3:14" ht="15.75">
      <c r="C199" s="2"/>
      <c r="D199" s="26"/>
      <c r="E199" s="2"/>
      <c r="F199" s="27"/>
      <c r="G199" s="2"/>
      <c r="H199" s="2"/>
      <c r="I199" s="2"/>
      <c r="J199" s="31"/>
      <c r="K199" s="31"/>
      <c r="L199" s="31"/>
      <c r="M199" s="2"/>
      <c r="N199" s="2"/>
    </row>
    <row r="200" spans="3:14" ht="15.75">
      <c r="C200" s="2"/>
      <c r="D200" s="26"/>
      <c r="E200" s="2"/>
      <c r="F200" s="2"/>
      <c r="G200" s="2"/>
      <c r="H200" s="2"/>
      <c r="I200" s="2"/>
      <c r="J200" s="31"/>
      <c r="K200" s="31"/>
      <c r="L200" s="31"/>
      <c r="N200" s="2"/>
    </row>
    <row r="201" spans="3:14" ht="15.75">
      <c r="C201" s="2"/>
      <c r="D201" s="26"/>
      <c r="E201" s="2"/>
      <c r="F201" s="2"/>
      <c r="G201" s="2"/>
      <c r="H201" s="2"/>
      <c r="I201" s="2"/>
      <c r="J201" s="31"/>
      <c r="K201" s="31"/>
      <c r="L201" s="31"/>
      <c r="M201" s="2"/>
      <c r="N201" s="2"/>
    </row>
    <row r="202" spans="3:14" ht="15">
      <c r="C202" s="2"/>
      <c r="F202" s="2"/>
      <c r="N202" s="2"/>
    </row>
    <row r="203" spans="4:14" ht="15.75">
      <c r="D203" s="26"/>
      <c r="E203" s="2"/>
      <c r="F203" s="2"/>
      <c r="G203" s="2"/>
      <c r="H203" s="2"/>
      <c r="I203" s="2"/>
      <c r="J203" s="31"/>
      <c r="K203" s="31"/>
      <c r="L203" s="31"/>
      <c r="M203" s="2"/>
      <c r="N203" s="2"/>
    </row>
    <row r="204" spans="3:14" ht="15">
      <c r="C204" s="2"/>
      <c r="M204" s="2"/>
      <c r="N204" s="2"/>
    </row>
    <row r="205" spans="3:14" ht="15.75">
      <c r="C205" s="2"/>
      <c r="D205" s="26"/>
      <c r="E205" s="2"/>
      <c r="F205" s="2"/>
      <c r="G205" s="2"/>
      <c r="H205" s="2"/>
      <c r="I205" s="2"/>
      <c r="J205" s="31"/>
      <c r="K205" s="31"/>
      <c r="L205" s="31"/>
      <c r="M205" s="2"/>
      <c r="N205" s="2"/>
    </row>
    <row r="206" spans="3:14" ht="15.75">
      <c r="C206" s="2"/>
      <c r="D206" s="26"/>
      <c r="E206" s="2"/>
      <c r="F206" s="2"/>
      <c r="G206" s="2"/>
      <c r="H206" s="2"/>
      <c r="I206" s="2"/>
      <c r="J206" s="31"/>
      <c r="K206" s="31"/>
      <c r="L206" s="31"/>
      <c r="M206" s="2"/>
      <c r="N206" s="2"/>
    </row>
    <row r="207" spans="3:14" ht="15.75">
      <c r="C207" s="2"/>
      <c r="D207" s="26"/>
      <c r="E207" s="2"/>
      <c r="F207" s="2"/>
      <c r="G207" s="2"/>
      <c r="H207" s="2"/>
      <c r="I207" s="2"/>
      <c r="J207" s="31"/>
      <c r="K207" s="31"/>
      <c r="L207" s="31"/>
      <c r="M207" s="2"/>
      <c r="N207" s="2"/>
    </row>
    <row r="208" spans="3:14" ht="15.75">
      <c r="C208" s="2"/>
      <c r="D208" s="26"/>
      <c r="E208" s="2"/>
      <c r="F208" s="2"/>
      <c r="G208" s="2"/>
      <c r="H208" s="2"/>
      <c r="I208" s="2"/>
      <c r="J208" s="31"/>
      <c r="K208" s="31"/>
      <c r="L208" s="31"/>
      <c r="M208" s="2"/>
      <c r="N208" s="2"/>
    </row>
    <row r="209" spans="3:14" ht="15.75">
      <c r="C209" s="2"/>
      <c r="D209" s="26"/>
      <c r="E209" s="2"/>
      <c r="F209" s="2"/>
      <c r="G209" s="2"/>
      <c r="H209" s="2"/>
      <c r="I209" s="2"/>
      <c r="J209" s="23"/>
      <c r="K209" s="31"/>
      <c r="L209" s="23"/>
      <c r="M209" s="2"/>
      <c r="N209" s="2"/>
    </row>
    <row r="210" spans="3:14" ht="15.75">
      <c r="C210" s="2"/>
      <c r="D210" s="26"/>
      <c r="E210" s="2"/>
      <c r="F210" s="2"/>
      <c r="G210" s="2"/>
      <c r="H210" s="2"/>
      <c r="I210" s="2"/>
      <c r="J210" s="31"/>
      <c r="K210" s="31"/>
      <c r="L210" s="31"/>
      <c r="M210" s="2"/>
      <c r="N210" s="2"/>
    </row>
    <row r="211" spans="3:13" ht="15.75">
      <c r="C211" s="2"/>
      <c r="D211" s="26"/>
      <c r="E211" s="2"/>
      <c r="F211" s="2"/>
      <c r="G211" s="2"/>
      <c r="H211" s="2"/>
      <c r="I211" s="2"/>
      <c r="J211" s="31"/>
      <c r="K211" s="31"/>
      <c r="L211" s="31"/>
      <c r="M211" s="2"/>
    </row>
    <row r="212" spans="3:14" ht="15.75">
      <c r="C212" s="2"/>
      <c r="D212" s="26"/>
      <c r="E212" s="2"/>
      <c r="F212" s="2"/>
      <c r="G212" s="2"/>
      <c r="H212" s="2"/>
      <c r="I212" s="2"/>
      <c r="J212" s="31"/>
      <c r="K212" s="31"/>
      <c r="L212" s="31"/>
      <c r="M212" s="2"/>
      <c r="N212" s="2"/>
    </row>
    <row r="213" spans="3:14" ht="16.5" thickBot="1">
      <c r="C213" s="2"/>
      <c r="D213" s="26"/>
      <c r="E213" s="2"/>
      <c r="F213" s="2"/>
      <c r="G213" s="2"/>
      <c r="H213" s="2"/>
      <c r="I213" s="2"/>
      <c r="J213" s="23"/>
      <c r="K213" s="31"/>
      <c r="L213" s="23"/>
      <c r="M213" s="2"/>
      <c r="N213" s="2"/>
    </row>
    <row r="214" spans="3:14" ht="16.5" thickTop="1">
      <c r="C214" s="2"/>
      <c r="D214" s="26"/>
      <c r="E214" s="2"/>
      <c r="F214" s="2"/>
      <c r="G214" s="2"/>
      <c r="H214" s="2"/>
      <c r="I214" s="2"/>
      <c r="J214" s="36"/>
      <c r="K214" s="31"/>
      <c r="L214" s="36"/>
      <c r="M214" s="2"/>
      <c r="N214" s="2"/>
    </row>
    <row r="215" spans="3:14" ht="15.75">
      <c r="C215" s="2"/>
      <c r="D215" s="26"/>
      <c r="E215" s="2"/>
      <c r="F215" s="2"/>
      <c r="G215" s="2"/>
      <c r="H215" s="2"/>
      <c r="I215" s="2"/>
      <c r="J215" s="31"/>
      <c r="K215" s="31"/>
      <c r="L215" s="31"/>
      <c r="N215" s="2"/>
    </row>
    <row r="216" spans="3:14" ht="15.75">
      <c r="C216" s="2"/>
      <c r="D216" s="26"/>
      <c r="E216" s="2"/>
      <c r="F216" s="2"/>
      <c r="G216" s="2"/>
      <c r="H216" s="2"/>
      <c r="I216" s="2"/>
      <c r="J216" s="31"/>
      <c r="K216" s="31"/>
      <c r="L216" s="31"/>
      <c r="M216" s="2"/>
      <c r="N216" s="2"/>
    </row>
    <row r="217" spans="13:14" ht="15">
      <c r="M217" s="2"/>
      <c r="N217" s="2"/>
    </row>
    <row r="218" spans="3:14" ht="15.75">
      <c r="C218" s="2"/>
      <c r="D218" s="26"/>
      <c r="E218" s="2"/>
      <c r="F218" s="2"/>
      <c r="G218" s="2"/>
      <c r="H218" s="2"/>
      <c r="I218" s="2"/>
      <c r="J218" s="31"/>
      <c r="K218" s="31"/>
      <c r="L218" s="31"/>
      <c r="M218" s="2"/>
      <c r="N218" s="2"/>
    </row>
    <row r="219" spans="3:14" ht="15.75">
      <c r="C219" s="2"/>
      <c r="D219" s="26"/>
      <c r="E219" s="2"/>
      <c r="F219" s="2"/>
      <c r="G219" s="2"/>
      <c r="H219" s="2"/>
      <c r="I219" s="2"/>
      <c r="J219" s="26"/>
      <c r="K219" s="30"/>
      <c r="L219" s="26"/>
      <c r="M219" s="2"/>
      <c r="N219" s="2"/>
    </row>
    <row r="220" spans="4:14" ht="15.75">
      <c r="D220" s="26"/>
      <c r="E220" s="2"/>
      <c r="F220" s="2"/>
      <c r="G220" s="2"/>
      <c r="H220" s="2"/>
      <c r="I220" s="2"/>
      <c r="J220" s="30"/>
      <c r="K220" s="26"/>
      <c r="L220" s="30"/>
      <c r="M220" s="2"/>
      <c r="N220" s="2"/>
    </row>
    <row r="221" spans="4:14" ht="15.75">
      <c r="D221" s="26"/>
      <c r="E221" s="2"/>
      <c r="F221" s="2"/>
      <c r="G221" s="2"/>
      <c r="H221" s="2"/>
      <c r="I221" s="2"/>
      <c r="J221" s="30"/>
      <c r="K221" s="26"/>
      <c r="L221" s="30"/>
      <c r="M221" s="2"/>
      <c r="N221" s="2"/>
    </row>
    <row r="222" spans="4:14" ht="15.75">
      <c r="D222" s="26"/>
      <c r="E222" s="2"/>
      <c r="F222" s="2"/>
      <c r="G222" s="2"/>
      <c r="H222" s="2"/>
      <c r="I222" s="2"/>
      <c r="J222" s="30"/>
      <c r="K222" s="26"/>
      <c r="L222" s="30"/>
      <c r="N222" s="2"/>
    </row>
    <row r="223" spans="4:14" ht="15.75">
      <c r="D223" s="26"/>
      <c r="E223" s="2"/>
      <c r="F223" s="2"/>
      <c r="G223" s="2"/>
      <c r="H223" s="2"/>
      <c r="I223" s="2"/>
      <c r="J223" s="30"/>
      <c r="K223" s="30"/>
      <c r="L223" s="30"/>
      <c r="M223" s="2"/>
      <c r="N223" s="2"/>
    </row>
    <row r="224" spans="3:14" ht="15">
      <c r="C224" s="2"/>
      <c r="M224" s="2"/>
      <c r="N224" s="2"/>
    </row>
    <row r="225" spans="3:14" ht="15.75">
      <c r="C225" s="2"/>
      <c r="D225" s="26"/>
      <c r="E225" s="26"/>
      <c r="F225" s="2"/>
      <c r="G225" s="2"/>
      <c r="H225" s="2"/>
      <c r="I225" s="2"/>
      <c r="J225" s="31"/>
      <c r="K225" s="31"/>
      <c r="L225" s="31"/>
      <c r="M225" s="2"/>
      <c r="N225" s="2"/>
    </row>
    <row r="226" spans="3:14" ht="15.75">
      <c r="C226" s="2"/>
      <c r="D226" s="26"/>
      <c r="E226" s="2"/>
      <c r="F226" s="2"/>
      <c r="G226" s="2"/>
      <c r="H226" s="2"/>
      <c r="I226" s="2"/>
      <c r="J226" s="31"/>
      <c r="K226" s="31"/>
      <c r="L226" s="31"/>
      <c r="M226" s="2"/>
      <c r="N226" s="2"/>
    </row>
    <row r="227" spans="3:14" ht="15.75">
      <c r="C227" s="2"/>
      <c r="D227" s="26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3:14" ht="15.75">
      <c r="C228" s="2"/>
      <c r="D228" s="26"/>
      <c r="E228" s="2"/>
      <c r="F228" s="2"/>
      <c r="G228" s="2"/>
      <c r="H228" s="2"/>
      <c r="I228" s="2"/>
      <c r="J228" s="37"/>
      <c r="K228" s="2"/>
      <c r="L228" s="37"/>
      <c r="M228" s="2"/>
      <c r="N228" s="2"/>
    </row>
    <row r="229" spans="3:14" ht="15.75">
      <c r="C229" s="2"/>
      <c r="D229" s="26"/>
      <c r="E229" s="2"/>
      <c r="F229" s="2"/>
      <c r="G229" s="2"/>
      <c r="H229" s="2"/>
      <c r="I229" s="2"/>
      <c r="J229" s="37"/>
      <c r="K229" s="2"/>
      <c r="L229" s="37"/>
      <c r="N229" s="2"/>
    </row>
    <row r="230" spans="4:14" ht="15.75">
      <c r="D230" s="26"/>
      <c r="E230" s="2"/>
      <c r="F230" s="2"/>
      <c r="G230" s="2"/>
      <c r="H230" s="2"/>
      <c r="I230" s="2"/>
      <c r="J230" s="31"/>
      <c r="K230" s="2"/>
      <c r="L230" s="31"/>
      <c r="M230" s="2"/>
      <c r="N230" s="2"/>
    </row>
    <row r="231" spans="3:14" ht="15">
      <c r="C231" s="2"/>
      <c r="M231" s="2"/>
      <c r="N231" s="2"/>
    </row>
    <row r="232" spans="3:14" ht="16.5" thickBot="1">
      <c r="C232" s="2"/>
      <c r="D232" s="26"/>
      <c r="E232" s="2"/>
      <c r="F232" s="2"/>
      <c r="G232" s="2"/>
      <c r="H232" s="2"/>
      <c r="I232" s="2"/>
      <c r="J232" s="23"/>
      <c r="K232" s="2"/>
      <c r="L232" s="23"/>
      <c r="N232" s="2"/>
    </row>
    <row r="233" spans="3:14" ht="16.5" thickTop="1">
      <c r="C233" s="2"/>
      <c r="D233" s="26"/>
      <c r="E233" s="2"/>
      <c r="F233" s="2"/>
      <c r="G233" s="2"/>
      <c r="H233" s="2"/>
      <c r="I233" s="2"/>
      <c r="J233" s="24"/>
      <c r="K233" s="2"/>
      <c r="L233" s="24"/>
      <c r="M233" s="2"/>
      <c r="N233" s="2"/>
    </row>
    <row r="234" spans="3:14" ht="15.75">
      <c r="C234" s="2"/>
      <c r="D234" s="26"/>
      <c r="E234" s="26"/>
      <c r="M234" s="2"/>
      <c r="N234" s="2"/>
    </row>
    <row r="235" spans="3:14" ht="15">
      <c r="C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3:14" ht="15">
      <c r="C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4:14" ht="15.75">
      <c r="D237" s="26"/>
      <c r="E237" s="26"/>
      <c r="F237" s="2"/>
      <c r="G237" s="2"/>
      <c r="H237" s="2"/>
      <c r="I237" s="2"/>
      <c r="J237" s="2"/>
      <c r="K237" s="2"/>
      <c r="L237" s="2"/>
      <c r="M237" s="2"/>
      <c r="N237" s="2"/>
    </row>
    <row r="238" spans="3:14" ht="15">
      <c r="C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15.75">
      <c r="C239" s="2"/>
      <c r="D239" s="26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4:14" ht="15.75">
      <c r="D240" s="26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3:14" ht="15.75">
      <c r="C241" s="2"/>
      <c r="D241" s="26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15.75">
      <c r="C242" s="2"/>
      <c r="D242" s="26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3:14" ht="15.75">
      <c r="C243" s="2"/>
      <c r="D243" s="26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3:14" ht="15.75">
      <c r="C244" s="2"/>
      <c r="D244" s="26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3:14" ht="15.75">
      <c r="C245" s="2"/>
      <c r="D245" s="26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3:14" ht="15.75">
      <c r="C246" s="2"/>
      <c r="D246" s="26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3:14" ht="15.75">
      <c r="C247" s="2"/>
      <c r="D247" s="26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3:14" ht="15.75">
      <c r="C248" s="2"/>
      <c r="D248" s="26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3:14" ht="15.75">
      <c r="C249" s="2"/>
      <c r="D249" s="26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ht="15">
      <c r="N250" s="2"/>
    </row>
    <row r="251" ht="15">
      <c r="N251" s="2"/>
    </row>
    <row r="252" ht="15">
      <c r="N252" s="2"/>
    </row>
    <row r="253" ht="15">
      <c r="N253" s="2"/>
    </row>
    <row r="254" ht="15">
      <c r="N254" s="2"/>
    </row>
    <row r="255" ht="15">
      <c r="N255" s="2"/>
    </row>
    <row r="256" ht="15">
      <c r="N256" s="2"/>
    </row>
    <row r="257" spans="3:14" ht="15.75">
      <c r="C257" s="2"/>
      <c r="D257" s="26"/>
      <c r="E257" s="26"/>
      <c r="F257" s="2"/>
      <c r="G257" s="2"/>
      <c r="H257" s="2"/>
      <c r="I257" s="2"/>
      <c r="J257" s="2"/>
      <c r="K257" s="2"/>
      <c r="L257" s="2"/>
      <c r="N257" s="2"/>
    </row>
    <row r="258" spans="3:14" ht="15">
      <c r="C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15">
      <c r="C259" s="2"/>
      <c r="F259" s="2"/>
      <c r="M259" s="2"/>
      <c r="N259" s="2"/>
    </row>
    <row r="260" spans="3:14" ht="15.75">
      <c r="C260" s="2"/>
      <c r="D260" s="26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14" ht="15.75">
      <c r="C261" s="2"/>
      <c r="D261" s="26"/>
      <c r="E261" s="26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15">
      <c r="C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15.75">
      <c r="C263" s="2"/>
      <c r="D263" s="26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15.75">
      <c r="C264" s="2"/>
      <c r="D264" s="26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4:14" ht="15.75">
      <c r="D265" s="26"/>
      <c r="E265" s="26"/>
      <c r="F265" s="2"/>
      <c r="G265" s="2"/>
      <c r="H265" s="2"/>
      <c r="I265" s="2"/>
      <c r="J265" s="2"/>
      <c r="K265" s="2"/>
      <c r="L265" s="2"/>
      <c r="M265" s="2"/>
      <c r="N265" s="2"/>
    </row>
    <row r="266" spans="3:14" ht="15">
      <c r="C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3:14" ht="15.75">
      <c r="C267" s="2"/>
      <c r="D267" s="26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3:14" ht="15.75">
      <c r="C268" s="2"/>
      <c r="D268" s="26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3:14" ht="15.75">
      <c r="C269" s="2"/>
      <c r="D269" s="26"/>
      <c r="E269" s="26"/>
      <c r="F269" s="2"/>
      <c r="G269" s="2"/>
      <c r="H269" s="2"/>
      <c r="I269" s="2"/>
      <c r="J269" s="2"/>
      <c r="K269" s="2"/>
      <c r="L269" s="2"/>
      <c r="M269" s="2"/>
      <c r="N269" s="2"/>
    </row>
    <row r="270" spans="3:14" ht="15">
      <c r="C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3:14" ht="15.75">
      <c r="C271" s="2"/>
      <c r="D271" s="26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4:14" ht="15.75">
      <c r="D272" s="26"/>
      <c r="E272" s="26"/>
      <c r="F272" s="2"/>
      <c r="G272" s="2"/>
      <c r="H272" s="2"/>
      <c r="I272" s="2"/>
      <c r="J272" s="2"/>
      <c r="K272" s="2"/>
      <c r="L272" s="2"/>
      <c r="M272" s="2"/>
      <c r="N272" s="2"/>
    </row>
    <row r="273" spans="4:14" ht="15.75">
      <c r="D273" s="26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4:14" ht="15.75">
      <c r="D274" s="26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4:14" ht="15.75">
      <c r="D275" s="26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4:14" ht="15.75">
      <c r="D276" s="26"/>
      <c r="E276" s="2"/>
      <c r="F276" s="2"/>
      <c r="G276" s="2"/>
      <c r="H276" s="2"/>
      <c r="I276" s="2"/>
      <c r="J276" s="2"/>
      <c r="K276" s="2"/>
      <c r="L276" s="2"/>
      <c r="N276" s="2"/>
    </row>
    <row r="277" spans="4:14" ht="15.75">
      <c r="D277" s="26"/>
      <c r="E277" s="2"/>
      <c r="F277" s="2"/>
      <c r="G277" s="2"/>
      <c r="H277" s="2"/>
      <c r="I277" s="2"/>
      <c r="J277" s="2"/>
      <c r="K277" s="2"/>
      <c r="L277" s="2"/>
      <c r="N277" s="2"/>
    </row>
    <row r="278" spans="3:14" ht="15">
      <c r="C278" s="2"/>
      <c r="N278" s="2"/>
    </row>
    <row r="279" spans="3:14" ht="15">
      <c r="C279" s="2"/>
      <c r="M279" s="2"/>
      <c r="N279" s="2"/>
    </row>
    <row r="280" spans="3:14" ht="15">
      <c r="C280" s="2"/>
      <c r="M280" s="2"/>
      <c r="N280" s="2"/>
    </row>
    <row r="281" spans="3:14" ht="15.75">
      <c r="C281" s="2"/>
      <c r="D281" s="26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3:14" ht="15.75">
      <c r="C282" s="2"/>
      <c r="D282" s="26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5.75">
      <c r="C283" s="2"/>
      <c r="D283" s="26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4:14" ht="15.75">
      <c r="D284" s="26"/>
      <c r="E284" s="2"/>
      <c r="F284" s="2"/>
      <c r="G284" s="2"/>
      <c r="H284" s="2"/>
      <c r="I284" s="2"/>
      <c r="J284" s="2"/>
      <c r="K284" s="2"/>
      <c r="L284" s="2"/>
      <c r="N284" s="2"/>
    </row>
    <row r="285" spans="4:14" ht="15.75">
      <c r="D285" s="26"/>
      <c r="E285" s="2"/>
      <c r="F285" s="2"/>
      <c r="G285" s="2"/>
      <c r="H285" s="2"/>
      <c r="I285" s="2"/>
      <c r="J285" s="2"/>
      <c r="K285" s="2"/>
      <c r="L285" s="2"/>
      <c r="N285" s="2"/>
    </row>
    <row r="286" spans="13:14" ht="15">
      <c r="M286" s="2"/>
      <c r="N286" s="2"/>
    </row>
    <row r="287" spans="3:14" ht="15">
      <c r="C287" s="2"/>
      <c r="M287" s="2"/>
      <c r="N287" s="2"/>
    </row>
    <row r="288" spans="3:14" ht="15.75">
      <c r="C288" s="2"/>
      <c r="D288" s="26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3:14" ht="15.75">
      <c r="C289" s="2"/>
      <c r="D289" s="26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5.75">
      <c r="C290" s="2"/>
      <c r="D290" s="26"/>
      <c r="E290" s="38"/>
      <c r="F290" s="33"/>
      <c r="G290" s="33"/>
      <c r="H290" s="33"/>
      <c r="I290" s="2"/>
      <c r="J290" s="2"/>
      <c r="K290" s="2"/>
      <c r="L290" s="2"/>
      <c r="M290" s="2"/>
      <c r="N290" s="2"/>
    </row>
    <row r="291" spans="3:14" ht="15.75">
      <c r="C291" s="2"/>
      <c r="D291" s="26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4:14" ht="15.75">
      <c r="D292" s="26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4:14" ht="15.75">
      <c r="D293" s="26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3:14" ht="15.75">
      <c r="C294" s="2"/>
      <c r="D294" s="26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5.75">
      <c r="C295" s="2"/>
      <c r="D295" s="26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5.75">
      <c r="C296" s="2"/>
      <c r="D296" s="26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5.75">
      <c r="C297" s="2"/>
      <c r="D297" s="26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5.75">
      <c r="C298" s="2"/>
      <c r="D298" s="26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3:14" ht="15.75">
      <c r="C299" s="2"/>
      <c r="D299" s="26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3:14" ht="15.75">
      <c r="C300" s="2"/>
      <c r="D300" s="26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3:14" ht="15.75">
      <c r="C301" s="2"/>
      <c r="D301" s="26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3:14" ht="15.75">
      <c r="C302" s="2"/>
      <c r="D302" s="26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3:14" ht="15.75">
      <c r="C303" s="2"/>
      <c r="D303" s="26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3:14" ht="15.75">
      <c r="C304" s="2"/>
      <c r="D304" s="26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3:14" ht="15.75">
      <c r="C305" s="2"/>
      <c r="D305" s="26"/>
      <c r="E305" s="2"/>
      <c r="F305" s="2"/>
      <c r="G305" s="2"/>
      <c r="H305" s="2"/>
      <c r="I305" s="2"/>
      <c r="J305" s="2"/>
      <c r="K305" s="2"/>
      <c r="L305" s="2"/>
      <c r="M305" s="2"/>
      <c r="N305" s="2"/>
    </row>
  </sheetData>
  <printOptions/>
  <pageMargins left="0.75" right="0.75" top="1" bottom="1" header="0.5" footer="0.5"/>
  <pageSetup fitToHeight="1" fitToWidth="1" horizontalDpi="300" verticalDpi="3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0"/>
  <sheetViews>
    <sheetView tabSelected="1" view="pageBreakPreview" zoomScale="60" zoomScaleNormal="67" workbookViewId="0" topLeftCell="A228">
      <selection activeCell="F239" sqref="F239"/>
    </sheetView>
  </sheetViews>
  <sheetFormatPr defaultColWidth="8.7109375" defaultRowHeight="15.75"/>
  <cols>
    <col min="1" max="2" width="4.7109375" style="3" customWidth="1"/>
    <col min="3" max="5" width="8.7109375" style="3" customWidth="1"/>
    <col min="6" max="6" width="15.00390625" style="3" customWidth="1"/>
    <col min="7" max="7" width="20.7109375" style="3" customWidth="1"/>
    <col min="8" max="8" width="8.7109375" style="3" customWidth="1"/>
    <col min="9" max="9" width="20.7109375" style="3" customWidth="1"/>
    <col min="10" max="10" width="9.7109375" style="3" customWidth="1"/>
    <col min="11" max="16384" width="8.7109375" style="3" customWidth="1"/>
  </cols>
  <sheetData>
    <row r="1" spans="1:24" ht="15.75">
      <c r="A1" s="45" t="s">
        <v>17</v>
      </c>
      <c r="B1" s="16"/>
      <c r="C1" s="16"/>
      <c r="D1" s="16"/>
      <c r="F1" s="21" t="s">
        <v>0</v>
      </c>
      <c r="G1" s="2"/>
      <c r="H1" s="16"/>
      <c r="I1" s="16"/>
      <c r="J1" s="17" t="s">
        <v>0</v>
      </c>
      <c r="K1" s="8"/>
      <c r="L1" s="16"/>
      <c r="M1" s="5"/>
      <c r="N1" s="1"/>
      <c r="O1" s="1"/>
      <c r="P1" s="1"/>
      <c r="Q1" s="1"/>
      <c r="R1" s="1"/>
      <c r="S1" s="2"/>
      <c r="T1" s="9"/>
      <c r="U1" s="10"/>
      <c r="V1" s="11"/>
      <c r="W1" s="12"/>
      <c r="X1" s="2"/>
    </row>
    <row r="2" spans="1:11" ht="15">
      <c r="A2" s="1"/>
      <c r="B2" s="1"/>
      <c r="C2" s="1"/>
      <c r="D2" s="1"/>
      <c r="E2" s="1"/>
      <c r="F2" s="7"/>
      <c r="G2" s="7"/>
      <c r="H2" s="7"/>
      <c r="I2" s="2"/>
      <c r="J2" s="2"/>
      <c r="K2" s="2"/>
    </row>
    <row r="3" spans="1:11" ht="15.75">
      <c r="A3" s="26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6">
        <v>1</v>
      </c>
      <c r="B4" s="26" t="s">
        <v>40</v>
      </c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26"/>
      <c r="B5" s="27" t="s">
        <v>27</v>
      </c>
      <c r="C5" s="27" t="s">
        <v>42</v>
      </c>
      <c r="D5" s="2"/>
      <c r="E5" s="2"/>
      <c r="F5" s="2"/>
      <c r="G5" s="2"/>
      <c r="H5" s="2"/>
      <c r="I5" s="2"/>
      <c r="J5" s="2"/>
      <c r="K5" s="2"/>
    </row>
    <row r="6" spans="1:11" ht="15.75">
      <c r="A6" s="26"/>
      <c r="B6" s="2"/>
      <c r="C6" s="2" t="s">
        <v>43</v>
      </c>
      <c r="D6" s="2"/>
      <c r="E6" s="2"/>
      <c r="F6" s="2"/>
      <c r="G6" s="2"/>
      <c r="H6" s="2"/>
      <c r="I6" s="2"/>
      <c r="J6" s="2"/>
      <c r="K6" s="2"/>
    </row>
    <row r="7" spans="1:11" ht="15.75">
      <c r="A7" s="26"/>
      <c r="B7" s="2"/>
      <c r="C7" s="2" t="s">
        <v>44</v>
      </c>
      <c r="D7" s="2"/>
      <c r="E7" s="2"/>
      <c r="F7" s="2"/>
      <c r="G7" s="2"/>
      <c r="H7" s="2"/>
      <c r="I7" s="2"/>
      <c r="J7" s="2"/>
      <c r="K7" s="2"/>
    </row>
    <row r="8" spans="1:11" ht="15.75">
      <c r="A8" s="26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>
      <c r="A9" s="26"/>
      <c r="B9" s="27" t="s">
        <v>29</v>
      </c>
      <c r="C9" s="27" t="s">
        <v>45</v>
      </c>
      <c r="D9" s="2"/>
      <c r="E9" s="2"/>
      <c r="F9" s="2"/>
      <c r="G9" s="2"/>
      <c r="H9" s="2"/>
      <c r="I9" s="2"/>
      <c r="J9" s="2"/>
      <c r="K9" s="2"/>
    </row>
    <row r="10" spans="1:11" ht="15.75">
      <c r="A10" s="26"/>
      <c r="B10" s="2"/>
      <c r="C10" s="2" t="s">
        <v>46</v>
      </c>
      <c r="D10" s="2"/>
      <c r="E10" s="2"/>
      <c r="F10" s="2"/>
      <c r="G10" s="2"/>
      <c r="H10" s="2"/>
      <c r="I10" s="2"/>
      <c r="J10" s="2"/>
      <c r="K10" s="2"/>
    </row>
    <row r="11" spans="1:11" ht="15.75">
      <c r="A11" s="26"/>
      <c r="B11" s="2"/>
      <c r="C11" s="2" t="s">
        <v>165</v>
      </c>
      <c r="D11" s="2"/>
      <c r="E11" s="2"/>
      <c r="F11" s="2"/>
      <c r="G11" s="2"/>
      <c r="H11" s="2"/>
      <c r="I11" s="2"/>
      <c r="J11" s="2"/>
      <c r="K11" s="2"/>
    </row>
    <row r="12" spans="1:11" ht="15.75">
      <c r="A12" s="26"/>
      <c r="B12" s="2"/>
      <c r="C12" s="2" t="s">
        <v>47</v>
      </c>
      <c r="D12" s="2"/>
      <c r="E12" s="2"/>
      <c r="F12" s="2"/>
      <c r="G12" s="2"/>
      <c r="H12" s="2"/>
      <c r="I12" s="2"/>
      <c r="J12" s="2"/>
      <c r="K12" s="2"/>
    </row>
    <row r="13" spans="1:11" ht="15.75">
      <c r="A13" s="26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" ht="15.75">
      <c r="A14" s="26">
        <v>2</v>
      </c>
      <c r="B14" s="26" t="s">
        <v>48</v>
      </c>
    </row>
    <row r="15" spans="1:11" ht="15">
      <c r="A15" s="28"/>
      <c r="C15" s="2" t="s">
        <v>166</v>
      </c>
      <c r="D15" s="2"/>
      <c r="E15" s="2"/>
      <c r="F15" s="2"/>
      <c r="G15" s="2"/>
      <c r="H15" s="2"/>
      <c r="I15" s="2"/>
      <c r="J15" s="2"/>
      <c r="K15" s="2"/>
    </row>
    <row r="16" spans="1:11" ht="15">
      <c r="A16" s="28"/>
      <c r="C16" s="2" t="s">
        <v>49</v>
      </c>
      <c r="D16" s="2"/>
      <c r="E16" s="2"/>
      <c r="F16" s="2"/>
      <c r="G16" s="2"/>
      <c r="H16" s="2"/>
      <c r="I16" s="2"/>
      <c r="J16" s="2"/>
      <c r="K16" s="2"/>
    </row>
    <row r="17" spans="1:11" ht="15.75">
      <c r="A17" s="26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2" ht="15.75">
      <c r="A18" s="26">
        <v>3</v>
      </c>
      <c r="B18" s="26" t="s">
        <v>50</v>
      </c>
    </row>
    <row r="19" spans="2:11" ht="15">
      <c r="B19" s="2"/>
      <c r="C19" s="2" t="s">
        <v>166</v>
      </c>
      <c r="D19" s="2"/>
      <c r="E19" s="2"/>
      <c r="F19" s="2"/>
      <c r="G19" s="2"/>
      <c r="H19" s="2"/>
      <c r="I19" s="2"/>
      <c r="J19" s="2"/>
      <c r="K19" s="2"/>
    </row>
    <row r="20" spans="1:11" ht="15.75">
      <c r="A20" s="26"/>
      <c r="B20" s="2"/>
      <c r="C20" s="2" t="s">
        <v>51</v>
      </c>
      <c r="D20" s="2"/>
      <c r="E20" s="2"/>
      <c r="F20" s="2"/>
      <c r="G20" s="2"/>
      <c r="H20" s="2"/>
      <c r="I20" s="2"/>
      <c r="J20" s="2"/>
      <c r="K20" s="2"/>
    </row>
    <row r="21" spans="1:11" ht="15.75">
      <c r="A21" s="26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.75">
      <c r="A22" s="26">
        <v>4</v>
      </c>
      <c r="B22" s="26" t="s">
        <v>41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15.75">
      <c r="A23" s="26"/>
      <c r="B23" s="2"/>
      <c r="C23" s="2"/>
      <c r="D23" s="2"/>
      <c r="E23" s="2"/>
      <c r="F23" s="2"/>
      <c r="G23" s="26"/>
      <c r="H23" s="30" t="s">
        <v>52</v>
      </c>
      <c r="I23" s="26"/>
      <c r="J23" s="2"/>
      <c r="K23" s="2"/>
    </row>
    <row r="24" spans="1:11" ht="15.75">
      <c r="A24" s="26"/>
      <c r="B24" s="2"/>
      <c r="C24" s="2"/>
      <c r="D24" s="2"/>
      <c r="E24" s="2"/>
      <c r="F24" s="2"/>
      <c r="G24" s="30" t="s">
        <v>161</v>
      </c>
      <c r="H24" s="26"/>
      <c r="I24" s="30" t="s">
        <v>22</v>
      </c>
      <c r="J24" s="2"/>
      <c r="K24" s="2"/>
    </row>
    <row r="25" spans="1:11" ht="15.75">
      <c r="A25" s="26"/>
      <c r="B25" s="2"/>
      <c r="C25" s="2"/>
      <c r="D25" s="2"/>
      <c r="E25" s="2"/>
      <c r="F25" s="2"/>
      <c r="G25" s="30" t="s">
        <v>53</v>
      </c>
      <c r="H25" s="26"/>
      <c r="I25" s="30" t="s">
        <v>53</v>
      </c>
      <c r="J25" s="2"/>
      <c r="K25" s="2"/>
    </row>
    <row r="26" spans="1:11" ht="15.75">
      <c r="A26" s="26"/>
      <c r="B26" s="2"/>
      <c r="C26" s="2"/>
      <c r="D26" s="2"/>
      <c r="E26" s="2"/>
      <c r="F26" s="2"/>
      <c r="G26" s="41" t="s">
        <v>162</v>
      </c>
      <c r="H26" s="26"/>
      <c r="I26" s="30" t="s">
        <v>3</v>
      </c>
      <c r="J26" s="2"/>
      <c r="K26" s="2"/>
    </row>
    <row r="27" spans="1:11" ht="15.75">
      <c r="A27" s="26"/>
      <c r="B27" s="2"/>
      <c r="C27" s="2"/>
      <c r="D27" s="2"/>
      <c r="E27" s="2"/>
      <c r="F27" s="2"/>
      <c r="G27" s="30" t="s">
        <v>4</v>
      </c>
      <c r="H27" s="30"/>
      <c r="I27" s="30" t="s">
        <v>4</v>
      </c>
      <c r="J27" s="2"/>
      <c r="K27" s="2"/>
    </row>
    <row r="28" spans="1:11" ht="15.75">
      <c r="A28" s="26"/>
      <c r="B28" s="2"/>
      <c r="C28" s="2"/>
      <c r="D28" s="2"/>
      <c r="E28" s="2"/>
      <c r="F28" s="2"/>
      <c r="J28" s="2"/>
      <c r="K28" s="2"/>
    </row>
    <row r="29" spans="1:11" ht="15.75">
      <c r="A29" s="26"/>
      <c r="B29" s="2"/>
      <c r="C29" s="2" t="s">
        <v>54</v>
      </c>
      <c r="D29" s="2"/>
      <c r="E29" s="2"/>
      <c r="F29" s="2"/>
      <c r="G29" s="31">
        <v>4264</v>
      </c>
      <c r="H29" s="31"/>
      <c r="I29" s="32">
        <v>0</v>
      </c>
      <c r="J29" s="2"/>
      <c r="K29" s="2"/>
    </row>
    <row r="30" spans="1:11" ht="15.75">
      <c r="A30" s="26"/>
      <c r="B30" s="2"/>
      <c r="C30" s="2"/>
      <c r="D30" s="2"/>
      <c r="E30" s="2"/>
      <c r="F30" s="2"/>
      <c r="G30" s="31"/>
      <c r="H30" s="31"/>
      <c r="I30" s="32"/>
      <c r="J30" s="2"/>
      <c r="K30" s="2"/>
    </row>
    <row r="31" spans="1:11" ht="15.75">
      <c r="A31" s="26"/>
      <c r="B31" s="2"/>
      <c r="C31" s="2" t="s">
        <v>55</v>
      </c>
      <c r="D31" s="2"/>
      <c r="E31" s="2"/>
      <c r="F31" s="2"/>
      <c r="G31" s="32">
        <v>0</v>
      </c>
      <c r="H31" s="34"/>
      <c r="I31" s="32">
        <v>1314</v>
      </c>
      <c r="J31" s="2"/>
      <c r="K31" s="2"/>
    </row>
    <row r="32" spans="1:11" ht="15.75">
      <c r="A32" s="26"/>
      <c r="B32" s="2"/>
      <c r="C32" s="2"/>
      <c r="D32" s="2"/>
      <c r="E32" s="2"/>
      <c r="F32" s="2"/>
      <c r="G32" s="34"/>
      <c r="H32" s="34"/>
      <c r="I32" s="29"/>
      <c r="J32" s="2"/>
      <c r="K32" s="2"/>
    </row>
    <row r="33" spans="1:11" ht="15.75">
      <c r="A33" s="26"/>
      <c r="B33" s="2"/>
      <c r="C33" s="2" t="s">
        <v>56</v>
      </c>
      <c r="D33" s="2"/>
      <c r="E33" s="2"/>
      <c r="F33" s="2"/>
      <c r="G33" s="32">
        <v>0</v>
      </c>
      <c r="H33" s="34"/>
      <c r="I33" s="32">
        <v>1892</v>
      </c>
      <c r="J33" s="2"/>
      <c r="K33" s="2"/>
    </row>
    <row r="34" spans="1:11" ht="15.75">
      <c r="A34" s="26"/>
      <c r="B34" s="2"/>
      <c r="C34" s="2"/>
      <c r="D34" s="2"/>
      <c r="E34" s="2"/>
      <c r="F34" s="2"/>
      <c r="G34" s="23">
        <f>SUM(G29:G33)</f>
        <v>4264</v>
      </c>
      <c r="H34" s="23"/>
      <c r="I34" s="35">
        <f>I31+I33+I29</f>
        <v>3206</v>
      </c>
      <c r="J34" s="2"/>
      <c r="K34" s="2"/>
    </row>
    <row r="35" spans="1:11" ht="15.75">
      <c r="A35" s="26"/>
      <c r="B35" s="2"/>
      <c r="C35" s="2"/>
      <c r="D35" s="2"/>
      <c r="E35" s="2"/>
      <c r="F35" s="2"/>
      <c r="G35" s="31"/>
      <c r="H35" s="31"/>
      <c r="I35" s="29"/>
      <c r="J35" s="2"/>
      <c r="K35" s="2"/>
    </row>
    <row r="36" spans="1:11" ht="15.75">
      <c r="A36" s="26"/>
      <c r="B36" s="2"/>
      <c r="C36" s="2" t="s">
        <v>57</v>
      </c>
      <c r="D36" s="2"/>
      <c r="E36" s="2"/>
      <c r="F36" s="2"/>
      <c r="G36" s="32">
        <v>0</v>
      </c>
      <c r="H36" s="34"/>
      <c r="I36" s="32">
        <v>2759</v>
      </c>
      <c r="J36" s="2"/>
      <c r="K36" s="2"/>
    </row>
    <row r="37" spans="1:11" ht="15.75">
      <c r="A37" s="26"/>
      <c r="B37" s="2"/>
      <c r="C37" s="2"/>
      <c r="D37" s="2"/>
      <c r="E37" s="2"/>
      <c r="F37" s="2"/>
      <c r="G37" s="31"/>
      <c r="H37" s="31"/>
      <c r="I37" s="2"/>
      <c r="J37" s="2"/>
      <c r="K37" s="2"/>
    </row>
    <row r="38" spans="1:11" ht="16.5" thickBot="1">
      <c r="A38" s="26"/>
      <c r="B38" s="2"/>
      <c r="C38" s="2"/>
      <c r="D38" s="2"/>
      <c r="E38" s="2"/>
      <c r="F38" s="2"/>
      <c r="G38" s="23">
        <f>G34+G36</f>
        <v>4264</v>
      </c>
      <c r="H38" s="23"/>
      <c r="I38" s="23">
        <f>I34+I36</f>
        <v>5965</v>
      </c>
      <c r="J38" s="2"/>
      <c r="K38" s="2"/>
    </row>
    <row r="39" spans="1:11" ht="16.5" thickTop="1">
      <c r="A39" s="26"/>
      <c r="B39" s="2"/>
      <c r="C39" s="2"/>
      <c r="D39" s="2"/>
      <c r="E39" s="2"/>
      <c r="F39" s="2"/>
      <c r="G39" s="36"/>
      <c r="H39" s="36"/>
      <c r="I39" s="24"/>
      <c r="J39" s="2"/>
      <c r="K39" s="2"/>
    </row>
    <row r="40" spans="1:11" ht="15.75">
      <c r="A40" s="26">
        <v>5</v>
      </c>
      <c r="B40" s="26" t="s">
        <v>58</v>
      </c>
      <c r="K40" s="2"/>
    </row>
    <row r="41" spans="2:10" ht="15">
      <c r="B41" s="2"/>
      <c r="C41" s="2" t="s">
        <v>168</v>
      </c>
      <c r="D41" s="2"/>
      <c r="E41" s="2"/>
      <c r="F41" s="2"/>
      <c r="G41" s="2"/>
      <c r="H41" s="2"/>
      <c r="I41" s="2"/>
      <c r="J41" s="2"/>
    </row>
    <row r="42" ht="15">
      <c r="K42" s="2"/>
    </row>
    <row r="43" spans="1:2" ht="15.75">
      <c r="A43" s="26">
        <v>6</v>
      </c>
      <c r="B43" s="26" t="s">
        <v>59</v>
      </c>
    </row>
    <row r="44" spans="2:10" ht="15">
      <c r="B44" s="2"/>
      <c r="C44" s="2" t="s">
        <v>60</v>
      </c>
      <c r="D44" s="2"/>
      <c r="E44" s="2"/>
      <c r="F44" s="2"/>
      <c r="G44" s="2"/>
      <c r="H44" s="2"/>
      <c r="I44" s="2"/>
      <c r="J44" s="2"/>
    </row>
    <row r="45" ht="15">
      <c r="K45" s="2"/>
    </row>
    <row r="46" spans="1:2" ht="15.75">
      <c r="A46" s="26">
        <v>7</v>
      </c>
      <c r="B46" s="26" t="s">
        <v>61</v>
      </c>
    </row>
    <row r="47" spans="2:10" ht="15">
      <c r="B47" s="2"/>
      <c r="C47" s="2" t="s">
        <v>62</v>
      </c>
      <c r="D47" s="2"/>
      <c r="E47" s="2"/>
      <c r="F47" s="2"/>
      <c r="G47" s="2"/>
      <c r="H47" s="2"/>
      <c r="I47" s="2"/>
      <c r="J47" s="2"/>
    </row>
    <row r="48" ht="15">
      <c r="K48" s="2"/>
    </row>
    <row r="49" spans="1:2" ht="15.75">
      <c r="A49" s="26">
        <v>8</v>
      </c>
      <c r="B49" s="26" t="s">
        <v>63</v>
      </c>
    </row>
    <row r="50" spans="2:10" ht="15">
      <c r="B50" s="2"/>
      <c r="C50" s="2" t="s">
        <v>64</v>
      </c>
      <c r="D50" s="2"/>
      <c r="E50" s="2"/>
      <c r="F50" s="2"/>
      <c r="G50" s="2"/>
      <c r="H50" s="2"/>
      <c r="I50" s="2"/>
      <c r="J50" s="2"/>
    </row>
    <row r="51" spans="1:11" ht="15.75">
      <c r="A51" s="26"/>
      <c r="B51" s="2"/>
      <c r="C51" s="2" t="s">
        <v>65</v>
      </c>
      <c r="D51" s="2"/>
      <c r="E51" s="2"/>
      <c r="F51" s="2"/>
      <c r="G51" s="2"/>
      <c r="H51" s="2"/>
      <c r="I51" s="2"/>
      <c r="J51" s="2"/>
      <c r="K51" s="2"/>
    </row>
    <row r="52" spans="1:11" ht="15.75">
      <c r="A52" s="26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>
      <c r="A53" s="26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>
      <c r="A54" s="26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5.75">
      <c r="A55" s="26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>
      <c r="A56" s="26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>
      <c r="A57" s="26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>
      <c r="A58" s="26">
        <v>9</v>
      </c>
      <c r="B58" s="26" t="s">
        <v>66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26"/>
      <c r="B59" s="2"/>
      <c r="C59" s="2" t="s">
        <v>67</v>
      </c>
      <c r="D59" s="2"/>
      <c r="E59" s="2"/>
      <c r="F59" s="2"/>
      <c r="G59" s="2"/>
      <c r="H59" s="2"/>
      <c r="I59" s="2"/>
      <c r="J59" s="2"/>
      <c r="K59" s="2"/>
    </row>
    <row r="60" spans="1:11" ht="15.75">
      <c r="A60" s="26"/>
      <c r="B60" s="2"/>
      <c r="C60" s="2" t="s">
        <v>68</v>
      </c>
      <c r="D60" s="2"/>
      <c r="E60" s="2"/>
      <c r="F60" s="2"/>
      <c r="G60" s="2"/>
      <c r="H60" s="2"/>
      <c r="I60" s="2"/>
      <c r="J60" s="2"/>
      <c r="K60" s="2"/>
    </row>
    <row r="61" spans="1:11" ht="15.75">
      <c r="A61" s="26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>
      <c r="A62" s="26"/>
      <c r="B62" s="2" t="s">
        <v>27</v>
      </c>
      <c r="C62" s="2" t="s">
        <v>69</v>
      </c>
      <c r="D62" s="2"/>
      <c r="E62" s="2"/>
      <c r="F62" s="2"/>
      <c r="G62" s="2"/>
      <c r="H62" s="2"/>
      <c r="I62" s="2"/>
      <c r="J62" s="2"/>
      <c r="K62" s="2"/>
    </row>
    <row r="63" spans="1:11" ht="15.75">
      <c r="A63" s="26"/>
      <c r="B63" s="2"/>
      <c r="C63" s="2" t="s">
        <v>70</v>
      </c>
      <c r="D63" s="2"/>
      <c r="E63" s="2"/>
      <c r="F63" s="2"/>
      <c r="G63" s="2"/>
      <c r="H63" s="2"/>
      <c r="I63" s="2"/>
      <c r="J63" s="2"/>
      <c r="K63" s="2"/>
    </row>
    <row r="64" spans="1:11" ht="15.75">
      <c r="A64" s="26"/>
      <c r="B64" s="2"/>
      <c r="C64" s="2" t="s">
        <v>71</v>
      </c>
      <c r="D64" s="2"/>
      <c r="E64" s="2"/>
      <c r="F64" s="2"/>
      <c r="G64" s="2"/>
      <c r="H64" s="2"/>
      <c r="I64" s="2"/>
      <c r="J64" s="2"/>
      <c r="K64" s="2"/>
    </row>
    <row r="65" spans="3:11" ht="15">
      <c r="C65" s="2" t="s">
        <v>72</v>
      </c>
      <c r="K65" s="2"/>
    </row>
    <row r="66" spans="1:11" ht="15.75">
      <c r="A66" s="26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5.75">
      <c r="A67" s="26"/>
      <c r="B67" s="2" t="s">
        <v>29</v>
      </c>
      <c r="C67" s="2" t="s">
        <v>73</v>
      </c>
      <c r="D67" s="2"/>
      <c r="E67" s="2"/>
      <c r="F67" s="2"/>
      <c r="G67" s="2"/>
      <c r="H67" s="2"/>
      <c r="I67" s="2"/>
      <c r="J67" s="2"/>
      <c r="K67" s="2"/>
    </row>
    <row r="68" spans="1:11" ht="15.75">
      <c r="A68" s="26"/>
      <c r="B68" s="2"/>
      <c r="C68" s="2" t="s">
        <v>74</v>
      </c>
      <c r="D68" s="2"/>
      <c r="E68" s="2"/>
      <c r="F68" s="2"/>
      <c r="G68" s="2"/>
      <c r="H68" s="2"/>
      <c r="I68" s="2"/>
      <c r="J68" s="2"/>
      <c r="K68" s="2"/>
    </row>
    <row r="69" spans="1:11" ht="15.75">
      <c r="A69" s="26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.75">
      <c r="A70" s="26"/>
      <c r="B70" s="2" t="s">
        <v>30</v>
      </c>
      <c r="C70" s="2" t="s">
        <v>75</v>
      </c>
      <c r="D70" s="2"/>
      <c r="E70" s="2"/>
      <c r="F70" s="2"/>
      <c r="G70" s="2"/>
      <c r="H70" s="2"/>
      <c r="I70" s="2"/>
      <c r="J70" s="2"/>
      <c r="K70" s="2"/>
    </row>
    <row r="71" spans="1:11" ht="15.75">
      <c r="A71" s="26"/>
      <c r="B71" s="2"/>
      <c r="C71" s="2" t="s">
        <v>76</v>
      </c>
      <c r="D71" s="2"/>
      <c r="E71" s="2"/>
      <c r="F71" s="2"/>
      <c r="G71" s="2"/>
      <c r="H71" s="2"/>
      <c r="I71" s="2"/>
      <c r="J71" s="2"/>
      <c r="K71" s="2"/>
    </row>
    <row r="72" spans="1:11" ht="15.75">
      <c r="A72" s="26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0" ht="15.75">
      <c r="A73" s="26"/>
      <c r="B73" s="2" t="s">
        <v>35</v>
      </c>
      <c r="C73" s="2" t="s">
        <v>77</v>
      </c>
      <c r="D73" s="2"/>
      <c r="E73" s="2"/>
      <c r="F73" s="2"/>
      <c r="G73" s="2"/>
      <c r="H73" s="2"/>
      <c r="I73" s="2"/>
      <c r="J73" s="2"/>
    </row>
    <row r="74" spans="1:11" ht="15.75">
      <c r="A74" s="26"/>
      <c r="B74" s="2"/>
      <c r="C74" s="2" t="s">
        <v>78</v>
      </c>
      <c r="D74" s="2"/>
      <c r="E74" s="2"/>
      <c r="F74" s="2"/>
      <c r="G74" s="2"/>
      <c r="H74" s="2"/>
      <c r="I74" s="2"/>
      <c r="J74" s="2"/>
      <c r="K74" s="2"/>
    </row>
    <row r="75" spans="3:11" ht="15">
      <c r="C75" s="2" t="s">
        <v>79</v>
      </c>
      <c r="K75" s="2"/>
    </row>
    <row r="76" spans="1:11" ht="15.75">
      <c r="A76" s="26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.75">
      <c r="A77" s="26"/>
      <c r="B77" s="2"/>
      <c r="C77" s="2" t="s">
        <v>80</v>
      </c>
      <c r="D77" s="2"/>
      <c r="E77" s="2"/>
      <c r="F77" s="2"/>
      <c r="G77" s="2"/>
      <c r="H77" s="2"/>
      <c r="I77" s="2"/>
      <c r="J77" s="2"/>
      <c r="K77" s="2"/>
    </row>
    <row r="78" spans="1:10" ht="15.75">
      <c r="A78" s="26"/>
      <c r="B78" s="2"/>
      <c r="C78" s="2" t="s">
        <v>149</v>
      </c>
      <c r="D78" s="2"/>
      <c r="E78" s="2"/>
      <c r="F78" s="2"/>
      <c r="G78" s="2"/>
      <c r="H78" s="2"/>
      <c r="I78" s="2"/>
      <c r="J78" s="2"/>
    </row>
    <row r="79" spans="1:11" ht="15.75">
      <c r="A79" s="26"/>
      <c r="B79" s="2"/>
      <c r="C79" s="2" t="s">
        <v>81</v>
      </c>
      <c r="D79" s="2"/>
      <c r="E79" s="2"/>
      <c r="F79" s="2"/>
      <c r="G79" s="2"/>
      <c r="H79" s="2"/>
      <c r="I79" s="2"/>
      <c r="J79" s="2"/>
      <c r="K79" s="2"/>
    </row>
    <row r="80" spans="1:11" ht="15.75">
      <c r="A80" s="26"/>
      <c r="B80" s="2"/>
      <c r="C80" s="2" t="s">
        <v>135</v>
      </c>
      <c r="D80" s="2"/>
      <c r="E80" s="2"/>
      <c r="F80" s="2"/>
      <c r="G80" s="2"/>
      <c r="H80" s="2"/>
      <c r="I80" s="2"/>
      <c r="J80" s="2"/>
      <c r="K80" s="2"/>
    </row>
    <row r="81" spans="1:11" ht="15.75">
      <c r="A81" s="26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>
      <c r="A82" s="26"/>
      <c r="B82" s="2"/>
      <c r="C82" s="2" t="s">
        <v>193</v>
      </c>
      <c r="D82" s="2"/>
      <c r="E82" s="2"/>
      <c r="F82" s="2"/>
      <c r="G82" s="2"/>
      <c r="H82" s="2"/>
      <c r="I82" s="2"/>
      <c r="J82" s="2"/>
      <c r="K82" s="2"/>
    </row>
    <row r="83" spans="1:11" ht="15.75">
      <c r="A83" s="26"/>
      <c r="B83" s="2"/>
      <c r="C83" s="2" t="s">
        <v>194</v>
      </c>
      <c r="D83" s="2"/>
      <c r="E83" s="2"/>
      <c r="F83" s="2"/>
      <c r="G83" s="2"/>
      <c r="H83" s="2"/>
      <c r="I83" s="2"/>
      <c r="J83" s="2"/>
      <c r="K83" s="2"/>
    </row>
    <row r="84" spans="1:11" ht="15.75">
      <c r="A84" s="26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.75">
      <c r="A85" s="26"/>
      <c r="B85" s="2"/>
      <c r="C85" s="2" t="s">
        <v>187</v>
      </c>
      <c r="D85" s="2"/>
      <c r="E85" s="2"/>
      <c r="F85" s="2"/>
      <c r="G85" s="2"/>
      <c r="H85" s="2"/>
      <c r="I85" s="2"/>
      <c r="J85" s="2"/>
      <c r="K85" s="2"/>
    </row>
    <row r="86" spans="1:11" ht="15.75">
      <c r="A86" s="26"/>
      <c r="B86" s="2"/>
      <c r="C86" s="2" t="s">
        <v>188</v>
      </c>
      <c r="D86" s="2"/>
      <c r="E86" s="2"/>
      <c r="F86" s="2"/>
      <c r="G86" s="2"/>
      <c r="H86" s="2"/>
      <c r="I86" s="2"/>
      <c r="J86" s="2"/>
      <c r="K86" s="2"/>
    </row>
    <row r="87" spans="1:11" ht="15.75">
      <c r="A87" s="26"/>
      <c r="B87" s="2"/>
      <c r="C87" s="2" t="s">
        <v>189</v>
      </c>
      <c r="K87" s="2"/>
    </row>
    <row r="88" spans="1:11" ht="15.75">
      <c r="A88" s="26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.75">
      <c r="A89" s="26">
        <v>10</v>
      </c>
      <c r="B89" s="26" t="s">
        <v>82</v>
      </c>
      <c r="K89" s="2"/>
    </row>
    <row r="90" spans="2:11" ht="15">
      <c r="B90" s="2"/>
      <c r="C90" s="2" t="s">
        <v>150</v>
      </c>
      <c r="D90" s="2"/>
      <c r="E90" s="2"/>
      <c r="F90" s="2"/>
      <c r="G90" s="2"/>
      <c r="H90" s="2"/>
      <c r="I90" s="2"/>
      <c r="J90" s="2"/>
      <c r="K90" s="2"/>
    </row>
    <row r="91" spans="1:11" ht="15.75">
      <c r="A91" s="26"/>
      <c r="B91" s="2"/>
      <c r="C91" s="2" t="s">
        <v>83</v>
      </c>
      <c r="D91" s="2"/>
      <c r="E91" s="2"/>
      <c r="F91" s="2"/>
      <c r="G91" s="2"/>
      <c r="H91" s="2"/>
      <c r="I91" s="2"/>
      <c r="J91" s="2"/>
      <c r="K91" s="2"/>
    </row>
    <row r="92" spans="1:11" ht="15.75">
      <c r="A92" s="26"/>
      <c r="B92" s="2"/>
      <c r="C92" s="2" t="s">
        <v>84</v>
      </c>
      <c r="D92" s="2"/>
      <c r="E92" s="2"/>
      <c r="F92" s="2"/>
      <c r="G92" s="2"/>
      <c r="H92" s="2"/>
      <c r="I92" s="2"/>
      <c r="J92" s="2"/>
      <c r="K92" s="2"/>
    </row>
    <row r="93" spans="1:11" ht="15.75">
      <c r="A93" s="26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.75">
      <c r="A94" s="26">
        <v>11</v>
      </c>
      <c r="B94" s="26" t="s">
        <v>151</v>
      </c>
      <c r="K94" s="2"/>
    </row>
    <row r="95" spans="2:11" ht="15">
      <c r="B95" s="2"/>
      <c r="C95" s="2" t="s">
        <v>85</v>
      </c>
      <c r="D95" s="2"/>
      <c r="E95" s="2"/>
      <c r="F95" s="2"/>
      <c r="G95" s="2"/>
      <c r="H95" s="2"/>
      <c r="I95" s="2"/>
      <c r="J95" s="2"/>
      <c r="K95" s="2"/>
    </row>
    <row r="96" spans="1:11" ht="15.75">
      <c r="A96" s="26"/>
      <c r="B96" s="2"/>
      <c r="C96" s="2" t="s">
        <v>86</v>
      </c>
      <c r="D96" s="2"/>
      <c r="E96" s="2"/>
      <c r="F96" s="2"/>
      <c r="G96" s="2"/>
      <c r="H96" s="2"/>
      <c r="I96" s="2"/>
      <c r="J96" s="2"/>
      <c r="K96" s="2"/>
    </row>
    <row r="97" spans="1:11" ht="15.75">
      <c r="A97" s="26"/>
      <c r="B97" s="2"/>
      <c r="C97" s="2" t="s">
        <v>87</v>
      </c>
      <c r="D97" s="2"/>
      <c r="E97" s="2"/>
      <c r="F97" s="2"/>
      <c r="G97" s="2"/>
      <c r="H97" s="2"/>
      <c r="I97" s="2"/>
      <c r="J97" s="2"/>
      <c r="K97" s="2"/>
    </row>
    <row r="98" spans="1:11" ht="15.75">
      <c r="A98" s="26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.75">
      <c r="A99" s="26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.75">
      <c r="A100" s="26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.75">
      <c r="A101" s="26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.75">
      <c r="A102" s="26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.75">
      <c r="A103" s="26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.75">
      <c r="A104" s="26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.75">
      <c r="A105" s="26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.75">
      <c r="A106" s="26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.75">
      <c r="A107" s="26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.75">
      <c r="A108" s="26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.75">
      <c r="A109" s="26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.75">
      <c r="A110" s="26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.75">
      <c r="A111" s="26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.75">
      <c r="A112" s="26">
        <v>12</v>
      </c>
      <c r="B112" s="26" t="s">
        <v>88</v>
      </c>
      <c r="J112" s="2"/>
      <c r="K112" s="2"/>
    </row>
    <row r="113" spans="7:11" ht="15">
      <c r="G113" s="49" t="s">
        <v>164</v>
      </c>
      <c r="J113" s="2"/>
      <c r="K113" s="2"/>
    </row>
    <row r="114" spans="3:11" ht="15.75">
      <c r="C114" s="2"/>
      <c r="D114" s="2"/>
      <c r="E114" s="2"/>
      <c r="F114" s="2"/>
      <c r="G114" s="26"/>
      <c r="H114" s="30" t="s">
        <v>52</v>
      </c>
      <c r="I114" s="26"/>
      <c r="J114" s="2"/>
      <c r="K114" s="2"/>
    </row>
    <row r="115" spans="1:11" ht="15.75">
      <c r="A115" s="26"/>
      <c r="B115" s="2"/>
      <c r="C115" s="2"/>
      <c r="D115" s="2"/>
      <c r="E115" s="2"/>
      <c r="F115" s="2"/>
      <c r="G115" s="30" t="s">
        <v>163</v>
      </c>
      <c r="H115" s="26"/>
      <c r="I115" s="30" t="s">
        <v>89</v>
      </c>
      <c r="J115" s="2"/>
      <c r="K115" s="2"/>
    </row>
    <row r="116" spans="1:11" ht="15.75">
      <c r="A116" s="26"/>
      <c r="B116" s="2"/>
      <c r="C116" s="2"/>
      <c r="D116" s="2"/>
      <c r="E116" s="2"/>
      <c r="F116" s="2"/>
      <c r="G116" s="30" t="s">
        <v>53</v>
      </c>
      <c r="H116" s="26"/>
      <c r="I116" s="30" t="s">
        <v>90</v>
      </c>
      <c r="J116" s="2"/>
      <c r="K116" s="2"/>
    </row>
    <row r="117" spans="1:11" ht="15.75">
      <c r="A117" s="26"/>
      <c r="B117" s="2"/>
      <c r="C117" s="2"/>
      <c r="D117" s="2"/>
      <c r="E117" s="2"/>
      <c r="F117" s="2"/>
      <c r="G117" s="48" t="s">
        <v>162</v>
      </c>
      <c r="H117" s="26"/>
      <c r="I117" s="30" t="s">
        <v>3</v>
      </c>
      <c r="J117" s="2"/>
      <c r="K117" s="2"/>
    </row>
    <row r="118" spans="1:11" ht="15.75">
      <c r="A118" s="26"/>
      <c r="B118" s="2"/>
      <c r="C118" s="2"/>
      <c r="D118" s="2"/>
      <c r="E118" s="2"/>
      <c r="F118" s="2"/>
      <c r="G118" s="30" t="s">
        <v>4</v>
      </c>
      <c r="H118" s="30"/>
      <c r="I118" s="30" t="s">
        <v>4</v>
      </c>
      <c r="J118" s="2"/>
      <c r="K118" s="2"/>
    </row>
    <row r="119" spans="1:11" ht="15.75">
      <c r="A119" s="26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.75">
      <c r="A120" s="26"/>
      <c r="B120" s="2"/>
      <c r="C120" s="2" t="s">
        <v>91</v>
      </c>
      <c r="D120" s="2"/>
      <c r="E120" s="2"/>
      <c r="F120" s="2"/>
      <c r="G120" s="31">
        <v>5000</v>
      </c>
      <c r="H120" s="31"/>
      <c r="I120" s="31">
        <v>5000</v>
      </c>
      <c r="J120" s="2"/>
      <c r="K120" s="2"/>
    </row>
    <row r="121" spans="1:10" ht="15.75">
      <c r="A121" s="26"/>
      <c r="B121" s="2"/>
      <c r="C121" s="2"/>
      <c r="D121" s="2"/>
      <c r="E121" s="2"/>
      <c r="F121" s="2"/>
      <c r="G121" s="31"/>
      <c r="H121" s="31"/>
      <c r="I121" s="31"/>
      <c r="J121" s="2"/>
    </row>
    <row r="122" spans="1:11" ht="15.75">
      <c r="A122" s="26"/>
      <c r="B122" s="2"/>
      <c r="C122" s="2" t="s">
        <v>92</v>
      </c>
      <c r="D122" s="2"/>
      <c r="E122" s="2"/>
      <c r="F122" s="2"/>
      <c r="G122" s="31">
        <v>5683</v>
      </c>
      <c r="H122" s="31"/>
      <c r="I122" s="31">
        <v>9270</v>
      </c>
      <c r="J122" s="2"/>
      <c r="K122" s="2"/>
    </row>
    <row r="123" spans="1:10" ht="15.75">
      <c r="A123" s="26"/>
      <c r="B123" s="2"/>
      <c r="C123" s="2"/>
      <c r="D123" s="2"/>
      <c r="E123" s="2"/>
      <c r="F123" s="2"/>
      <c r="G123" s="31"/>
      <c r="H123" s="31"/>
      <c r="I123" s="31"/>
      <c r="J123" s="2"/>
    </row>
    <row r="124" spans="1:11" ht="15.75">
      <c r="A124" s="26"/>
      <c r="B124" s="2"/>
      <c r="C124" s="2" t="s">
        <v>93</v>
      </c>
      <c r="D124" s="2"/>
      <c r="E124" s="2"/>
      <c r="F124" s="2"/>
      <c r="G124" s="31">
        <v>10024</v>
      </c>
      <c r="H124" s="31"/>
      <c r="I124" s="31">
        <f>11497+164</f>
        <v>11661</v>
      </c>
      <c r="J124" s="2"/>
      <c r="K124" s="2"/>
    </row>
    <row r="125" spans="1:11" ht="15.75">
      <c r="A125" s="26"/>
      <c r="B125" s="2"/>
      <c r="C125" s="2"/>
      <c r="D125" s="2"/>
      <c r="E125" s="2"/>
      <c r="F125" s="2"/>
      <c r="G125" s="31"/>
      <c r="H125" s="31"/>
      <c r="I125" s="31"/>
      <c r="J125" s="2"/>
      <c r="K125" s="2"/>
    </row>
    <row r="126" spans="1:11" ht="16.5" thickBot="1">
      <c r="A126" s="26"/>
      <c r="B126" s="2"/>
      <c r="C126" s="2"/>
      <c r="D126" s="2"/>
      <c r="E126" s="2"/>
      <c r="F126" s="2"/>
      <c r="G126" s="23">
        <f>SUM(G120:G125)</f>
        <v>20707</v>
      </c>
      <c r="H126" s="31"/>
      <c r="I126" s="23">
        <f>SUM(I120:I125)</f>
        <v>25931</v>
      </c>
      <c r="K126" s="2"/>
    </row>
    <row r="127" spans="1:11" ht="16.5" thickTop="1">
      <c r="A127" s="26"/>
      <c r="B127" s="2"/>
      <c r="C127" s="2"/>
      <c r="D127" s="2"/>
      <c r="E127" s="2"/>
      <c r="F127" s="2"/>
      <c r="G127" s="36"/>
      <c r="H127" s="31"/>
      <c r="I127" s="36"/>
      <c r="K127" s="2"/>
    </row>
    <row r="128" spans="10:11" ht="15">
      <c r="J128" s="2"/>
      <c r="K128" s="2"/>
    </row>
    <row r="129" spans="1:11" ht="15.75">
      <c r="A129" s="26"/>
      <c r="B129" s="2"/>
      <c r="C129" s="26" t="s">
        <v>94</v>
      </c>
      <c r="D129" s="2"/>
      <c r="E129" s="2"/>
      <c r="F129" s="2"/>
      <c r="G129" s="37" t="s">
        <v>4</v>
      </c>
      <c r="H129" s="37"/>
      <c r="I129" s="37" t="s">
        <v>4</v>
      </c>
      <c r="J129" s="2"/>
      <c r="K129" s="2"/>
    </row>
    <row r="130" spans="1:11" ht="15.75">
      <c r="A130" s="26"/>
      <c r="B130" s="2"/>
      <c r="C130" s="44" t="s">
        <v>95</v>
      </c>
      <c r="D130" s="2"/>
      <c r="E130" s="2"/>
      <c r="F130" s="2"/>
      <c r="G130" s="31"/>
      <c r="H130" s="31"/>
      <c r="I130" s="31"/>
      <c r="J130" s="2"/>
      <c r="K130" s="2"/>
    </row>
    <row r="131" spans="1:11" ht="15.75">
      <c r="A131" s="26"/>
      <c r="B131" s="2"/>
      <c r="C131" s="2" t="s">
        <v>96</v>
      </c>
      <c r="D131" s="2"/>
      <c r="E131" s="2"/>
      <c r="F131" s="2"/>
      <c r="G131" s="31"/>
      <c r="H131" s="31"/>
      <c r="I131" s="31"/>
      <c r="K131" s="2"/>
    </row>
    <row r="132" spans="1:11" ht="15.75">
      <c r="A132" s="26"/>
      <c r="B132" s="2"/>
      <c r="C132" s="2" t="s">
        <v>97</v>
      </c>
      <c r="D132" s="2"/>
      <c r="E132" s="2"/>
      <c r="F132" s="2"/>
      <c r="G132" s="31"/>
      <c r="H132" s="31"/>
      <c r="I132" s="31"/>
      <c r="J132" s="2"/>
      <c r="K132" s="2"/>
    </row>
    <row r="133" spans="3:11" ht="15">
      <c r="C133" s="2" t="s">
        <v>98</v>
      </c>
      <c r="K133" s="2"/>
    </row>
    <row r="134" spans="1:11" ht="15.75">
      <c r="A134" s="26"/>
      <c r="B134" s="2"/>
      <c r="C134" s="2" t="s">
        <v>99</v>
      </c>
      <c r="D134" s="2"/>
      <c r="E134" s="2"/>
      <c r="F134" s="2"/>
      <c r="G134" s="31">
        <v>274</v>
      </c>
      <c r="H134" s="31"/>
      <c r="I134" s="31">
        <v>411</v>
      </c>
      <c r="J134" s="2"/>
      <c r="K134" s="2"/>
    </row>
    <row r="135" spans="10:11" ht="15">
      <c r="J135" s="2"/>
      <c r="K135" s="2"/>
    </row>
    <row r="136" spans="1:11" ht="15.75">
      <c r="A136" s="26"/>
      <c r="B136" s="2"/>
      <c r="C136" s="2" t="s">
        <v>100</v>
      </c>
      <c r="D136" s="2"/>
      <c r="E136" s="2"/>
      <c r="F136" s="2"/>
      <c r="G136" s="31"/>
      <c r="H136" s="31"/>
      <c r="I136" s="31"/>
      <c r="J136" s="2"/>
      <c r="K136" s="2"/>
    </row>
    <row r="137" spans="1:11" ht="15.75">
      <c r="A137" s="26"/>
      <c r="B137" s="2"/>
      <c r="C137" s="2" t="s">
        <v>101</v>
      </c>
      <c r="D137" s="2"/>
      <c r="E137" s="2"/>
      <c r="F137" s="2"/>
      <c r="G137" s="31"/>
      <c r="H137" s="31"/>
      <c r="I137" s="31"/>
      <c r="J137" s="2"/>
      <c r="K137" s="2"/>
    </row>
    <row r="138" spans="1:11" ht="15.75">
      <c r="A138" s="26"/>
      <c r="B138" s="2"/>
      <c r="C138" s="2" t="s">
        <v>102</v>
      </c>
      <c r="D138" s="2"/>
      <c r="E138" s="2"/>
      <c r="F138" s="2"/>
      <c r="G138" s="31">
        <v>9750</v>
      </c>
      <c r="H138" s="31"/>
      <c r="I138" s="31">
        <v>11250</v>
      </c>
      <c r="J138" s="2"/>
      <c r="K138" s="2"/>
    </row>
    <row r="139" spans="1:11" ht="15.75">
      <c r="A139" s="26"/>
      <c r="B139" s="2"/>
      <c r="C139" s="2"/>
      <c r="D139" s="2"/>
      <c r="E139" s="2"/>
      <c r="F139" s="2"/>
      <c r="G139" s="31"/>
      <c r="H139" s="31"/>
      <c r="I139" s="31"/>
      <c r="J139" s="2"/>
      <c r="K139" s="2"/>
    </row>
    <row r="140" spans="1:11" ht="15.75">
      <c r="A140" s="26"/>
      <c r="B140" s="2"/>
      <c r="C140" s="2"/>
      <c r="D140" s="2"/>
      <c r="E140" s="2"/>
      <c r="F140" s="2"/>
      <c r="G140" s="23">
        <f>SUM(G134:G139)</f>
        <v>10024</v>
      </c>
      <c r="H140" s="31"/>
      <c r="I140" s="23">
        <f>SUM(I134:I139)</f>
        <v>11661</v>
      </c>
      <c r="J140" s="2"/>
      <c r="K140" s="2"/>
    </row>
    <row r="141" spans="1:11" ht="15.75">
      <c r="A141" s="26"/>
      <c r="B141" s="2"/>
      <c r="C141" s="2"/>
      <c r="D141" s="2"/>
      <c r="E141" s="2"/>
      <c r="F141" s="2"/>
      <c r="G141" s="31"/>
      <c r="H141" s="31"/>
      <c r="I141" s="31"/>
      <c r="J141" s="2"/>
      <c r="K141" s="2"/>
    </row>
    <row r="142" spans="1:10" ht="15.75">
      <c r="A142" s="26"/>
      <c r="B142" s="2"/>
      <c r="C142" s="2" t="s">
        <v>103</v>
      </c>
      <c r="D142" s="2"/>
      <c r="E142" s="2"/>
      <c r="F142" s="2"/>
      <c r="G142" s="31">
        <v>10024</v>
      </c>
      <c r="H142" s="31"/>
      <c r="I142" s="31">
        <v>11497</v>
      </c>
      <c r="J142" s="2"/>
    </row>
    <row r="143" spans="1:11" ht="15.75">
      <c r="A143" s="26"/>
      <c r="B143" s="2"/>
      <c r="C143" s="2"/>
      <c r="D143" s="2"/>
      <c r="E143" s="2"/>
      <c r="F143" s="2"/>
      <c r="G143" s="31"/>
      <c r="H143" s="31"/>
      <c r="I143" s="31"/>
      <c r="J143" s="2"/>
      <c r="K143" s="2"/>
    </row>
    <row r="144" spans="1:11" ht="16.5" thickBot="1">
      <c r="A144" s="26"/>
      <c r="B144" s="2"/>
      <c r="C144" s="2" t="s">
        <v>104</v>
      </c>
      <c r="D144" s="2"/>
      <c r="E144" s="2"/>
      <c r="F144" s="2"/>
      <c r="G144" s="23">
        <f>G140-G142</f>
        <v>0</v>
      </c>
      <c r="H144" s="31"/>
      <c r="I144" s="23">
        <f>I140-I142</f>
        <v>164</v>
      </c>
      <c r="J144" s="2"/>
      <c r="K144" s="2"/>
    </row>
    <row r="145" spans="1:11" ht="16.5" thickTop="1">
      <c r="A145" s="26"/>
      <c r="B145" s="2"/>
      <c r="C145" s="2"/>
      <c r="D145" s="2"/>
      <c r="E145" s="2"/>
      <c r="F145" s="2"/>
      <c r="G145" s="36"/>
      <c r="H145" s="31"/>
      <c r="I145" s="36"/>
      <c r="J145" s="2"/>
      <c r="K145" s="2"/>
    </row>
    <row r="146" spans="1:11" ht="15.75">
      <c r="A146" s="26"/>
      <c r="B146" s="2"/>
      <c r="C146" s="2" t="s">
        <v>174</v>
      </c>
      <c r="D146" s="2"/>
      <c r="E146" s="2"/>
      <c r="F146" s="2"/>
      <c r="G146" s="31"/>
      <c r="H146" s="31"/>
      <c r="I146" s="31"/>
      <c r="K146" s="2"/>
    </row>
    <row r="147" spans="1:11" ht="15.75">
      <c r="A147" s="26"/>
      <c r="B147" s="2"/>
      <c r="C147" s="2" t="s">
        <v>105</v>
      </c>
      <c r="D147" s="2"/>
      <c r="E147" s="2"/>
      <c r="F147" s="2"/>
      <c r="G147" s="31"/>
      <c r="H147" s="31"/>
      <c r="I147" s="31"/>
      <c r="J147" s="2"/>
      <c r="K147" s="2"/>
    </row>
    <row r="148" spans="10:11" ht="15">
      <c r="J148" s="2"/>
      <c r="K148" s="2"/>
    </row>
    <row r="149" spans="1:11" ht="15.75">
      <c r="A149" s="26"/>
      <c r="B149" s="2"/>
      <c r="C149" s="2"/>
      <c r="D149" s="2"/>
      <c r="E149" s="2"/>
      <c r="F149" s="2"/>
      <c r="G149" s="31"/>
      <c r="H149" s="31"/>
      <c r="I149" s="31"/>
      <c r="J149" s="2"/>
      <c r="K149" s="2"/>
    </row>
    <row r="150" spans="1:11" ht="15.75">
      <c r="A150" s="26"/>
      <c r="B150" s="2"/>
      <c r="C150" s="2"/>
      <c r="D150" s="2"/>
      <c r="E150" s="2"/>
      <c r="F150" s="2"/>
      <c r="G150" s="26"/>
      <c r="H150" s="30" t="s">
        <v>52</v>
      </c>
      <c r="I150" s="26"/>
      <c r="J150" s="2"/>
      <c r="K150" s="2"/>
    </row>
    <row r="151" spans="1:11" ht="15.75">
      <c r="A151" s="26"/>
      <c r="B151" s="2"/>
      <c r="C151" s="2"/>
      <c r="D151" s="2"/>
      <c r="E151" s="2"/>
      <c r="F151" s="2"/>
      <c r="G151" s="30" t="s">
        <v>136</v>
      </c>
      <c r="H151" s="26"/>
      <c r="I151" s="30" t="s">
        <v>89</v>
      </c>
      <c r="J151" s="2"/>
      <c r="K151" s="2"/>
    </row>
    <row r="152" spans="1:11" ht="15.75">
      <c r="A152" s="26"/>
      <c r="B152" s="2"/>
      <c r="C152" s="2"/>
      <c r="D152" s="2"/>
      <c r="E152" s="2"/>
      <c r="F152" s="2"/>
      <c r="G152" s="30" t="s">
        <v>137</v>
      </c>
      <c r="H152" s="26"/>
      <c r="I152" s="30" t="s">
        <v>90</v>
      </c>
      <c r="J152" s="2"/>
      <c r="K152" s="2"/>
    </row>
    <row r="153" spans="1:11" ht="15.75">
      <c r="A153" s="26"/>
      <c r="B153" s="2"/>
      <c r="C153" s="2"/>
      <c r="D153" s="2"/>
      <c r="E153" s="2"/>
      <c r="F153" s="2"/>
      <c r="G153" s="41" t="s">
        <v>207</v>
      </c>
      <c r="H153" s="26"/>
      <c r="I153" s="30" t="s">
        <v>3</v>
      </c>
      <c r="K153" s="2"/>
    </row>
    <row r="154" spans="1:11" ht="15.75">
      <c r="A154" s="26"/>
      <c r="B154" s="2"/>
      <c r="C154" s="2"/>
      <c r="D154" s="2"/>
      <c r="E154" s="2"/>
      <c r="F154" s="2"/>
      <c r="G154" s="30" t="s">
        <v>4</v>
      </c>
      <c r="H154" s="30"/>
      <c r="I154" s="30" t="s">
        <v>4</v>
      </c>
      <c r="J154" s="2"/>
      <c r="K154" s="2"/>
    </row>
    <row r="155" spans="10:11" ht="15">
      <c r="J155" s="2"/>
      <c r="K155" s="2"/>
    </row>
    <row r="156" spans="1:11" ht="15.75">
      <c r="A156" s="26">
        <v>13</v>
      </c>
      <c r="B156" s="26" t="s">
        <v>106</v>
      </c>
      <c r="C156" s="2"/>
      <c r="D156" s="2"/>
      <c r="E156" s="2"/>
      <c r="F156" s="2"/>
      <c r="G156" s="31"/>
      <c r="H156" s="31"/>
      <c r="I156" s="31"/>
      <c r="J156" s="2"/>
      <c r="K156" s="2"/>
    </row>
    <row r="157" spans="1:11" ht="15.75">
      <c r="A157" s="26"/>
      <c r="B157" s="2"/>
      <c r="C157" s="2" t="s">
        <v>107</v>
      </c>
      <c r="D157" s="2"/>
      <c r="E157" s="2"/>
      <c r="F157" s="2"/>
      <c r="G157" s="31"/>
      <c r="H157" s="31"/>
      <c r="I157" s="31"/>
      <c r="J157" s="2"/>
      <c r="K157" s="2"/>
    </row>
    <row r="158" spans="1:11" ht="15.75">
      <c r="A158" s="26"/>
      <c r="B158" s="2"/>
      <c r="C158" s="2" t="s">
        <v>108</v>
      </c>
      <c r="D158" s="2"/>
      <c r="E158" s="2"/>
      <c r="F158" s="2"/>
      <c r="G158" s="2"/>
      <c r="H158" s="2"/>
      <c r="I158" s="2"/>
      <c r="J158" s="2"/>
      <c r="K158" s="2"/>
    </row>
    <row r="159" spans="1:11" ht="15.75">
      <c r="A159" s="26"/>
      <c r="B159" s="2"/>
      <c r="C159" s="2" t="s">
        <v>109</v>
      </c>
      <c r="D159" s="2"/>
      <c r="E159" s="2"/>
      <c r="F159" s="2"/>
      <c r="G159" s="29" t="s">
        <v>11</v>
      </c>
      <c r="H159" s="29"/>
      <c r="I159" s="29" t="s">
        <v>11</v>
      </c>
      <c r="J159" s="2"/>
      <c r="K159" s="2"/>
    </row>
    <row r="160" spans="1:11" ht="15.75">
      <c r="A160" s="26"/>
      <c r="B160" s="2"/>
      <c r="C160" s="2" t="s">
        <v>110</v>
      </c>
      <c r="D160" s="2"/>
      <c r="E160" s="2"/>
      <c r="F160" s="2"/>
      <c r="G160" s="29" t="s">
        <v>11</v>
      </c>
      <c r="H160" s="29"/>
      <c r="I160" s="29" t="s">
        <v>11</v>
      </c>
      <c r="K160" s="2"/>
    </row>
    <row r="161" spans="1:11" ht="15.75">
      <c r="A161" s="26"/>
      <c r="B161" s="2"/>
      <c r="C161" s="2" t="s">
        <v>111</v>
      </c>
      <c r="D161" s="2"/>
      <c r="E161" s="2"/>
      <c r="F161" s="2"/>
      <c r="G161" s="31">
        <v>963</v>
      </c>
      <c r="H161" s="2"/>
      <c r="I161" s="31">
        <v>2947</v>
      </c>
      <c r="J161" s="2"/>
      <c r="K161" s="2"/>
    </row>
    <row r="162" spans="10:11" ht="15">
      <c r="J162" s="2"/>
      <c r="K162" s="2"/>
    </row>
    <row r="163" spans="1:11" ht="16.5" thickBot="1">
      <c r="A163" s="26"/>
      <c r="B163" s="2"/>
      <c r="C163" s="2"/>
      <c r="D163" s="2"/>
      <c r="E163" s="2"/>
      <c r="F163" s="2"/>
      <c r="G163" s="23">
        <f>SUM(G159:G161)</f>
        <v>963</v>
      </c>
      <c r="H163" s="2"/>
      <c r="I163" s="23">
        <f>SUM(I159:I161)</f>
        <v>2947</v>
      </c>
      <c r="K163" s="2"/>
    </row>
    <row r="164" spans="1:11" ht="16.5" thickTop="1">
      <c r="A164" s="26"/>
      <c r="B164" s="2"/>
      <c r="C164" s="2"/>
      <c r="D164" s="2"/>
      <c r="E164" s="2"/>
      <c r="F164" s="2"/>
      <c r="G164" s="43"/>
      <c r="H164" s="42"/>
      <c r="I164" s="43"/>
      <c r="J164" s="2"/>
      <c r="K164" s="2"/>
    </row>
    <row r="165" spans="1:11" ht="15.75">
      <c r="A165" s="26"/>
      <c r="B165" s="2" t="s">
        <v>136</v>
      </c>
      <c r="C165" s="2" t="s">
        <v>138</v>
      </c>
      <c r="D165" s="2"/>
      <c r="E165" s="2"/>
      <c r="F165" s="2"/>
      <c r="G165" s="42"/>
      <c r="H165" s="42"/>
      <c r="I165" s="42"/>
      <c r="J165" s="2"/>
      <c r="K165" s="2"/>
    </row>
    <row r="166" spans="1:11" ht="15.75">
      <c r="A166" s="26"/>
      <c r="B166" s="2"/>
      <c r="C166" s="2"/>
      <c r="D166" s="2"/>
      <c r="E166" s="2"/>
      <c r="F166" s="2"/>
      <c r="G166" s="42"/>
      <c r="H166" s="2"/>
      <c r="I166" s="42"/>
      <c r="J166" s="2"/>
      <c r="K166" s="2"/>
    </row>
    <row r="167" spans="1:11" ht="15.75">
      <c r="A167" s="26">
        <v>14</v>
      </c>
      <c r="B167" s="26" t="s">
        <v>112</v>
      </c>
      <c r="J167" s="2"/>
      <c r="K167" s="2"/>
    </row>
    <row r="168" spans="2:11" ht="15">
      <c r="B168" s="2"/>
      <c r="C168" s="2" t="s">
        <v>113</v>
      </c>
      <c r="D168" s="2"/>
      <c r="E168" s="2"/>
      <c r="F168" s="2"/>
      <c r="G168" s="2"/>
      <c r="H168" s="2"/>
      <c r="I168" s="2"/>
      <c r="J168" s="2"/>
      <c r="K168" s="2"/>
    </row>
    <row r="169" spans="2:11" ht="1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5.75">
      <c r="A170" s="26">
        <v>15</v>
      </c>
      <c r="B170" s="26" t="s">
        <v>152</v>
      </c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5">
      <c r="B171" s="2"/>
      <c r="C171" s="2" t="s">
        <v>114</v>
      </c>
      <c r="D171" s="2"/>
      <c r="E171" s="2"/>
      <c r="F171" s="2"/>
      <c r="G171" s="2"/>
      <c r="H171" s="2"/>
      <c r="I171" s="2"/>
      <c r="J171" s="2"/>
      <c r="K171" s="2"/>
    </row>
    <row r="172" spans="1:11" ht="15.75">
      <c r="A172" s="26"/>
      <c r="B172" s="2"/>
      <c r="C172" s="2" t="s">
        <v>115</v>
      </c>
      <c r="D172" s="2"/>
      <c r="E172" s="2"/>
      <c r="F172" s="2"/>
      <c r="G172" s="2"/>
      <c r="H172" s="2"/>
      <c r="I172" s="2"/>
      <c r="J172" s="2"/>
      <c r="K172" s="2"/>
    </row>
    <row r="173" spans="1:11" ht="15.75">
      <c r="A173" s="26"/>
      <c r="B173" s="2"/>
      <c r="C173" s="2" t="s">
        <v>116</v>
      </c>
      <c r="D173" s="2"/>
      <c r="E173" s="2"/>
      <c r="F173" s="2"/>
      <c r="G173" s="2"/>
      <c r="H173" s="2"/>
      <c r="I173" s="2"/>
      <c r="J173" s="2"/>
      <c r="K173" s="2"/>
    </row>
    <row r="174" spans="1:11" ht="15.75">
      <c r="A174" s="26"/>
      <c r="B174" s="2"/>
      <c r="C174" s="2" t="s">
        <v>117</v>
      </c>
      <c r="D174" s="2"/>
      <c r="E174" s="2"/>
      <c r="F174" s="2"/>
      <c r="G174" s="2"/>
      <c r="H174" s="2"/>
      <c r="I174" s="2"/>
      <c r="J174" s="2"/>
      <c r="K174" s="2"/>
    </row>
    <row r="175" spans="1:11" ht="15.75">
      <c r="A175" s="26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5.75">
      <c r="A176" s="26"/>
      <c r="B176" s="2" t="s">
        <v>27</v>
      </c>
      <c r="C176" s="2" t="s">
        <v>153</v>
      </c>
      <c r="D176" s="2"/>
      <c r="E176" s="2"/>
      <c r="F176" s="2"/>
      <c r="G176" s="2"/>
      <c r="H176" s="2"/>
      <c r="I176" s="2"/>
      <c r="J176" s="2"/>
      <c r="K176" s="2"/>
    </row>
    <row r="177" spans="1:11" ht="15.75">
      <c r="A177" s="26"/>
      <c r="B177" s="2"/>
      <c r="C177" s="2" t="s">
        <v>118</v>
      </c>
      <c r="D177" s="2"/>
      <c r="E177" s="2"/>
      <c r="F177" s="2"/>
      <c r="G177" s="2"/>
      <c r="H177" s="2"/>
      <c r="I177" s="2"/>
      <c r="J177" s="2"/>
      <c r="K177" s="2"/>
    </row>
    <row r="178" spans="1:11" ht="15.75">
      <c r="A178" s="26"/>
      <c r="B178" s="2"/>
      <c r="C178" s="2" t="s">
        <v>119</v>
      </c>
      <c r="D178" s="2"/>
      <c r="E178" s="2"/>
      <c r="F178" s="2"/>
      <c r="G178" s="2"/>
      <c r="H178" s="2"/>
      <c r="I178" s="2"/>
      <c r="J178" s="2"/>
      <c r="K178" s="2"/>
    </row>
    <row r="179" spans="1:11" ht="15.75">
      <c r="A179" s="26"/>
      <c r="B179" s="2"/>
      <c r="C179" s="2" t="s">
        <v>120</v>
      </c>
      <c r="D179" s="2"/>
      <c r="E179" s="2"/>
      <c r="F179" s="2"/>
      <c r="G179" s="2"/>
      <c r="H179" s="2"/>
      <c r="I179" s="2"/>
      <c r="J179" s="2"/>
      <c r="K179" s="2"/>
    </row>
    <row r="180" spans="1:11" ht="15.75">
      <c r="A180" s="26"/>
      <c r="B180" s="2"/>
      <c r="C180" s="2" t="s">
        <v>121</v>
      </c>
      <c r="D180" s="2"/>
      <c r="E180" s="2"/>
      <c r="F180" s="2"/>
      <c r="G180" s="2"/>
      <c r="H180" s="2"/>
      <c r="I180" s="2"/>
      <c r="J180" s="2"/>
      <c r="K180" s="2"/>
    </row>
    <row r="181" spans="1:11" ht="15.75">
      <c r="A181" s="26"/>
      <c r="B181" s="2"/>
      <c r="C181" s="2" t="s">
        <v>122</v>
      </c>
      <c r="D181" s="2"/>
      <c r="E181" s="2"/>
      <c r="F181" s="2"/>
      <c r="G181" s="2"/>
      <c r="H181" s="2"/>
      <c r="I181" s="2"/>
      <c r="J181" s="2"/>
      <c r="K181" s="2"/>
    </row>
    <row r="182" spans="1:11" ht="15.75">
      <c r="A182" s="26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5.75">
      <c r="A183" s="26">
        <v>16</v>
      </c>
      <c r="B183" s="44" t="s">
        <v>139</v>
      </c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5.75">
      <c r="A184" s="26"/>
      <c r="B184" s="2" t="s">
        <v>27</v>
      </c>
      <c r="C184" s="2" t="s">
        <v>140</v>
      </c>
      <c r="D184" s="2"/>
      <c r="E184" s="2"/>
      <c r="F184" s="2"/>
      <c r="G184" s="2"/>
      <c r="H184" s="2"/>
      <c r="I184" s="2"/>
      <c r="J184" s="2"/>
      <c r="K184" s="2"/>
    </row>
    <row r="185" spans="1:11" ht="15.75">
      <c r="A185" s="26"/>
      <c r="B185" s="2"/>
      <c r="C185" s="2" t="s">
        <v>141</v>
      </c>
      <c r="D185" s="2"/>
      <c r="E185" s="2"/>
      <c r="F185" s="2"/>
      <c r="G185" s="2"/>
      <c r="H185" s="2"/>
      <c r="I185" s="2"/>
      <c r="J185" s="2"/>
      <c r="K185" s="2"/>
    </row>
    <row r="186" spans="1:11" ht="15.75">
      <c r="A186" s="26"/>
      <c r="B186" s="2"/>
      <c r="C186" s="2" t="s">
        <v>154</v>
      </c>
      <c r="D186" s="2"/>
      <c r="E186" s="2"/>
      <c r="F186" s="2"/>
      <c r="G186" s="2"/>
      <c r="H186" s="2"/>
      <c r="I186" s="2"/>
      <c r="J186" s="2"/>
      <c r="K186" s="2"/>
    </row>
    <row r="187" spans="1:11" ht="15.75">
      <c r="A187" s="26"/>
      <c r="B187" s="2"/>
      <c r="C187" s="2" t="s">
        <v>142</v>
      </c>
      <c r="D187" s="2"/>
      <c r="E187" s="2"/>
      <c r="F187" s="2"/>
      <c r="G187" s="2"/>
      <c r="H187" s="2"/>
      <c r="I187" s="2"/>
      <c r="J187" s="2"/>
      <c r="K187" s="2"/>
    </row>
    <row r="188" spans="1:11" ht="15.75">
      <c r="A188" s="26"/>
      <c r="B188" s="2"/>
      <c r="C188" s="2" t="s">
        <v>143</v>
      </c>
      <c r="D188" s="2"/>
      <c r="E188" s="2"/>
      <c r="F188" s="2"/>
      <c r="G188" s="2"/>
      <c r="H188" s="2"/>
      <c r="I188" s="2"/>
      <c r="J188" s="2"/>
      <c r="K188" s="2"/>
    </row>
    <row r="189" spans="1:11" ht="15.75">
      <c r="A189" s="26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5.75">
      <c r="A190" s="26"/>
      <c r="B190" s="2"/>
      <c r="C190" s="2" t="s">
        <v>144</v>
      </c>
      <c r="D190" s="2"/>
      <c r="E190" s="2"/>
      <c r="F190" s="2"/>
      <c r="G190" s="2"/>
      <c r="H190" s="2"/>
      <c r="I190" s="2"/>
      <c r="J190" s="2"/>
      <c r="K190" s="2"/>
    </row>
    <row r="191" spans="1:11" ht="15.75">
      <c r="A191" s="26"/>
      <c r="B191" s="2"/>
      <c r="C191" s="2" t="s">
        <v>145</v>
      </c>
      <c r="D191" s="2"/>
      <c r="E191" s="2"/>
      <c r="F191" s="2"/>
      <c r="G191" s="2"/>
      <c r="H191" s="2"/>
      <c r="I191" s="2"/>
      <c r="J191" s="2"/>
      <c r="K191" s="2"/>
    </row>
    <row r="192" spans="1:11" ht="15.75">
      <c r="A192" s="26"/>
      <c r="B192" s="2"/>
      <c r="C192" s="2" t="s">
        <v>146</v>
      </c>
      <c r="D192" s="2"/>
      <c r="E192" s="2"/>
      <c r="F192" s="2"/>
      <c r="G192" s="2"/>
      <c r="H192" s="2"/>
      <c r="I192" s="2"/>
      <c r="J192" s="2"/>
      <c r="K192" s="2"/>
    </row>
    <row r="193" spans="1:11" ht="15.75">
      <c r="A193" s="26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5.75">
      <c r="A194" s="26"/>
      <c r="B194" s="2"/>
      <c r="C194" s="2" t="s">
        <v>147</v>
      </c>
      <c r="D194" s="2"/>
      <c r="E194" s="2"/>
      <c r="F194" s="2"/>
      <c r="G194" s="2"/>
      <c r="H194" s="2"/>
      <c r="I194" s="2"/>
      <c r="J194" s="2"/>
      <c r="K194" s="2"/>
    </row>
    <row r="195" spans="1:11" ht="15.75">
      <c r="A195" s="26"/>
      <c r="B195" s="2"/>
      <c r="C195" s="2" t="s">
        <v>157</v>
      </c>
      <c r="D195" s="2"/>
      <c r="E195" s="2"/>
      <c r="F195" s="2"/>
      <c r="G195" s="2"/>
      <c r="H195" s="2"/>
      <c r="I195" s="2"/>
      <c r="J195" s="2"/>
      <c r="K195" s="2"/>
    </row>
    <row r="196" spans="1:11" ht="15.75">
      <c r="A196" s="26"/>
      <c r="B196" s="2"/>
      <c r="C196" s="2" t="s">
        <v>156</v>
      </c>
      <c r="D196" s="2"/>
      <c r="E196" s="2"/>
      <c r="F196" s="2"/>
      <c r="G196" s="2"/>
      <c r="H196" s="2"/>
      <c r="I196" s="2"/>
      <c r="J196" s="2"/>
      <c r="K196" s="2"/>
    </row>
    <row r="197" spans="1:11" ht="15.75">
      <c r="A197" s="26"/>
      <c r="B197" s="2"/>
      <c r="C197" s="2" t="s">
        <v>155</v>
      </c>
      <c r="D197" s="2"/>
      <c r="E197" s="2"/>
      <c r="F197" s="2"/>
      <c r="G197" s="2"/>
      <c r="H197" s="2"/>
      <c r="I197" s="2"/>
      <c r="J197" s="2"/>
      <c r="K197" s="2"/>
    </row>
    <row r="198" spans="1:11" ht="15.75">
      <c r="A198" s="26"/>
      <c r="B198" s="2"/>
      <c r="C198" s="2" t="s">
        <v>148</v>
      </c>
      <c r="D198" s="2"/>
      <c r="E198" s="2"/>
      <c r="F198" s="2"/>
      <c r="G198" s="2"/>
      <c r="H198" s="2"/>
      <c r="I198" s="2"/>
      <c r="J198" s="2"/>
      <c r="K198" s="2"/>
    </row>
    <row r="199" spans="1:11" ht="15.75">
      <c r="A199" s="26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5.75">
      <c r="A200" s="26"/>
      <c r="B200" s="2"/>
      <c r="C200" s="2" t="s">
        <v>205</v>
      </c>
      <c r="D200" s="2"/>
      <c r="E200" s="2"/>
      <c r="F200" s="2"/>
      <c r="G200" s="2"/>
      <c r="H200" s="2"/>
      <c r="I200" s="2"/>
      <c r="J200" s="2"/>
      <c r="K200" s="2"/>
    </row>
    <row r="201" spans="1:11" ht="15.75">
      <c r="A201" s="26"/>
      <c r="B201" s="2"/>
      <c r="C201" s="2" t="s">
        <v>206</v>
      </c>
      <c r="D201" s="2"/>
      <c r="E201" s="2"/>
      <c r="F201" s="2"/>
      <c r="G201" s="2"/>
      <c r="H201" s="2"/>
      <c r="I201" s="2"/>
      <c r="J201" s="2"/>
      <c r="K201" s="2"/>
    </row>
    <row r="202" spans="1:11" ht="15.75">
      <c r="A202" s="26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5.75">
      <c r="A203" s="26"/>
      <c r="B203" s="2" t="s">
        <v>29</v>
      </c>
      <c r="C203" s="2" t="s">
        <v>175</v>
      </c>
      <c r="D203" s="2"/>
      <c r="E203" s="2"/>
      <c r="F203" s="2"/>
      <c r="G203" s="2"/>
      <c r="H203" s="2"/>
      <c r="I203" s="2"/>
      <c r="J203" s="2"/>
      <c r="K203" s="2"/>
    </row>
    <row r="204" spans="1:11" ht="15.75">
      <c r="A204" s="26"/>
      <c r="B204" s="2"/>
      <c r="C204" s="2" t="s">
        <v>176</v>
      </c>
      <c r="D204" s="2"/>
      <c r="E204" s="2"/>
      <c r="F204" s="2"/>
      <c r="G204" s="2"/>
      <c r="H204" s="2"/>
      <c r="I204" s="2"/>
      <c r="J204" s="2"/>
      <c r="K204" s="2"/>
    </row>
    <row r="205" spans="1:11" ht="15.75">
      <c r="A205" s="26"/>
      <c r="B205" s="2"/>
      <c r="C205" s="2" t="s">
        <v>177</v>
      </c>
      <c r="D205" s="2"/>
      <c r="E205" s="2"/>
      <c r="F205" s="2"/>
      <c r="G205" s="2"/>
      <c r="H205" s="2"/>
      <c r="I205" s="2"/>
      <c r="J205" s="2"/>
      <c r="K205" s="2"/>
    </row>
    <row r="206" spans="1:11" ht="15.75">
      <c r="A206" s="26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5.75">
      <c r="A207" s="26"/>
      <c r="B207" s="2"/>
      <c r="C207" s="2" t="s">
        <v>190</v>
      </c>
      <c r="D207" s="2"/>
      <c r="E207" s="2"/>
      <c r="F207" s="2"/>
      <c r="G207" s="2"/>
      <c r="H207" s="2"/>
      <c r="I207" s="2"/>
      <c r="J207" s="2"/>
      <c r="K207" s="2"/>
    </row>
    <row r="208" spans="1:11" ht="15.75">
      <c r="A208" s="26"/>
      <c r="B208" s="2"/>
      <c r="C208" s="2" t="s">
        <v>191</v>
      </c>
      <c r="D208" s="2"/>
      <c r="E208" s="2"/>
      <c r="F208" s="2"/>
      <c r="G208" s="2"/>
      <c r="H208" s="2"/>
      <c r="I208" s="2"/>
      <c r="J208" s="2"/>
      <c r="K208" s="2"/>
    </row>
    <row r="209" spans="1:11" ht="15.75">
      <c r="A209" s="26"/>
      <c r="B209" s="2"/>
      <c r="C209" s="2" t="s">
        <v>178</v>
      </c>
      <c r="D209" s="2"/>
      <c r="E209" s="2"/>
      <c r="F209" s="2"/>
      <c r="G209" s="2"/>
      <c r="H209" s="2"/>
      <c r="I209" s="2"/>
      <c r="J209" s="2"/>
      <c r="K209" s="2"/>
    </row>
    <row r="210" spans="1:11" ht="15.75">
      <c r="A210" s="26"/>
      <c r="B210" s="2"/>
      <c r="C210" s="2" t="s">
        <v>192</v>
      </c>
      <c r="D210" s="2"/>
      <c r="E210" s="2"/>
      <c r="F210" s="2"/>
      <c r="G210" s="2"/>
      <c r="H210" s="2"/>
      <c r="I210" s="2"/>
      <c r="J210" s="2"/>
      <c r="K210" s="2"/>
    </row>
    <row r="211" spans="1:11" ht="15.75">
      <c r="A211" s="26"/>
      <c r="B211" s="2"/>
      <c r="C211" s="2" t="s">
        <v>179</v>
      </c>
      <c r="D211" s="2"/>
      <c r="E211" s="2"/>
      <c r="F211" s="2"/>
      <c r="G211" s="2"/>
      <c r="H211" s="2"/>
      <c r="I211" s="2"/>
      <c r="J211" s="2"/>
      <c r="K211" s="2"/>
    </row>
    <row r="212" spans="1:11" ht="15.75">
      <c r="A212" s="26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5.75">
      <c r="A213" s="26"/>
      <c r="B213" s="2" t="s">
        <v>30</v>
      </c>
      <c r="C213" s="2" t="s">
        <v>180</v>
      </c>
      <c r="D213" s="2"/>
      <c r="E213" s="2"/>
      <c r="F213" s="2"/>
      <c r="G213" s="2"/>
      <c r="H213" s="2"/>
      <c r="I213" s="2"/>
      <c r="J213" s="2"/>
      <c r="K213" s="2"/>
    </row>
    <row r="214" spans="1:11" ht="15.75">
      <c r="A214" s="26"/>
      <c r="B214" s="2"/>
      <c r="C214" s="2" t="s">
        <v>181</v>
      </c>
      <c r="D214" s="2"/>
      <c r="E214" s="2"/>
      <c r="F214" s="2"/>
      <c r="G214" s="2"/>
      <c r="H214" s="2"/>
      <c r="I214" s="2"/>
      <c r="J214" s="2"/>
      <c r="K214" s="2"/>
    </row>
    <row r="215" spans="1:11" ht="15.75">
      <c r="A215" s="26"/>
      <c r="B215" s="2"/>
      <c r="C215" s="2" t="s">
        <v>182</v>
      </c>
      <c r="D215" s="2"/>
      <c r="E215" s="2"/>
      <c r="F215" s="2"/>
      <c r="G215" s="2"/>
      <c r="H215" s="2"/>
      <c r="I215" s="2"/>
      <c r="J215" s="2"/>
      <c r="K215" s="2"/>
    </row>
    <row r="216" spans="1:11" ht="15.75">
      <c r="A216" s="26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5.75">
      <c r="A217" s="26"/>
      <c r="B217" s="2"/>
      <c r="C217" s="2" t="s">
        <v>183</v>
      </c>
      <c r="D217" s="2"/>
      <c r="E217" s="2"/>
      <c r="F217" s="2"/>
      <c r="G217" s="2"/>
      <c r="H217" s="2"/>
      <c r="I217" s="2"/>
      <c r="J217" s="2"/>
      <c r="K217" s="2"/>
    </row>
    <row r="218" spans="1:11" ht="15.75">
      <c r="A218" s="26"/>
      <c r="B218" s="2"/>
      <c r="C218" s="2" t="s">
        <v>184</v>
      </c>
      <c r="D218" s="2"/>
      <c r="E218" s="2"/>
      <c r="F218" s="2"/>
      <c r="G218" s="2"/>
      <c r="H218" s="2"/>
      <c r="I218" s="2"/>
      <c r="J218" s="2"/>
      <c r="K218" s="2"/>
    </row>
    <row r="219" spans="1:11" ht="15.75">
      <c r="A219" s="26"/>
      <c r="B219" s="2"/>
      <c r="C219" s="2" t="s">
        <v>195</v>
      </c>
      <c r="D219" s="2"/>
      <c r="E219" s="2"/>
      <c r="F219" s="2"/>
      <c r="G219" s="2"/>
      <c r="H219" s="2"/>
      <c r="I219" s="2"/>
      <c r="J219" s="2"/>
      <c r="K219" s="2"/>
    </row>
    <row r="220" spans="1:11" ht="15.75">
      <c r="A220" s="26"/>
      <c r="B220" s="2"/>
      <c r="C220" s="2" t="s">
        <v>196</v>
      </c>
      <c r="D220" s="2"/>
      <c r="E220" s="2"/>
      <c r="F220" s="2"/>
      <c r="G220" s="2"/>
      <c r="H220" s="2"/>
      <c r="I220" s="2"/>
      <c r="J220" s="2"/>
      <c r="K220" s="2"/>
    </row>
    <row r="221" spans="1:11" ht="15.75">
      <c r="A221" s="26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5.75">
      <c r="A222" s="26">
        <v>17</v>
      </c>
      <c r="B222" s="26" t="s">
        <v>123</v>
      </c>
      <c r="C222" s="2"/>
      <c r="D222" s="2"/>
      <c r="E222" s="2"/>
      <c r="F222" s="2"/>
      <c r="G222" s="2"/>
      <c r="H222" s="2"/>
      <c r="I222" s="2"/>
      <c r="K222" s="2"/>
    </row>
    <row r="223" spans="2:11" ht="15">
      <c r="B223" s="2"/>
      <c r="C223" s="2" t="s">
        <v>124</v>
      </c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 t="s">
        <v>125</v>
      </c>
      <c r="J224" s="2"/>
      <c r="K224" s="2"/>
    </row>
    <row r="225" spans="1:11" ht="15.75">
      <c r="A225" s="26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5.75">
      <c r="A226" s="26">
        <v>18</v>
      </c>
      <c r="B226" s="26" t="s">
        <v>126</v>
      </c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5">
      <c r="B227" s="2"/>
      <c r="C227" s="2" t="s">
        <v>210</v>
      </c>
      <c r="D227" s="2"/>
      <c r="E227" s="2"/>
      <c r="F227" s="2"/>
      <c r="G227" s="2"/>
      <c r="H227" s="2"/>
      <c r="I227" s="2"/>
      <c r="J227" s="2"/>
      <c r="K227" s="2"/>
    </row>
    <row r="228" spans="1:11" ht="15.75">
      <c r="A228" s="26"/>
      <c r="B228" s="2"/>
      <c r="C228" s="2" t="s">
        <v>212</v>
      </c>
      <c r="D228" s="2"/>
      <c r="E228" s="2"/>
      <c r="F228" s="2"/>
      <c r="G228" s="2"/>
      <c r="H228" s="2"/>
      <c r="I228" s="2"/>
      <c r="J228" s="2"/>
      <c r="K228" s="2"/>
    </row>
    <row r="229" spans="1:11" ht="15.75">
      <c r="A229" s="26"/>
      <c r="B229" s="2"/>
      <c r="C229" s="2" t="s">
        <v>211</v>
      </c>
      <c r="D229" s="2"/>
      <c r="E229" s="2"/>
      <c r="F229" s="2"/>
      <c r="G229" s="2"/>
      <c r="H229" s="2"/>
      <c r="I229" s="2"/>
      <c r="J229" s="2"/>
      <c r="K229" s="2"/>
    </row>
    <row r="230" spans="1:11" ht="15.75">
      <c r="A230" s="26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5.75">
      <c r="A231" s="26"/>
      <c r="B231" s="2"/>
      <c r="C231" s="2" t="s">
        <v>203</v>
      </c>
      <c r="D231" s="2"/>
      <c r="E231" s="2"/>
      <c r="F231" s="2"/>
      <c r="G231" s="2"/>
      <c r="H231" s="2"/>
      <c r="I231" s="2"/>
      <c r="J231" s="2"/>
      <c r="K231" s="2"/>
    </row>
    <row r="232" spans="1:11" ht="15.75">
      <c r="A232" s="26"/>
      <c r="B232" s="2"/>
      <c r="C232" s="2" t="s">
        <v>202</v>
      </c>
      <c r="D232" s="2"/>
      <c r="E232" s="2"/>
      <c r="F232" s="2"/>
      <c r="G232" s="2"/>
      <c r="H232" s="2"/>
      <c r="I232" s="2"/>
      <c r="J232" s="2"/>
      <c r="K232" s="2"/>
    </row>
    <row r="233" spans="1:11" ht="15.75">
      <c r="A233" s="26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5.75">
      <c r="A234" s="26"/>
      <c r="B234" s="2"/>
      <c r="C234" s="2" t="s">
        <v>197</v>
      </c>
      <c r="D234" s="2"/>
      <c r="E234" s="2"/>
      <c r="F234" s="2"/>
      <c r="G234" s="2"/>
      <c r="H234" s="2"/>
      <c r="I234" s="2"/>
      <c r="J234" s="2"/>
      <c r="K234" s="2"/>
    </row>
    <row r="235" spans="1:11" ht="15.75">
      <c r="A235" s="26"/>
      <c r="B235" s="2"/>
      <c r="C235" s="2" t="s">
        <v>204</v>
      </c>
      <c r="D235" s="2"/>
      <c r="E235" s="2"/>
      <c r="F235" s="2"/>
      <c r="G235" s="2"/>
      <c r="H235" s="2"/>
      <c r="I235" s="2"/>
      <c r="J235" s="2"/>
      <c r="K235" s="2"/>
    </row>
    <row r="236" spans="1:11" ht="15.75">
      <c r="A236" s="26"/>
      <c r="B236" s="2"/>
      <c r="C236" s="2" t="s">
        <v>209</v>
      </c>
      <c r="D236" s="2"/>
      <c r="E236" s="2"/>
      <c r="F236" s="2"/>
      <c r="G236" s="2"/>
      <c r="H236" s="2"/>
      <c r="I236" s="2"/>
      <c r="J236" s="2"/>
      <c r="K236" s="2"/>
    </row>
    <row r="237" spans="1:11" ht="15.75">
      <c r="A237" s="26"/>
      <c r="B237" s="2"/>
      <c r="C237" s="2" t="s">
        <v>208</v>
      </c>
      <c r="D237" s="2"/>
      <c r="E237" s="2"/>
      <c r="F237" s="2"/>
      <c r="G237" s="2"/>
      <c r="H237" s="2"/>
      <c r="I237" s="2"/>
      <c r="J237" s="2"/>
      <c r="K237" s="2"/>
    </row>
    <row r="238" spans="1:11" ht="15.75">
      <c r="A238" s="26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5.75">
      <c r="A239" s="26">
        <v>19</v>
      </c>
      <c r="B239" s="26" t="s">
        <v>127</v>
      </c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5">
      <c r="B240" s="2"/>
      <c r="C240" s="2" t="s">
        <v>128</v>
      </c>
      <c r="D240" s="2"/>
      <c r="E240" s="2"/>
      <c r="F240" s="2"/>
      <c r="G240" s="2"/>
      <c r="H240" s="2"/>
      <c r="I240" s="2"/>
      <c r="J240" s="2"/>
      <c r="K240" s="2"/>
    </row>
    <row r="241" spans="1:11" ht="15.75">
      <c r="A241" s="26"/>
      <c r="B241" s="2"/>
      <c r="C241" s="2" t="s">
        <v>129</v>
      </c>
      <c r="D241" s="2"/>
      <c r="E241" s="2"/>
      <c r="F241" s="2"/>
      <c r="G241" s="2"/>
      <c r="H241" s="2"/>
      <c r="I241" s="2"/>
      <c r="J241" s="2"/>
      <c r="K241" s="2"/>
    </row>
    <row r="242" spans="1:11" ht="15.75">
      <c r="A242" s="26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5.75">
      <c r="A243" s="26">
        <v>20</v>
      </c>
      <c r="B243" s="26" t="s">
        <v>130</v>
      </c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5">
      <c r="B244" s="2"/>
      <c r="C244" s="2" t="s">
        <v>173</v>
      </c>
      <c r="D244" s="2"/>
      <c r="E244" s="2"/>
      <c r="F244" s="2"/>
      <c r="G244" s="2"/>
      <c r="H244" s="2"/>
      <c r="I244" s="2"/>
      <c r="J244" s="2"/>
      <c r="K244" s="2"/>
    </row>
    <row r="245" spans="1:11" ht="15.75">
      <c r="A245" s="26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5.75">
      <c r="A246" s="26">
        <v>21</v>
      </c>
      <c r="B246" s="44" t="s">
        <v>198</v>
      </c>
      <c r="C246" s="2"/>
      <c r="D246" s="2"/>
      <c r="E246" s="2"/>
      <c r="F246" s="2"/>
      <c r="G246" s="2"/>
      <c r="H246" s="2"/>
      <c r="I246" s="2"/>
      <c r="K246" s="2"/>
    </row>
    <row r="247" spans="1:11" ht="15">
      <c r="A247" s="54"/>
      <c r="B247" s="54"/>
      <c r="C247" s="54" t="s">
        <v>199</v>
      </c>
      <c r="D247" s="54"/>
      <c r="E247" s="54"/>
      <c r="F247" s="54"/>
      <c r="G247" s="54"/>
      <c r="H247" s="54"/>
      <c r="I247" s="54"/>
      <c r="J247" s="55"/>
      <c r="K247" s="55"/>
    </row>
    <row r="248" spans="1:11" ht="15">
      <c r="A248" s="54"/>
      <c r="B248" s="54"/>
      <c r="C248" s="54" t="s">
        <v>200</v>
      </c>
      <c r="D248" s="54"/>
      <c r="E248" s="54"/>
      <c r="F248" s="54"/>
      <c r="G248" s="54"/>
      <c r="H248" s="54"/>
      <c r="I248" s="54"/>
      <c r="J248" s="55"/>
      <c r="K248" s="55"/>
    </row>
    <row r="249" spans="1:11" ht="15.75">
      <c r="A249" s="44"/>
      <c r="B249" s="55"/>
      <c r="C249" s="55" t="s">
        <v>201</v>
      </c>
      <c r="D249" s="55"/>
      <c r="E249" s="55"/>
      <c r="F249" s="55"/>
      <c r="G249" s="55"/>
      <c r="H249" s="55"/>
      <c r="I249" s="55"/>
      <c r="J249" s="55"/>
      <c r="K249" s="55"/>
    </row>
    <row r="250" spans="1:11" ht="15.75">
      <c r="A250" s="26"/>
      <c r="B250" s="2"/>
      <c r="C250" s="2"/>
      <c r="D250" s="2"/>
      <c r="E250" s="2"/>
      <c r="F250" s="2"/>
      <c r="G250" s="2"/>
      <c r="H250" s="2"/>
      <c r="I250" s="2"/>
      <c r="J250" s="2"/>
      <c r="K250" s="2"/>
    </row>
  </sheetData>
  <printOptions/>
  <pageMargins left="0.75" right="0.75" top="1" bottom="1" header="0.5" footer="0.5"/>
  <pageSetup fitToHeight="28" horizontalDpi="300" verticalDpi="300" orientation="portrait" scale="50" r:id="rId1"/>
  <rowBreaks count="4" manualBreakCount="4">
    <brk id="54" max="17" man="1"/>
    <brk id="108" max="17" man="1"/>
    <brk id="166" max="17" man="1"/>
    <brk id="22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2000-02-18T03:38:06Z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