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6" tabRatio="602" activeTab="0"/>
  </bookViews>
  <sheets>
    <sheet name="results" sheetId="1" r:id="rId1"/>
  </sheets>
  <definedNames>
    <definedName name="_xlnm.Print_Area" localSheetId="0">'results'!$A$1:$J$120</definedName>
  </definedNames>
  <calcPr fullCalcOnLoad="1"/>
</workbook>
</file>

<file path=xl/sharedStrings.xml><?xml version="1.0" encoding="utf-8"?>
<sst xmlns="http://schemas.openxmlformats.org/spreadsheetml/2006/main" count="117" uniqueCount="90">
  <si>
    <t>(a)</t>
  </si>
  <si>
    <t>Turnover</t>
  </si>
  <si>
    <t>(b)</t>
  </si>
  <si>
    <t>Investment income</t>
  </si>
  <si>
    <t>(c)</t>
  </si>
  <si>
    <t>Other income including interest income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</si>
  <si>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</si>
  <si>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</si>
  <si>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</si>
  <si>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</si>
  <si>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</si>
  <si>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</si>
  <si>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</si>
  <si>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Profit/(loss) before taxation, minority interests and extraordinary items</t>
  </si>
  <si>
    <t>(h)</t>
  </si>
  <si>
    <t>Taxation</t>
  </si>
  <si>
    <t>(i)</t>
  </si>
  <si>
    <t>(j)</t>
  </si>
  <si>
    <t>(k)</t>
  </si>
  <si>
    <t>(i)   Extraordinary items</t>
  </si>
  <si>
    <t>(l)</t>
  </si>
  <si>
    <t>Fixed Assets</t>
  </si>
  <si>
    <t>Intangible Assets</t>
  </si>
  <si>
    <t>Current Assets</t>
  </si>
  <si>
    <t>Stocks</t>
  </si>
  <si>
    <t>Fixed Deposits with licensed banks</t>
  </si>
  <si>
    <t>Cash and bank balances</t>
  </si>
  <si>
    <t>Trade debtors</t>
  </si>
  <si>
    <t>Current Liabilities</t>
  </si>
  <si>
    <t>Term loans</t>
  </si>
  <si>
    <t>Trade creditors</t>
  </si>
  <si>
    <t>Hire-purchase creditors</t>
  </si>
  <si>
    <t>Proposed dividend</t>
  </si>
  <si>
    <t>Net Current Assets/(Liabilities)</t>
  </si>
  <si>
    <t>Shareholders' Funds</t>
  </si>
  <si>
    <t>Share capital</t>
  </si>
  <si>
    <t>Interest in Associated Companies</t>
  </si>
  <si>
    <t>Operating profit/(loss) before interest on borrowings, depreciation and amortisation, exceptional items, income tax, minority interests and extraordinary items</t>
  </si>
  <si>
    <t>Revaluation Reserve</t>
  </si>
  <si>
    <t>Reserves</t>
  </si>
  <si>
    <t>Statutory Reserve</t>
  </si>
  <si>
    <t>Minority Interests</t>
  </si>
  <si>
    <t>Long Term Borrowings</t>
  </si>
  <si>
    <t>Other Long Term Liabilities</t>
  </si>
  <si>
    <t xml:space="preserve"> </t>
  </si>
  <si>
    <t>RM '000</t>
  </si>
  <si>
    <t xml:space="preserve">   Capital Reserve</t>
  </si>
  <si>
    <t xml:space="preserve">   Share premium</t>
  </si>
  <si>
    <t xml:space="preserve">   Retained profits</t>
  </si>
  <si>
    <t xml:space="preserve">   Reserve on consolidation</t>
  </si>
  <si>
    <t xml:space="preserve">   Exchange translation </t>
  </si>
  <si>
    <t xml:space="preserve">    fluctuation reserve</t>
  </si>
  <si>
    <t>Net Tangible Assets Per Share</t>
  </si>
  <si>
    <t>Investments</t>
  </si>
  <si>
    <t>Subsidiaries</t>
  </si>
  <si>
    <t>Others</t>
  </si>
  <si>
    <t>Amount due from subsidiaries</t>
  </si>
  <si>
    <t xml:space="preserve">      </t>
  </si>
  <si>
    <t>(ii)  Minority interests</t>
  </si>
  <si>
    <t>Profit/(loss) after taxation attributable to members of the company</t>
  </si>
  <si>
    <t xml:space="preserve">       </t>
  </si>
  <si>
    <t>(iii) Extraordinary items attributable to members of the company</t>
  </si>
  <si>
    <t>N/A</t>
  </si>
  <si>
    <t>Weighted average number of ordinary shares ('000)</t>
  </si>
  <si>
    <t>Interest expense on borrowings</t>
  </si>
  <si>
    <t>CONSOLIDATED PROFIT AND LOSS ACCOUNT</t>
  </si>
  <si>
    <t>CONSOLIDATED BALANCE SHEET</t>
  </si>
  <si>
    <t>AS AT PRECEDING FINANCIAL YEAR END 31/12/1998</t>
  </si>
  <si>
    <t xml:space="preserve">The Board of Directors of ENG TEKNOLOGI HOLDINGS BHD is pleased to announce the following unaudited results of the Group </t>
  </si>
  <si>
    <t>Other debtors &amp; prepayments</t>
  </si>
  <si>
    <t>Other creditors &amp; accruals</t>
  </si>
  <si>
    <t>Operating profit/(loss)after interest on borrowings, depreciation and amortisation, and exceptional items but before income tax,  minority interests and extraordinary items</t>
  </si>
  <si>
    <t>Investment in quoted shares</t>
  </si>
  <si>
    <t>Lease creditors</t>
  </si>
  <si>
    <t>Profit/(loss) after taxation, extraordinary items attributable to members of the company and pre-acqusition profit</t>
  </si>
  <si>
    <t xml:space="preserve">Earnings per share based on weighted average number of ordinary shares </t>
  </si>
  <si>
    <t xml:space="preserve">                                           PRELIMINARY ANNOUNCEMENT OF UNAUDITED FINANCIAL RESULTS </t>
  </si>
  <si>
    <t xml:space="preserve">                                          ENG TEKNOLOGI HOLDINGS BHD (234669 M)</t>
  </si>
  <si>
    <t xml:space="preserve">                                               (Incorporated in Malaysia)</t>
  </si>
  <si>
    <t>AS AT END OF CURRENT QUARTER 31/12/1999</t>
  </si>
  <si>
    <t xml:space="preserve">                                      FOR THE FINANCIAL QUARTER AND  YEAR ENDED 31 DECEMBER 1999</t>
  </si>
  <si>
    <t>for the financial quarter and year ended 31 December 1999.</t>
  </si>
  <si>
    <t>TOTAL YEAR</t>
  </si>
  <si>
    <t>CURRENT QUARTER</t>
  </si>
  <si>
    <t>INDIVIDUAL QUARTER</t>
  </si>
  <si>
    <t xml:space="preserve">CURRENT YEAR </t>
  </si>
  <si>
    <t xml:space="preserve">PRECEDING YEAR </t>
  </si>
  <si>
    <t>(i)   Profit/(loss) after taxation before                       deducting minority interests</t>
  </si>
  <si>
    <t>ENDED 31/12/1999</t>
  </si>
  <si>
    <t>ENDED 31/12/1998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</si>
</sst>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,_);[Red]\(#,###,\)"/>
    <numFmt numFmtId="166" formatCode="0_);\(0\)"/>
    <numFmt numFmtId="167" formatCode="0.0"/>
    <numFmt numFmtId="168" formatCode="0;[Red]0"/>
    <numFmt numFmtId="169" formatCode="_-* #,##0_-;* \(#,##0\)_-;_-* &quot;-&quot;??_-;_-@_-"/>
    <numFmt numFmtId="170" formatCode="0.0000"/>
    <numFmt numFmtId="171" formatCode="0.000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.0_-;\-* #,##0.0_-;_-* &quot;-&quot;??_-;_-@_-"/>
    <numFmt numFmtId="193" formatCode="_-* #,##0_-;\-* #,##0_-;_-* &quot;-&quot;??_-;_-@_-"/>
    <numFmt numFmtId="194" formatCode="#,##0;\(#,##0\)"/>
    <numFmt numFmtId="195" formatCode="_-* #,##0.000_-;\-* #,##0.000_-;_-* &quot;-&quot;??_-;_-@_-"/>
    <numFmt numFmtId="196" formatCode="_-* #,##0.0000_-;\-* #,##0.0000_-;_-* &quot;-&quot;??_-;_-@_-"/>
    <numFmt numFmtId="197" formatCode="0.00_);[Red]\(0.00\)"/>
    <numFmt numFmtId="198" formatCode="0.000_);[Red]\(0.000\)"/>
    <numFmt numFmtId="199" formatCode="0_);[Red]\(0\)"/>
    <numFmt numFmtId="200" formatCode="_(* #,##0.0_);_(* \(#,##0.0\);_(* &quot;-&quot;??_);_(@_)"/>
    <numFmt numFmtId="201" formatCode="_(* #,##0_);_(* \(#,##0\);_(* &quot;-&quot;??_);_(@_)"/>
    <numFmt numFmtId="202" formatCode="#,##0;[Red]\(#,##0\)"/>
    <numFmt numFmtId="203" formatCode="_-* #,##0.00000_-;\-* #,##0.00000_-;_-* &quot;-&quot;??_-;_-@_-"/>
    <numFmt numFmtId="204" formatCode="_-* #,##0.000000_-;\-* #,##0.000000_-;_-* &quot;-&quot;??_-;_-@_-"/>
    <numFmt numFmtId="205" formatCode="_-* #,##0.0000000_-;\-* #,##0.0000000_-;_-* &quot;-&quot;??_-;_-@_-"/>
    <numFmt numFmtId="206" formatCode="_-* #,##0.00000000_-;\-* #,##0.00000000_-;_-* &quot;-&quot;??_-;_-@_-"/>
    <numFmt numFmtId="207" formatCode="_-* #,##0.000000000_-;\-* #,##0.000000000_-;_-* &quot;-&quot;??_-;_-@_-"/>
    <numFmt numFmtId="208" formatCode="_-* #,##0.0000000000_-;\-* #,##0.0000000000_-;_-* &quot;-&quot;??_-;_-@_-"/>
    <numFmt numFmtId="209" formatCode="#,##0.0;[Red]\-#,##0.0"/>
    <numFmt numFmtId="210" formatCode="#,##0.000;[Red]\-#,##0.000"/>
    <numFmt numFmtId="211" formatCode="#,##0.0000;[Red]\-#,##0.0000"/>
    <numFmt numFmtId="212" formatCode="#,##0.00000;[Red]\-#,##0.00000"/>
    <numFmt numFmtId="213" formatCode="#,##0.000000;[Red]\-#,##0.000000"/>
    <numFmt numFmtId="214" formatCode="#,##0.0000000;[Red]\-#,##0.0000000"/>
    <numFmt numFmtId="215" formatCode="#,##0.00000000;[Red]\-#,##0.00000000"/>
    <numFmt numFmtId="216" formatCode="#,##0.000000000;[Red]\-#,##0.000000000"/>
    <numFmt numFmtId="217" formatCode="#,##0.0000000000;[Red]\-#,##0.0000000000"/>
    <numFmt numFmtId="218" formatCode="#,##0.00000000000;[Red]\-#,##0.00000000000"/>
    <numFmt numFmtId="219" formatCode="_(* #,##0.000_);_(* \(#,##0.000\);_(* &quot;-&quot;??_);_(@_)"/>
    <numFmt numFmtId="220" formatCode="_(* #,##0.0000_);_(* \(#,##0.0000\);_(* &quot;-&quot;??_);_(@_)"/>
    <numFmt numFmtId="221" formatCode="_-* #,##0.0_-;* \(#,##0.0\)_-;_-* &quot;-&quot;??_-;_-@_-"/>
    <numFmt numFmtId="222" formatCode="_-* #,##0.00_-;* \(#,##0.00\)_-;_-* &quot;-&quot;??_-;_-@_-"/>
    <numFmt numFmtId="223" formatCode="_-* #,##0.000_-;* \(#,##0.000\)_-;_-* &quot;-&quot;??_-;_-@_-"/>
    <numFmt numFmtId="224" formatCode="0.0000000000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_);\(0.00\)"/>
    <numFmt numFmtId="231" formatCode="#,##0.0000_);[Red]\(#,##0.0000\)"/>
    <numFmt numFmtId="232" formatCode="#,##0.000_);[Red]\(#,##0.000\)"/>
    <numFmt numFmtId="233" formatCode="#,##0.0_);[Red]\(#,##0.0\)"/>
    <numFmt numFmtId="234" formatCode="m/d"/>
    <numFmt numFmtId="235" formatCode="mm/dd/yy"/>
    <numFmt numFmtId="236" formatCode="#,##0.0;\(#,##0.0\)"/>
    <numFmt numFmtId="237" formatCode="0.0\p;\(0.0\)\p"/>
    <numFmt numFmtId="238" formatCode="0.0%;\(0.0\)%"/>
    <numFmt numFmtId="239" formatCode="0.0%"/>
    <numFmt numFmtId="240" formatCode="General_)"/>
    <numFmt numFmtId="241" formatCode="dd\-mmm\-yy_)"/>
    <numFmt numFmtId="242" formatCode="\ ?/1000"/>
    <numFmt numFmtId="243" formatCode="0.00_)"/>
    <numFmt numFmtId="244" formatCode="#,##0.000_);\(#,##0.000\)"/>
    <numFmt numFmtId="245" formatCode="0.000_)"/>
    <numFmt numFmtId="246" formatCode="0_)"/>
    <numFmt numFmtId="247" formatCode="0.0000_)"/>
    <numFmt numFmtId="248" formatCode="0.0_)"/>
    <numFmt numFmtId="249" formatCode="#,##0.000"/>
    <numFmt numFmtId="250" formatCode="0.000%"/>
    <numFmt numFmtId="251" formatCode="0.0000%"/>
    <numFmt numFmtId="252" formatCode="0.00000%"/>
    <numFmt numFmtId="253" formatCode="0.000000%"/>
    <numFmt numFmtId="254" formatCode="0.0000000%"/>
    <numFmt numFmtId="255" formatCode="0.00000000%"/>
    <numFmt numFmtId="256" formatCode="0.000000000%"/>
    <numFmt numFmtId="257" formatCode="_(* #,##0.00000_);_(* \(#,##0.00000\);_(* &quot;-&quot;??_);_(@_)"/>
    <numFmt numFmtId="258" formatCode="_(* #,##0.000000_);_(* \(#,##0.000000\);_(* &quot;-&quot;??_);_(@_)"/>
    <numFmt numFmtId="259" formatCode="0%\);[Red]\(0%\)"/>
    <numFmt numFmtId="260" formatCode="0%\);[Red]\(0%"/>
    <numFmt numFmtId="261" formatCode="0%_);[Red]\(0%\)"/>
    <numFmt numFmtId="262" formatCode="mmm\.\ d\ \'yy\ \a\t\ h:mm"/>
    <numFmt numFmtId="263" formatCode="_(&quot;$&quot;* #,##0.0_);_(&quot;$&quot;* \(#,##0.0\);_(&quot;$&quot;* &quot;-&quot;??_);_(@_)"/>
    <numFmt numFmtId="264" formatCode="_(&quot;$&quot;* #,##0_);_(&quot;$&quot;* \(#,##0\);_(&quot;$&quot;* &quot;-&quot;??_);_(@_)"/>
    <numFmt numFmtId="265" formatCode="&quot;$&quot;#,##0.0_);[Red]\(&quot;$&quot;#,##0.0\)"/>
    <numFmt numFmtId="266" formatCode="000000"/>
    <numFmt numFmtId="267" formatCode="000\-000000"/>
    <numFmt numFmtId="268" formatCode="&quot;$&quot;#,##0.0_);\(&quot;$&quot;#,##0.0\)"/>
    <numFmt numFmtId="269" formatCode="#,##0.0_);\(#,##0.0\)"/>
    <numFmt numFmtId="270" formatCode="0.0%;\(0.0%\)"/>
    <numFmt numFmtId="271" formatCode="&quot;$&quot;#,##0.0"/>
    <numFmt numFmtId="272" formatCode="#,##0&quot;£&quot;_);\(#,##0&quot;£&quot;\)"/>
    <numFmt numFmtId="273" formatCode="#,##0&quot;£&quot;_);[Red]\(#,##0&quot;£&quot;\)"/>
    <numFmt numFmtId="274" formatCode="#,##0.00&quot;£&quot;_);\(#,##0.00&quot;£&quot;\)"/>
    <numFmt numFmtId="275" formatCode="#,##0.00&quot;£&quot;_);[Red]\(#,##0.00&quot;£&quot;\)"/>
    <numFmt numFmtId="276" formatCode="_ * #,##0_)&quot;£&quot;_ ;_ * \(#,##0\)&quot;£&quot;_ ;_ * &quot;-&quot;_)&quot;£&quot;_ ;_ @_ "/>
    <numFmt numFmtId="277" formatCode="_ * #,##0_)_£_ ;_ * \(#,##0\)_£_ ;_ * &quot;-&quot;_)_£_ ;_ @_ "/>
    <numFmt numFmtId="278" formatCode="_ * #,##0.00_)&quot;£&quot;_ ;_ * \(#,##0.00\)&quot;£&quot;_ ;_ * &quot;-&quot;??_)&quot;£&quot;_ ;_ @_ "/>
    <numFmt numFmtId="279" formatCode="_ * #,##0.00_)_£_ ;_ * \(#,##0.00\)_£_ ;_ * &quot;-&quot;??_)_£_ ;_ @_ "/>
    <numFmt numFmtId="280" formatCode="#,##0\ &quot;F&quot;;\-#,##0\ &quot;F&quot;"/>
    <numFmt numFmtId="281" formatCode="#,##0\ &quot;F&quot;;[Red]\-#,##0\ &quot;F&quot;"/>
    <numFmt numFmtId="282" formatCode="#,##0.00\ &quot;F&quot;;\-#,##0.00\ &quot;F&quot;"/>
    <numFmt numFmtId="283" formatCode="#,##0.00\ &quot;F&quot;;[Red]\-#,##0.00\ &quot;F&quot;"/>
    <numFmt numFmtId="284" formatCode="_-* #,##0\ &quot;F&quot;_-;\-* #,##0\ &quot;F&quot;_-;_-* &quot;-&quot;\ &quot;F&quot;_-;_-@_-"/>
    <numFmt numFmtId="285" formatCode="_-* #,##0\ _F_-;\-* #,##0\ _F_-;_-* &quot;-&quot;\ _F_-;_-@_-"/>
    <numFmt numFmtId="286" formatCode="_-* #,##0.00\ &quot;F&quot;_-;\-* #,##0.00\ &quot;F&quot;_-;_-* &quot;-&quot;??\ &quot;F&quot;_-;_-@_-"/>
    <numFmt numFmtId="287" formatCode="_-* #,##0.00\ _F_-;\-* #,##0.00\ _F_-;_-* &quot;-&quot;??\ _F_-;_-@_-"/>
    <numFmt numFmtId="288" formatCode="d/m/yy"/>
    <numFmt numFmtId="289" formatCode="d/m/yy\ h:mm"/>
    <numFmt numFmtId="290" formatCode="#,##0&quot; F&quot;_);\(#,##0&quot; F&quot;\)"/>
    <numFmt numFmtId="291" formatCode="#,##0&quot; F&quot;_);[Red]\(#,##0&quot; F&quot;\)"/>
    <numFmt numFmtId="292" formatCode="#,##0.00&quot; F&quot;_);\(#,##0.00&quot; F&quot;\)"/>
    <numFmt numFmtId="293" formatCode="#,##0.00&quot; F&quot;_);[Red]\(#,##0.00&quot; F&quot;\)"/>
    <numFmt numFmtId="294" formatCode="#,##0&quot; $&quot;;\-#,##0&quot; $&quot;"/>
    <numFmt numFmtId="295" formatCode="#,##0&quot; $&quot;;[Red]\-#,##0&quot; $&quot;"/>
    <numFmt numFmtId="296" formatCode="#,##0.00&quot; $&quot;;\-#,##0.00&quot; $&quot;"/>
    <numFmt numFmtId="297" formatCode="#,##0.00&quot; $&quot;;[Red]\-#,##0.00&quot; $&quot;"/>
    <numFmt numFmtId="298" formatCode="d\.m\.yy"/>
    <numFmt numFmtId="299" formatCode="d\.mmm\.yy"/>
    <numFmt numFmtId="300" formatCode="d\.mmm"/>
    <numFmt numFmtId="301" formatCode="mmm\.yy"/>
    <numFmt numFmtId="302" formatCode="d\.m\.yy\ h:mm"/>
    <numFmt numFmtId="303" formatCode="0&quot;  &quot;"/>
    <numFmt numFmtId="304" formatCode="0.00&quot;  &quot;"/>
    <numFmt numFmtId="305" formatCode="0.0&quot;  &quot;"/>
    <numFmt numFmtId="306" formatCode="0.000&quot;  &quot;"/>
    <numFmt numFmtId="307" formatCode="0.0000&quot;  &quot;"/>
    <numFmt numFmtId="308" formatCode="0.00000&quot;  &quot;"/>
    <numFmt numFmtId="309" formatCode="#,##0.00;\(#,##0.00\)"/>
    <numFmt numFmtId="310" formatCode="#,##0.0"/>
    <numFmt numFmtId="311" formatCode="#,##0\)"/>
    <numFmt numFmtId="312" formatCode="#,##0.0000"/>
    <numFmt numFmtId="313" formatCode="#,##0.0;\-#,##0.0"/>
    <numFmt numFmtId="314" formatCode="0\);"/>
    <numFmt numFmtId="315" formatCode="###0;[Red]\-###0"/>
    <numFmt numFmtId="316" formatCode="###0_);[Red]\(###0\)"/>
    <numFmt numFmtId="317" formatCode="##,##0.000_);\(#,##0.000\)"/>
    <numFmt numFmtId="318" formatCode="#,##0.000;\-#,##0.000"/>
    <numFmt numFmtId="319" formatCode="##,##0.0_);\(#,##0.0\)"/>
    <numFmt numFmtId="320" formatCode="#,##0_);[Red]\(#,##0\);\-"/>
    <numFmt numFmtId="321" formatCode="&quot;RM&quot;#,##0_);\(&quot;RM&quot;#,##0\)"/>
    <numFmt numFmtId="322" formatCode="&quot;RM&quot;#,##0_);[Red]\(&quot;RM&quot;#,##0\)"/>
    <numFmt numFmtId="323" formatCode="&quot;RM&quot;#,##0.00_);\(&quot;RM&quot;#,##0.00\)"/>
    <numFmt numFmtId="324" formatCode="&quot;RM&quot;#,##0.00_);[Red]\(&quot;RM&quot;#,##0.00\)"/>
    <numFmt numFmtId="325" formatCode="_(&quot;RM&quot;* #,##0_);_(&quot;RM&quot;* \(#,##0\);_(&quot;RM&quot;* &quot;-&quot;_);_(@_)"/>
    <numFmt numFmtId="326" formatCode="_(&quot;RM&quot;* #,##0.00_);_(&quot;RM&quot;* \(#,##0.00\);_(&quot;RM&quot;* &quot;-&quot;??_);_(@_)"/>
    <numFmt numFmtId="327" formatCode="0.0_);[Red]\(0.0\)"/>
    <numFmt numFmtId="328" formatCode="_(* #,##0.0_);_(* \(#,##0.0\);_(* &quot;-&quot;_);_(@_)"/>
    <numFmt numFmtId="329" formatCode="_(* #,##0.00_);_(* \(#,##0.00\);_(* &quot;-&quot;_);_(@_)"/>
    <numFmt numFmtId="330" formatCode="_(* #,##0.000_);_(* \(#,##0.000\);_(* &quot;-&quot;_);_(@_)"/>
    <numFmt numFmtId="331" formatCode="_(* #,##0.0000_);_(* \(#,##0.0000\);_(* &quot;-&quot;_);_(@_)"/>
    <numFmt numFmtId="332" formatCode="_(* #,##0.00000_);_(* \(#,##0.00000\);_(* &quot;-&quot;_);_(@_)"/>
    <numFmt numFmtId="333" formatCode="0%\,\(0%\)"/>
    <numFmt numFmtId="334" formatCode="0%;\(0%\)"/>
    <numFmt numFmtId="335" formatCode="0.00%;\(0.00%\)"/>
    <numFmt numFmtId="336" formatCode="0.00%;\(0.00\)%"/>
    <numFmt numFmtId="337" formatCode="#,##0,000_);[Red]\(#,##0,000\)"/>
    <numFmt numFmtId="338" formatCode="#,##0\);[Red]\(#,##0\)"/>
    <numFmt numFmtId="339" formatCode="#,##0,\);[Red]\(#,##0,\)"/>
    <numFmt numFmtId="340" formatCode="#,##0,\);[Red]\(#,##0\)"/>
    <numFmt numFmtId="341" formatCode="#,##0,\);[Red]\(#,##0,"/>
    <numFmt numFmtId="342" formatCode="#,##0,_);[Red]\(#,##0,_)"/>
    <numFmt numFmtId="343" formatCode="#,##0,_);[Red]\(#,##0,\)"/>
    <numFmt numFmtId="344" formatCode="#,##0,_);\(#,##0,\)"/>
    <numFmt numFmtId="345" formatCode="#,##0_,\);[Red]\(#,##0,\)"/>
    <numFmt numFmtId="346" formatCode="\B0"/>
    <numFmt numFmtId="347" formatCode="#,##0.0000_);\(#,##0.0000\)"/>
    <numFmt numFmtId="348" formatCode="_(* #,##0.0000000_);_(* \(#,##0.0000000\);_(* &quot;-&quot;??_);_(@_)"/>
    <numFmt numFmtId="349" formatCode="&quot;P&quot;#,##0_);\(&quot;P&quot;#,##0\)"/>
    <numFmt numFmtId="350" formatCode="&quot;P&quot;#,##0_);[Red]\(&quot;P&quot;#,##0\)"/>
    <numFmt numFmtId="351" formatCode="&quot;P&quot;#,##0.00_);\(&quot;P&quot;#,##0.00\)"/>
    <numFmt numFmtId="352" formatCode="&quot;P&quot;#,##0.00_);[Red]\(&quot;P&quot;#,##0.00\)"/>
    <numFmt numFmtId="353" formatCode="_(&quot;P&quot;* #,##0_);_(&quot;P&quot;* \(#,##0\);_(&quot;P&quot;* &quot;-&quot;_);_(@_)"/>
    <numFmt numFmtId="354" formatCode="_(&quot;P&quot;* #,##0.00_);_(&quot;P&quot;* \(#,##0.00\);_(&quot;P&quot;* &quot;-&quot;??_);_(@_)"/>
    <numFmt numFmtId="355" formatCode="00000"/>
    <numFmt numFmtId="356" formatCode="mmmm\-yy"/>
    <numFmt numFmtId="357" formatCode="0.0&quot;sen&quot;"/>
    <numFmt numFmtId="358" formatCode="_(* #,##0,_);_(* \(#,##0,\);_(* &quot;-&quot;??_);_(@_)"/>
    <numFmt numFmtId="359" formatCode="* #,##0,_);[Red]\(* \(#,##0,\);_(* &quot;-&quot;??_);_(@_)"/>
    <numFmt numFmtId="360" formatCode="* #,##0,_);[Red]* \(#,##0,\);_(* &quot;-&quot;??_);_(@_)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1"/>
      <name val="Book Antiqua"/>
      <family val="0"/>
    </font>
    <font>
      <sz val="10"/>
      <name val="MS Sans Serif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0"/>
      <name val="Univers (W1)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0"/>
      <name val="Letter Gothic (W1)"/>
      <family val="0"/>
    </font>
    <font>
      <sz val="10"/>
      <name val="New York"/>
      <family val="0"/>
    </font>
    <font>
      <sz val="10"/>
      <name val="Palatino"/>
      <family val="0"/>
    </font>
    <font>
      <sz val="8"/>
      <name val="Arial"/>
      <family val="2"/>
    </font>
    <font>
      <sz val="9"/>
      <name val="Arial"/>
      <family val="2"/>
    </font>
    <font>
      <sz val="10"/>
      <name val="Tms Rmn"/>
      <family val="0"/>
    </font>
    <font>
      <sz val="9"/>
      <name val="Geneva"/>
      <family val="0"/>
    </font>
    <font>
      <sz val="10"/>
      <name val="Bookman Old Style"/>
      <family val="0"/>
    </font>
    <font>
      <sz val="9"/>
      <name val="Helv"/>
      <family val="0"/>
    </font>
    <font>
      <sz val="12"/>
      <name val="Arial MT"/>
      <family val="0"/>
    </font>
    <font>
      <sz val="10"/>
      <name val="Times"/>
      <family val="0"/>
    </font>
    <font>
      <sz val="11"/>
      <name val="CG Times"/>
      <family val="0"/>
    </font>
    <font>
      <sz val="10"/>
      <name val="Century Schoolbook"/>
      <family val="0"/>
    </font>
    <font>
      <sz val="10"/>
      <name val="Courier New"/>
      <family val="0"/>
    </font>
    <font>
      <sz val="10"/>
      <color indexed="8"/>
      <name val="MS Sans Serif"/>
      <family val="0"/>
    </font>
    <font>
      <sz val="12"/>
      <name val="Palatino"/>
      <family val="0"/>
    </font>
    <font>
      <sz val="10"/>
      <name val="Comic Sans MS"/>
      <family val="0"/>
    </font>
    <font>
      <sz val="11"/>
      <name val="Arial Rounded MT Bold"/>
      <family val="0"/>
    </font>
    <font>
      <sz val="12"/>
      <name val="Courier"/>
      <family val="0"/>
    </font>
    <font>
      <sz val="10"/>
      <name val="Courier"/>
      <family val="0"/>
    </font>
    <font>
      <sz val="11"/>
      <name val="Arial Narrow"/>
      <family val="0"/>
    </font>
    <font>
      <sz val="8"/>
      <name val="Book Antiqua"/>
      <family val="1"/>
    </font>
    <font>
      <b/>
      <sz val="10"/>
      <name val="Arial"/>
      <family val="0"/>
    </font>
    <font>
      <i/>
      <sz val="10"/>
      <name val="Arial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912">
    <xf numFmtId="0" fontId="0" fillId="0" borderId="0">
      <alignment/>
      <protection/>
    </xf>
    <xf numFmtId="12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9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47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85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2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42" fontId="0" fillId="0" borderId="0" applyFont="0" applyFill="0" applyBorder="0" applyAlignment="0" applyProtection="0"/>
    <xf numFmtId="285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2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85" fontId="4" fillId="0" borderId="0" applyFont="0" applyFill="0" applyBorder="0" applyAlignment="0" applyProtection="0"/>
    <xf numFmtId="242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85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47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264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87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8" fillId="0" borderId="0">
      <alignment/>
      <protection/>
    </xf>
    <xf numFmtId="287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2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2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287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6" fillId="0" borderId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26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6" fontId="6" fillId="0" borderId="0" applyFont="0" applyFill="0" applyBorder="0" applyAlignment="0" applyProtection="0"/>
    <xf numFmtId="244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49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349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349" fontId="4" fillId="0" borderId="0" applyFont="0" applyFill="0" applyBorder="0" applyAlignment="0" applyProtection="0"/>
    <xf numFmtId="349" fontId="4" fillId="0" borderId="0" applyFont="0" applyFill="0" applyBorder="0" applyAlignment="0" applyProtection="0"/>
    <xf numFmtId="349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284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218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284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190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28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84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187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284" fontId="0" fillId="0" borderId="0" applyFont="0" applyFill="0" applyBorder="0" applyAlignment="0" applyProtection="0"/>
    <xf numFmtId="218" fontId="4" fillId="0" borderId="0" applyFont="0" applyFill="0" applyBorder="0" applyAlignment="0" applyProtection="0"/>
    <xf numFmtId="349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0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212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212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176" fontId="4" fillId="0" borderId="0" applyFont="0" applyFill="0" applyBorder="0" applyAlignment="0" applyProtection="0"/>
    <xf numFmtId="21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87" fontId="6" fillId="0" borderId="0" applyFont="0" applyFill="0" applyBorder="0" applyAlignment="0" applyProtection="0"/>
    <xf numFmtId="212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190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349" fontId="4" fillId="0" borderId="0" applyFont="0" applyFill="0" applyBorder="0" applyAlignment="0" applyProtection="0"/>
    <xf numFmtId="34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349" fontId="4" fillId="0" borderId="0" applyFont="0" applyFill="0" applyBorder="0" applyAlignment="0" applyProtection="0"/>
    <xf numFmtId="349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263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50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50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350" fontId="4" fillId="0" borderId="0" applyFont="0" applyFill="0" applyBorder="0" applyAlignment="0" applyProtection="0"/>
    <xf numFmtId="350" fontId="4" fillId="0" borderId="0" applyFont="0" applyFill="0" applyBorder="0" applyAlignment="0" applyProtection="0"/>
    <xf numFmtId="350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28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243" fontId="0" fillId="0" borderId="0" applyFont="0" applyFill="0" applyBorder="0" applyAlignment="0" applyProtection="0"/>
    <xf numFmtId="28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286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9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2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9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286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350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297" fontId="7" fillId="0" borderId="0" applyFont="0" applyFill="0" applyBorder="0" applyAlignment="0" applyProtection="0"/>
    <xf numFmtId="225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21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213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4" fillId="0" borderId="0" applyFont="0" applyFill="0" applyBorder="0" applyAlignment="0" applyProtection="0"/>
    <xf numFmtId="21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9" fontId="6" fillId="0" borderId="0" applyFont="0" applyFill="0" applyBorder="0" applyAlignment="0" applyProtection="0"/>
    <xf numFmtId="213" fontId="0" fillId="0" borderId="0" applyFont="0" applyFill="0" applyBorder="0" applyAlignment="0" applyProtection="0"/>
    <xf numFmtId="44" fontId="11" fillId="0" borderId="0" applyFont="0" applyFill="0" applyAlignment="0" applyProtection="0"/>
    <xf numFmtId="178" fontId="4" fillId="0" borderId="0" applyFont="0" applyFill="0" applyBorder="0" applyAlignment="0" applyProtection="0"/>
    <xf numFmtId="8" fontId="11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263" fontId="0" fillId="0" borderId="0" applyFont="0" applyFill="0" applyBorder="0" applyAlignment="0" applyProtection="0"/>
    <xf numFmtId="350" fontId="4" fillId="0" borderId="0" applyFont="0" applyFill="0" applyBorder="0" applyAlignment="0" applyProtection="0"/>
    <xf numFmtId="35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350" fontId="4" fillId="0" borderId="0" applyFont="0" applyFill="0" applyBorder="0" applyAlignment="0" applyProtection="0"/>
    <xf numFmtId="350" fontId="4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10" fontId="19" fillId="3" borderId="1" applyNumberFormat="0" applyBorder="0" applyAlignment="0" applyProtection="0"/>
    <xf numFmtId="243" fontId="8" fillId="0" borderId="0">
      <alignment/>
      <protection/>
    </xf>
    <xf numFmtId="299" fontId="11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6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37" fontId="4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16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19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11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3" fontId="7" fillId="0" borderId="0">
      <alignment/>
      <protection/>
    </xf>
    <xf numFmtId="240" fontId="7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3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243" fontId="9" fillId="0" borderId="0">
      <alignment/>
      <protection/>
    </xf>
    <xf numFmtId="0" fontId="1" fillId="0" borderId="0">
      <alignment/>
      <protection/>
    </xf>
    <xf numFmtId="0" fontId="10" fillId="0" borderId="2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4" fillId="0" borderId="0">
      <alignment horizontal="center"/>
      <protection/>
    </xf>
    <xf numFmtId="0" fontId="1" fillId="0" borderId="0">
      <alignment/>
      <protection/>
    </xf>
    <xf numFmtId="0" fontId="1" fillId="0" borderId="0">
      <alignment/>
      <protection/>
    </xf>
    <xf numFmtId="24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wrapText="1"/>
      <protection/>
    </xf>
    <xf numFmtId="0" fontId="9" fillId="0" borderId="0">
      <alignment/>
      <protection/>
    </xf>
    <xf numFmtId="240" fontId="9" fillId="0" borderId="0">
      <alignment/>
      <protection/>
    </xf>
    <xf numFmtId="240" fontId="9" fillId="0" borderId="0">
      <alignment/>
      <protection/>
    </xf>
    <xf numFmtId="0" fontId="24" fillId="0" borderId="0">
      <alignment horizont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240" fontId="25" fillId="0" borderId="0">
      <alignment/>
      <protection/>
    </xf>
    <xf numFmtId="0" fontId="11" fillId="0" borderId="0">
      <alignment/>
      <protection/>
    </xf>
    <xf numFmtId="0" fontId="10" fillId="0" borderId="2">
      <alignment/>
      <protection/>
    </xf>
    <xf numFmtId="0" fontId="0" fillId="0" borderId="0">
      <alignment/>
      <protection/>
    </xf>
    <xf numFmtId="240" fontId="9" fillId="0" borderId="0">
      <alignment/>
      <protection/>
    </xf>
    <xf numFmtId="240" fontId="2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0" fillId="0" borderId="2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horizontal="center"/>
      <protection/>
    </xf>
    <xf numFmtId="0" fontId="4" fillId="0" borderId="0">
      <alignment wrapText="1"/>
      <protection/>
    </xf>
    <xf numFmtId="0" fontId="11" fillId="0" borderId="0">
      <alignment/>
      <protection/>
    </xf>
    <xf numFmtId="240" fontId="25" fillId="0" borderId="0">
      <alignment/>
      <protection/>
    </xf>
    <xf numFmtId="0" fontId="1" fillId="0" borderId="0">
      <alignment/>
      <protection/>
    </xf>
    <xf numFmtId="0" fontId="10" fillId="0" borderId="2">
      <alignment/>
      <protection/>
    </xf>
    <xf numFmtId="0" fontId="4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4" fillId="0" borderId="0">
      <alignment wrapText="1"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4" fillId="0" borderId="0" applyBorder="0">
      <alignment/>
      <protection/>
    </xf>
    <xf numFmtId="0" fontId="27" fillId="0" borderId="0">
      <alignment/>
      <protection/>
    </xf>
    <xf numFmtId="0" fontId="4" fillId="0" borderId="0" applyBorder="0">
      <alignment/>
      <protection/>
    </xf>
    <xf numFmtId="0" fontId="30" fillId="0" borderId="0" applyNumberFormat="0" applyFont="0" applyFill="0" applyBorder="0" applyAlignment="0" applyProtection="0"/>
    <xf numFmtId="0" fontId="27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4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40" fontId="25" fillId="0" borderId="0">
      <alignment/>
      <protection/>
    </xf>
    <xf numFmtId="240" fontId="9" fillId="0" borderId="0">
      <alignment/>
      <protection/>
    </xf>
    <xf numFmtId="240" fontId="9" fillId="0" borderId="0">
      <alignment/>
      <protection/>
    </xf>
    <xf numFmtId="0" fontId="26" fillId="0" borderId="0">
      <alignment/>
      <protection/>
    </xf>
    <xf numFmtId="240" fontId="25" fillId="0" borderId="0">
      <alignment/>
      <protection/>
    </xf>
    <xf numFmtId="240" fontId="2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38" fontId="31" fillId="0" borderId="3" applyNumberFormat="0" applyFill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243" fontId="9" fillId="0" borderId="0">
      <alignment/>
      <protection/>
    </xf>
    <xf numFmtId="299" fontId="11" fillId="0" borderId="0">
      <alignment/>
      <protection/>
    </xf>
    <xf numFmtId="0" fontId="9" fillId="0" borderId="0">
      <alignment/>
      <protection/>
    </xf>
    <xf numFmtId="0" fontId="11" fillId="0" borderId="4">
      <alignment/>
      <protection/>
    </xf>
    <xf numFmtId="0" fontId="5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2" fontId="2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40" fontId="9" fillId="0" borderId="0">
      <alignment/>
      <protection/>
    </xf>
    <xf numFmtId="0" fontId="0" fillId="0" borderId="0">
      <alignment/>
      <protection/>
    </xf>
    <xf numFmtId="240" fontId="34" fillId="0" borderId="0">
      <alignment/>
      <protection/>
    </xf>
    <xf numFmtId="24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3" fontId="6" fillId="0" borderId="0">
      <alignment/>
      <protection/>
    </xf>
    <xf numFmtId="240" fontId="3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40" fontId="34" fillId="0" borderId="0">
      <alignment/>
      <protection/>
    </xf>
    <xf numFmtId="240" fontId="9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0" fontId="4" fillId="0" borderId="0" applyBorder="0" applyProtection="0">
      <alignment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40" fontId="9" fillId="0" borderId="0">
      <alignment/>
      <protection/>
    </xf>
    <xf numFmtId="0" fontId="4" fillId="0" borderId="0">
      <alignment vertical="top"/>
      <protection/>
    </xf>
    <xf numFmtId="240" fontId="9" fillId="0" borderId="0">
      <alignment/>
      <protection/>
    </xf>
    <xf numFmtId="240" fontId="34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240" fontId="9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4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194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2" fontId="2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594" applyFont="1" applyAlignment="1">
      <alignment vertical="center"/>
      <protection/>
    </xf>
    <xf numFmtId="0" fontId="2" fillId="0" borderId="0" xfId="594" applyFont="1" applyAlignment="1">
      <alignment horizontal="centerContinuous" vertical="center"/>
      <protection/>
    </xf>
    <xf numFmtId="0" fontId="2" fillId="0" borderId="0" xfId="594" applyFont="1" applyAlignment="1">
      <alignment horizontal="center" vertical="center"/>
      <protection/>
    </xf>
    <xf numFmtId="0" fontId="40" fillId="0" borderId="0" xfId="594" applyFont="1" applyAlignment="1">
      <alignment vertical="center"/>
      <protection/>
    </xf>
    <xf numFmtId="0" fontId="1" fillId="0" borderId="0" xfId="594" applyFont="1" applyAlignment="1">
      <alignment horizontal="centerContinuous" vertical="center"/>
      <protection/>
    </xf>
    <xf numFmtId="0" fontId="1" fillId="0" borderId="0" xfId="594" applyFont="1" applyAlignment="1">
      <alignment vertical="center"/>
      <protection/>
    </xf>
    <xf numFmtId="0" fontId="1" fillId="0" borderId="0" xfId="594" applyFont="1" applyAlignment="1" quotePrefix="1">
      <alignment horizontal="left" vertical="center"/>
      <protection/>
    </xf>
    <xf numFmtId="0" fontId="1" fillId="0" borderId="0" xfId="594" applyFont="1" applyAlignment="1">
      <alignment horizontal="center" vertical="center"/>
      <protection/>
    </xf>
    <xf numFmtId="0" fontId="1" fillId="0" borderId="0" xfId="594" applyFont="1" applyAlignment="1">
      <alignment horizontal="right" vertical="center"/>
      <protection/>
    </xf>
    <xf numFmtId="343" fontId="2" fillId="0" borderId="0" xfId="594" applyNumberFormat="1" applyFont="1" applyAlignment="1">
      <alignment vertical="center"/>
      <protection/>
    </xf>
    <xf numFmtId="0" fontId="1" fillId="0" borderId="0" xfId="594" applyFont="1" applyAlignment="1">
      <alignment horizontal="left" vertical="center"/>
      <protection/>
    </xf>
    <xf numFmtId="0" fontId="2" fillId="0" borderId="0" xfId="594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343" fontId="2" fillId="0" borderId="0" xfId="0" applyNumberFormat="1" applyFont="1" applyAlignment="1">
      <alignment vertical="center"/>
    </xf>
    <xf numFmtId="343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594" applyFont="1" applyAlignment="1">
      <alignment horizontal="centerContinuous" vertical="center" wrapText="1"/>
      <protection/>
    </xf>
    <xf numFmtId="0" fontId="1" fillId="0" borderId="0" xfId="594" applyFont="1" applyAlignment="1">
      <alignment vertical="center" wrapText="1"/>
      <protection/>
    </xf>
    <xf numFmtId="0" fontId="14" fillId="0" borderId="0" xfId="0" applyFont="1" applyAlignment="1">
      <alignment vertical="center" wrapText="1"/>
    </xf>
    <xf numFmtId="0" fontId="1" fillId="0" borderId="0" xfId="594" applyFont="1" applyAlignment="1">
      <alignment horizontal="left" vertical="center" wrapText="1"/>
      <protection/>
    </xf>
    <xf numFmtId="0" fontId="15" fillId="0" borderId="0" xfId="594" applyFont="1" applyAlignment="1">
      <alignment horizontal="center" vertical="center"/>
      <protection/>
    </xf>
    <xf numFmtId="343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357" fontId="1" fillId="0" borderId="0" xfId="0" applyNumberFormat="1" applyFont="1" applyAlignment="1">
      <alignment/>
    </xf>
    <xf numFmtId="357" fontId="2" fillId="0" borderId="0" xfId="0" applyNumberFormat="1" applyFont="1" applyAlignment="1">
      <alignment/>
    </xf>
    <xf numFmtId="358" fontId="2" fillId="0" borderId="0" xfId="0" applyNumberFormat="1" applyFont="1" applyAlignment="1">
      <alignment vertical="top"/>
    </xf>
    <xf numFmtId="358" fontId="1" fillId="0" borderId="0" xfId="0" applyNumberFormat="1" applyFont="1" applyAlignment="1">
      <alignment vertical="top"/>
    </xf>
    <xf numFmtId="358" fontId="2" fillId="0" borderId="0" xfId="0" applyNumberFormat="1" applyFont="1" applyAlignment="1">
      <alignment/>
    </xf>
    <xf numFmtId="358" fontId="1" fillId="0" borderId="0" xfId="0" applyNumberFormat="1" applyFont="1" applyAlignment="1">
      <alignment/>
    </xf>
    <xf numFmtId="358" fontId="2" fillId="0" borderId="0" xfId="594" applyNumberFormat="1" applyFont="1" applyAlignment="1">
      <alignment vertical="center"/>
      <protection/>
    </xf>
    <xf numFmtId="358" fontId="1" fillId="0" borderId="0" xfId="594" applyNumberFormat="1" applyFont="1" applyAlignment="1">
      <alignment vertical="center"/>
      <protection/>
    </xf>
    <xf numFmtId="358" fontId="2" fillId="0" borderId="0" xfId="0" applyNumberFormat="1" applyFont="1" applyAlignment="1">
      <alignment vertical="center"/>
    </xf>
    <xf numFmtId="358" fontId="1" fillId="0" borderId="0" xfId="0" applyNumberFormat="1" applyFont="1" applyAlignment="1">
      <alignment vertical="center"/>
    </xf>
    <xf numFmtId="358" fontId="2" fillId="0" borderId="5" xfId="0" applyNumberFormat="1" applyFont="1" applyBorder="1" applyAlignment="1">
      <alignment vertical="center"/>
    </xf>
    <xf numFmtId="358" fontId="2" fillId="0" borderId="0" xfId="594" applyNumberFormat="1" applyFont="1" applyAlignment="1">
      <alignment/>
      <protection/>
    </xf>
    <xf numFmtId="358" fontId="1" fillId="0" borderId="0" xfId="594" applyNumberFormat="1" applyFont="1" applyAlignment="1">
      <alignment/>
      <protection/>
    </xf>
    <xf numFmtId="0" fontId="1" fillId="0" borderId="0" xfId="594" applyFont="1" applyAlignment="1">
      <alignment horizontal="right"/>
      <protection/>
    </xf>
    <xf numFmtId="0" fontId="2" fillId="0" borderId="0" xfId="594" applyFont="1" applyAlignment="1">
      <alignment horizontal="center"/>
      <protection/>
    </xf>
    <xf numFmtId="0" fontId="1" fillId="0" borderId="0" xfId="594" applyFont="1" applyAlignment="1">
      <alignment/>
      <protection/>
    </xf>
    <xf numFmtId="343" fontId="1" fillId="0" borderId="0" xfId="594" applyNumberFormat="1" applyFont="1" applyAlignment="1">
      <alignment/>
      <protection/>
    </xf>
    <xf numFmtId="9" fontId="2" fillId="0" borderId="0" xfId="0" applyNumberFormat="1" applyFont="1" applyAlignment="1">
      <alignment horizontal="left" vertical="center"/>
    </xf>
    <xf numFmtId="358" fontId="1" fillId="0" borderId="0" xfId="0" applyNumberFormat="1" applyFont="1" applyBorder="1" applyAlignment="1">
      <alignment vertical="center"/>
    </xf>
    <xf numFmtId="358" fontId="2" fillId="0" borderId="6" xfId="0" applyNumberFormat="1" applyFont="1" applyBorder="1" applyAlignment="1">
      <alignment vertical="center"/>
    </xf>
    <xf numFmtId="357" fontId="2" fillId="0" borderId="0" xfId="0" applyNumberFormat="1" applyFont="1" applyAlignment="1">
      <alignment vertical="center"/>
    </xf>
    <xf numFmtId="40" fontId="1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2" fillId="0" borderId="0" xfId="594" applyFont="1" applyBorder="1" applyAlignment="1">
      <alignment horizontal="center" vertical="center"/>
      <protection/>
    </xf>
    <xf numFmtId="0" fontId="12" fillId="0" borderId="0" xfId="594" applyFont="1" applyAlignment="1">
      <alignment vertical="center"/>
      <protection/>
    </xf>
    <xf numFmtId="0" fontId="12" fillId="0" borderId="0" xfId="594" applyFont="1" applyAlignment="1">
      <alignment vertical="center" wrapText="1"/>
      <protection/>
    </xf>
    <xf numFmtId="0" fontId="13" fillId="0" borderId="0" xfId="594" applyFont="1" applyAlignment="1">
      <alignment horizontal="center" vertical="center"/>
      <protection/>
    </xf>
    <xf numFmtId="0" fontId="0" fillId="0" borderId="0" xfId="594" applyFont="1" applyAlignment="1">
      <alignment vertical="center"/>
      <protection/>
    </xf>
    <xf numFmtId="0" fontId="0" fillId="0" borderId="0" xfId="594" applyFont="1" applyAlignment="1">
      <alignment vertical="center" wrapText="1"/>
      <protection/>
    </xf>
    <xf numFmtId="0" fontId="41" fillId="0" borderId="0" xfId="594" applyFont="1" applyAlignment="1">
      <alignment horizontal="center" vertical="center" wrapText="1"/>
      <protection/>
    </xf>
    <xf numFmtId="0" fontId="41" fillId="0" borderId="0" xfId="594" applyFont="1" applyAlignment="1">
      <alignment horizontal="centerContinuous" vertical="center"/>
      <protection/>
    </xf>
    <xf numFmtId="0" fontId="0" fillId="0" borderId="0" xfId="594" applyFont="1" applyAlignment="1">
      <alignment horizontal="centerContinuous" vertical="center"/>
      <protection/>
    </xf>
    <xf numFmtId="0" fontId="41" fillId="0" borderId="0" xfId="594" applyFont="1" applyAlignment="1">
      <alignment vertical="center"/>
      <protection/>
    </xf>
    <xf numFmtId="0" fontId="1" fillId="0" borderId="0" xfId="594" applyFont="1" applyBorder="1" applyAlignment="1">
      <alignment vertical="center"/>
      <protection/>
    </xf>
    <xf numFmtId="0" fontId="1" fillId="0" borderId="0" xfId="594" applyFont="1" applyBorder="1" applyAlignment="1">
      <alignment horizontal="center" vertical="center"/>
      <protection/>
    </xf>
    <xf numFmtId="358" fontId="1" fillId="0" borderId="0" xfId="594" applyNumberFormat="1" applyFont="1" applyBorder="1" applyAlignment="1">
      <alignment vertical="center"/>
      <protection/>
    </xf>
    <xf numFmtId="358" fontId="1" fillId="0" borderId="0" xfId="0" applyNumberFormat="1" applyFont="1" applyBorder="1" applyAlignment="1">
      <alignment/>
    </xf>
    <xf numFmtId="343" fontId="1" fillId="0" borderId="0" xfId="0" applyNumberFormat="1" applyFont="1" applyBorder="1" applyAlignment="1">
      <alignment vertical="center"/>
    </xf>
    <xf numFmtId="357" fontId="1" fillId="0" borderId="0" xfId="0" applyNumberFormat="1" applyFont="1" applyBorder="1" applyAlignment="1">
      <alignment vertical="center"/>
    </xf>
    <xf numFmtId="343" fontId="2" fillId="0" borderId="0" xfId="594" applyNumberFormat="1" applyFont="1" applyBorder="1" applyAlignment="1">
      <alignment vertical="center"/>
      <protection/>
    </xf>
    <xf numFmtId="0" fontId="41" fillId="0" borderId="0" xfId="594" applyFont="1" applyAlignment="1" quotePrefix="1">
      <alignment horizontal="center" vertical="center" wrapText="1"/>
      <protection/>
    </xf>
    <xf numFmtId="0" fontId="0" fillId="0" borderId="0" xfId="594" applyFont="1" applyBorder="1" applyAlignment="1">
      <alignment horizontal="center" vertical="center"/>
      <protection/>
    </xf>
    <xf numFmtId="358" fontId="2" fillId="0" borderId="0" xfId="0" applyNumberFormat="1" applyFont="1" applyAlignment="1">
      <alignment horizontal="left" vertical="center"/>
    </xf>
    <xf numFmtId="358" fontId="2" fillId="0" borderId="0" xfId="0" applyNumberFormat="1" applyFont="1" applyAlignment="1">
      <alignment horizontal="center" vertical="center"/>
    </xf>
    <xf numFmtId="0" fontId="13" fillId="0" borderId="0" xfId="594" applyFont="1" applyAlignment="1" quotePrefix="1">
      <alignment horizontal="center" vertical="center"/>
      <protection/>
    </xf>
    <xf numFmtId="43" fontId="1" fillId="0" borderId="0" xfId="15" applyFont="1" applyAlignment="1">
      <alignment vertical="center"/>
    </xf>
    <xf numFmtId="43" fontId="2" fillId="0" borderId="0" xfId="15" applyNumberFormat="1" applyFont="1" applyAlignment="1">
      <alignment vertical="center"/>
    </xf>
    <xf numFmtId="343" fontId="2" fillId="0" borderId="0" xfId="594" applyNumberFormat="1" applyFont="1" applyAlignment="1">
      <alignment/>
      <protection/>
    </xf>
    <xf numFmtId="358" fontId="2" fillId="0" borderId="0" xfId="0" applyNumberFormat="1" applyFont="1" applyFill="1" applyAlignment="1">
      <alignment vertical="center"/>
    </xf>
    <xf numFmtId="0" fontId="41" fillId="0" borderId="0" xfId="594" applyFont="1" applyAlignment="1">
      <alignment horizontal="center" vertical="center"/>
      <protection/>
    </xf>
    <xf numFmtId="0" fontId="41" fillId="0" borderId="0" xfId="594" applyFont="1" applyAlignment="1">
      <alignment horizontal="left" vertical="center"/>
      <protection/>
    </xf>
    <xf numFmtId="0" fontId="3" fillId="0" borderId="0" xfId="594" applyFont="1" applyAlignment="1">
      <alignment horizontal="center" vertical="center"/>
      <protection/>
    </xf>
    <xf numFmtId="0" fontId="2" fillId="0" borderId="0" xfId="594" applyFont="1" applyAlignment="1">
      <alignment horizontal="center" vertical="center"/>
      <protection/>
    </xf>
  </cellXfs>
  <cellStyles count="900">
    <cellStyle name="Normal" xfId="0"/>
    <cellStyle name="RowLevel_0" xfId="1"/>
    <cellStyle name="RowLevel_1" xfId="3"/>
    <cellStyle name="Comma" xfId="15"/>
    <cellStyle name="Comma [0]" xfId="16"/>
    <cellStyle name="Comma [0]_353HHC" xfId="17"/>
    <cellStyle name="Comma [0]_97 TBM WCOM" xfId="18"/>
    <cellStyle name="Comma [0]_97Cap Pool Act/Bud" xfId="19"/>
    <cellStyle name="Comma [0]_97Cap Pool Act/Bud (2)" xfId="20"/>
    <cellStyle name="Comma [0]_BHSBYE97" xfId="21"/>
    <cellStyle name="Comma [0]_BPR" xfId="22"/>
    <cellStyle name="Comma [0]_BPR-Pacific Centre" xfId="23"/>
    <cellStyle name="Comma [0]_CCOCPX" xfId="24"/>
    <cellStyle name="Comma [0]_DATA" xfId="25"/>
    <cellStyle name="Comma [0]_Definitions" xfId="26"/>
    <cellStyle name="Comma [0]_E&amp;ONW1" xfId="27"/>
    <cellStyle name="Comma [0]_E&amp;ONW2" xfId="28"/>
    <cellStyle name="Comma [0]_E&amp;OOCPX" xfId="29"/>
    <cellStyle name="Comma [0]_EPL 304 CA BDE" xfId="30"/>
    <cellStyle name="Comma [0]_F&amp;COCPX" xfId="31"/>
    <cellStyle name="Comma [0]_FY97COB1." xfId="32"/>
    <cellStyle name="Comma [0]_Inputs" xfId="33"/>
    <cellStyle name="Comma [0]_ITOCPX" xfId="34"/>
    <cellStyle name="Comma [0]_laroux" xfId="35"/>
    <cellStyle name="Comma [0]_laroux_1" xfId="36"/>
    <cellStyle name="Comma [0]_laroux_1_laroux" xfId="37"/>
    <cellStyle name="Comma [0]_laroux_1_laroux_1" xfId="38"/>
    <cellStyle name="Comma [0]_laroux_1_laroux_laroux" xfId="39"/>
    <cellStyle name="Comma [0]_laroux_1_pldt" xfId="40"/>
    <cellStyle name="Comma [0]_laroux_1_Sheet1 (2)" xfId="41"/>
    <cellStyle name="Comma [0]_laroux_1_SHIT" xfId="42"/>
    <cellStyle name="Comma [0]_laroux_2" xfId="43"/>
    <cellStyle name="Comma [0]_laroux_2_ACC1H98" xfId="44"/>
    <cellStyle name="Comma [0]_laroux_2_laroux" xfId="45"/>
    <cellStyle name="Comma [0]_laroux_2_pldt" xfId="46"/>
    <cellStyle name="Comma [0]_laroux_2_PLDT_1" xfId="47"/>
    <cellStyle name="Comma [0]_laroux_2_pldt_1_SGV" xfId="48"/>
    <cellStyle name="Comma [0]_laroux_2_pldt_PLDT" xfId="49"/>
    <cellStyle name="Comma [0]_laroux_2_pldt_pldt_SGV" xfId="50"/>
    <cellStyle name="Comma [0]_laroux_2_pldt_SGV" xfId="51"/>
    <cellStyle name="Comma [0]_laroux_2_SGV" xfId="52"/>
    <cellStyle name="Comma [0]_laroux_2_Sheet1 (2)" xfId="53"/>
    <cellStyle name="Comma [0]_laroux_2_SHIT" xfId="54"/>
    <cellStyle name="Comma [0]_laroux_3" xfId="55"/>
    <cellStyle name="Comma [0]_laroux_EPL 304 CA BDE" xfId="56"/>
    <cellStyle name="Comma [0]_laroux_laroux" xfId="57"/>
    <cellStyle name="Comma [0]_laroux_laroux_1" xfId="58"/>
    <cellStyle name="Comma [0]_laroux_laroux_laroux" xfId="59"/>
    <cellStyle name="Comma [0]_laroux_MATERAL2" xfId="60"/>
    <cellStyle name="Comma [0]_laroux_MATERAL2_ACC1H98" xfId="61"/>
    <cellStyle name="Comma [0]_laroux_MATERAL2_pldt" xfId="62"/>
    <cellStyle name="Comma [0]_laroux_MATERAL2_PLDT_1" xfId="63"/>
    <cellStyle name="Comma [0]_laroux_MATERAL2_pldt_1_SGV" xfId="64"/>
    <cellStyle name="Comma [0]_laroux_MATERAL2_pldt_PLDT" xfId="65"/>
    <cellStyle name="Comma [0]_laroux_MATERAL2_pldt_pldt_SGV" xfId="66"/>
    <cellStyle name="Comma [0]_laroux_MATERAL2_pldt_SGV" xfId="67"/>
    <cellStyle name="Comma [0]_laroux_MATERAL2_SGV" xfId="68"/>
    <cellStyle name="Comma [0]_laroux_mud plant bolted" xfId="69"/>
    <cellStyle name="Comma [0]_laroux_mud plant bolted_pldt" xfId="70"/>
    <cellStyle name="Comma [0]_laroux_Sheet1 (2)" xfId="71"/>
    <cellStyle name="Comma [0]_MATERAL2" xfId="72"/>
    <cellStyle name="Comma [0]_MATERAL2_pldt" xfId="73"/>
    <cellStyle name="Comma [0]_MKGOCPX" xfId="74"/>
    <cellStyle name="Comma [0]_MOBCPX" xfId="75"/>
    <cellStyle name="Comma [0]_mud plant bolted" xfId="76"/>
    <cellStyle name="Comma [0]_mud plant bolted_ACC1H98" xfId="77"/>
    <cellStyle name="Comma [0]_mud plant bolted_pldt" xfId="78"/>
    <cellStyle name="Comma [0]_mud plant bolted_PLDT_1" xfId="79"/>
    <cellStyle name="Comma [0]_mud plant bolted_pldt_1_SGV" xfId="80"/>
    <cellStyle name="Comma [0]_mud plant bolted_pldt_PLDT" xfId="81"/>
    <cellStyle name="Comma [0]_mud plant bolted_pldt_pldt_SGV" xfId="82"/>
    <cellStyle name="Comma [0]_mud plant bolted_pldt_SGV" xfId="83"/>
    <cellStyle name="Comma [0]_mud plant bolted_SGV" xfId="84"/>
    <cellStyle name="Comma [0]_OSMOCPX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1_ACC1H98" xfId="92"/>
    <cellStyle name="Comma [0]_PLDT_1_BHSBYE97" xfId="93"/>
    <cellStyle name="Comma [0]_pldt_1_SGV" xfId="94"/>
    <cellStyle name="Comma [0]_pldt_1_SHIT" xfId="95"/>
    <cellStyle name="Comma [0]_PLDT_2" xfId="96"/>
    <cellStyle name="Comma [0]_pldt_ACC1H98" xfId="97"/>
    <cellStyle name="Comma [0]_PLDT_BHSBYE97" xfId="98"/>
    <cellStyle name="Comma [0]_pldt_pldt" xfId="99"/>
    <cellStyle name="Comma [0]_pldt_SGV" xfId="100"/>
    <cellStyle name="Comma [0]_pldt_SHIT" xfId="101"/>
    <cellStyle name="Comma [0]_PRINTING 1" xfId="102"/>
    <cellStyle name="Comma [0]_SATOCPX" xfId="103"/>
    <cellStyle name="Comma [0]_Sheet1" xfId="104"/>
    <cellStyle name="Comma [0]_Sheet1 (2)" xfId="105"/>
    <cellStyle name="Comma [0]_Sheet1 (2)_SHIT" xfId="106"/>
    <cellStyle name="Comma [0]_Sheet1_SHIT" xfId="107"/>
    <cellStyle name="Comma [0]_Sheet4" xfId="108"/>
    <cellStyle name="Comma [0]_TMSNW1" xfId="109"/>
    <cellStyle name="Comma [0]_TMSNW2" xfId="110"/>
    <cellStyle name="Comma [0]_TMSOCPX" xfId="111"/>
    <cellStyle name="Comma [0]_WCOM OC-192 By Week" xfId="112"/>
    <cellStyle name="Comma [0]_YAHTZEE2" xfId="113"/>
    <cellStyle name="Comma_1702H" xfId="114"/>
    <cellStyle name="Comma_353HHC" xfId="115"/>
    <cellStyle name="Comma_97 TBM WCOM" xfId="116"/>
    <cellStyle name="Comma_97Cap Pool Act/Bud" xfId="117"/>
    <cellStyle name="Comma_97Cap Pool Act/Bud (2)" xfId="118"/>
    <cellStyle name="Comma_A_RECON" xfId="119"/>
    <cellStyle name="Comma_A-1702AT" xfId="120"/>
    <cellStyle name="Comma_BHSBYE97" xfId="121"/>
    <cellStyle name="Comma_BPR" xfId="122"/>
    <cellStyle name="Comma_BPR-Pacific Centre" xfId="123"/>
    <cellStyle name="Comma_Capex" xfId="124"/>
    <cellStyle name="Comma_Capex per line" xfId="125"/>
    <cellStyle name="Comma_Capex per line_PLDT" xfId="126"/>
    <cellStyle name="Comma_Capex per line_pldt_SGV" xfId="127"/>
    <cellStyle name="Comma_Capex per line_SGV" xfId="128"/>
    <cellStyle name="Comma_Capex%rev" xfId="129"/>
    <cellStyle name="Comma_Capex%rev_PLDT" xfId="130"/>
    <cellStyle name="Comma_Capex%rev_pldt_SGV" xfId="131"/>
    <cellStyle name="Comma_Capex%rev_SGV" xfId="132"/>
    <cellStyle name="Comma_Capex_PLDT" xfId="133"/>
    <cellStyle name="Comma_Capex_pldt_SGV" xfId="134"/>
    <cellStyle name="Comma_Capex_SGV" xfId="135"/>
    <cellStyle name="Comma_C-Cap intensity" xfId="136"/>
    <cellStyle name="Comma_C-Capex%rev" xfId="137"/>
    <cellStyle name="Comma_CCOCPX" xfId="138"/>
    <cellStyle name="Comma_Cht-Capex per line" xfId="139"/>
    <cellStyle name="Comma_Cht-Cum Real Opr Cf" xfId="140"/>
    <cellStyle name="Comma_Cht-Dep%Rev" xfId="141"/>
    <cellStyle name="Comma_Cht-Real Opr Cf" xfId="142"/>
    <cellStyle name="Comma_Cht-Rev dist" xfId="143"/>
    <cellStyle name="Comma_Cht-Rev p line" xfId="144"/>
    <cellStyle name="Comma_Cht-Rev per Staff" xfId="145"/>
    <cellStyle name="Comma_Cht-Staff cost%revenue" xfId="146"/>
    <cellStyle name="Comma_C-Line per Staff" xfId="147"/>
    <cellStyle name="Comma_C-lines distribution" xfId="148"/>
    <cellStyle name="Comma_C-Orig PLDT lines" xfId="149"/>
    <cellStyle name="Comma_C-Ret on Rev" xfId="150"/>
    <cellStyle name="Comma_C-ROACE" xfId="151"/>
    <cellStyle name="Comma_CROCF" xfId="152"/>
    <cellStyle name="Comma_CROCF_PLDT" xfId="153"/>
    <cellStyle name="Comma_CROCF_pldt_SGV" xfId="154"/>
    <cellStyle name="Comma_CROCF_SGV" xfId="155"/>
    <cellStyle name="Comma_Cum Real Opr Cf" xfId="156"/>
    <cellStyle name="Comma_Cum Real Opr Cf_PLDT" xfId="157"/>
    <cellStyle name="Comma_Cum Real Opr Cf_pldt_SGV" xfId="158"/>
    <cellStyle name="Comma_Cum Real Opr Cf_SGV" xfId="159"/>
    <cellStyle name="Comma_DATA" xfId="160"/>
    <cellStyle name="Comma_Definitions" xfId="161"/>
    <cellStyle name="Comma_Demand Fcst." xfId="162"/>
    <cellStyle name="Comma_Demand Fcst._PLDT" xfId="163"/>
    <cellStyle name="Comma_Demand Fcst._pldt_SGV" xfId="164"/>
    <cellStyle name="Comma_Demand Fcst._SGV" xfId="165"/>
    <cellStyle name="Comma_Dep%Rev" xfId="166"/>
    <cellStyle name="Comma_Dep%Rev_PLDT" xfId="167"/>
    <cellStyle name="Comma_Dep%Rev_pldt_SGV" xfId="168"/>
    <cellStyle name="Comma_Dep%Rev_SGV" xfId="169"/>
    <cellStyle name="Comma_E&amp;ONW1" xfId="170"/>
    <cellStyle name="Comma_E&amp;ONW2" xfId="171"/>
    <cellStyle name="Comma_E&amp;OOCPX" xfId="172"/>
    <cellStyle name="Comma_EPL 304 CA BDE" xfId="173"/>
    <cellStyle name="Comma_EPS" xfId="174"/>
    <cellStyle name="Comma_EPS_PLDT" xfId="175"/>
    <cellStyle name="Comma_EPS_pldt_SGV" xfId="176"/>
    <cellStyle name="Comma_EPS_SGV" xfId="177"/>
    <cellStyle name="Comma_F&amp;COCPX" xfId="178"/>
    <cellStyle name="Comma_FY97COB1." xfId="179"/>
    <cellStyle name="Comma_Inputs" xfId="180"/>
    <cellStyle name="Comma_IRR" xfId="181"/>
    <cellStyle name="Comma_IRR_PLDT" xfId="182"/>
    <cellStyle name="Comma_IRR_pldt_SGV" xfId="183"/>
    <cellStyle name="Comma_IRR_SGV" xfId="184"/>
    <cellStyle name="Comma_ITOCPX" xfId="185"/>
    <cellStyle name="Comma_laroux" xfId="186"/>
    <cellStyle name="Comma_laroux_1" xfId="187"/>
    <cellStyle name="Comma_laroux_1_ACC1H98" xfId="188"/>
    <cellStyle name="Comma_laroux_1_laroux" xfId="189"/>
    <cellStyle name="Comma_laroux_1_laroux_1" xfId="190"/>
    <cellStyle name="Comma_laroux_1_pldt" xfId="191"/>
    <cellStyle name="Comma_laroux_1_pldt_pldt" xfId="192"/>
    <cellStyle name="Comma_laroux_1_Sheet1 (2)" xfId="193"/>
    <cellStyle name="Comma_laroux_1_SHIT" xfId="194"/>
    <cellStyle name="Comma_laroux_2" xfId="195"/>
    <cellStyle name="Comma_laroux_2_ACC1H98" xfId="196"/>
    <cellStyle name="Comma_laroux_2_laroux" xfId="197"/>
    <cellStyle name="Comma_laroux_2_pldt" xfId="198"/>
    <cellStyle name="Comma_laroux_2_pldt_1" xfId="199"/>
    <cellStyle name="Comma_laroux_2_pldt_PLDT" xfId="200"/>
    <cellStyle name="Comma_laroux_2_pldt_pldt_SGV" xfId="201"/>
    <cellStyle name="Comma_laroux_2_pldt_SGV" xfId="202"/>
    <cellStyle name="Comma_laroux_2_Sheet1 (2)" xfId="203"/>
    <cellStyle name="Comma_laroux_3" xfId="204"/>
    <cellStyle name="Comma_laroux_ACC1H98" xfId="205"/>
    <cellStyle name="Comma_laroux_EPL 304 CA BDE" xfId="206"/>
    <cellStyle name="Comma_laroux_laroux" xfId="207"/>
    <cellStyle name="Comma_laroux_laroux_laroux" xfId="208"/>
    <cellStyle name="Comma_laroux_pldt" xfId="209"/>
    <cellStyle name="Comma_laroux_PLDT_1" xfId="210"/>
    <cellStyle name="Comma_laroux_pldt_1_SGV" xfId="211"/>
    <cellStyle name="Comma_laroux_SGV" xfId="212"/>
    <cellStyle name="Comma_laroux_Sheet1 (2)" xfId="213"/>
    <cellStyle name="Comma_laroux_SHIT" xfId="214"/>
    <cellStyle name="Comma_Line Inst." xfId="215"/>
    <cellStyle name="Comma_Line Inst._PLDT" xfId="216"/>
    <cellStyle name="Comma_Line Inst._pldt_SGV" xfId="217"/>
    <cellStyle name="Comma_Line Inst._SGV" xfId="218"/>
    <cellStyle name="Comma_Macro1" xfId="219"/>
    <cellStyle name="Comma_MATERAL2" xfId="220"/>
    <cellStyle name="Comma_MATERAL2_pldt" xfId="221"/>
    <cellStyle name="Comma_MKGOCPX" xfId="222"/>
    <cellStyle name="Comma_Mkt Shr" xfId="223"/>
    <cellStyle name="Comma_Mkt Shr_PLDT" xfId="224"/>
    <cellStyle name="Comma_Mkt Shr_pldt_SGV" xfId="225"/>
    <cellStyle name="Comma_Mkt Shr_SGV" xfId="226"/>
    <cellStyle name="Comma_MOBCPX" xfId="227"/>
    <cellStyle name="Comma_mud plant bolted" xfId="228"/>
    <cellStyle name="Comma_NCR-C&amp;W Val" xfId="229"/>
    <cellStyle name="Comma_NCR-C&amp;W Val_PLDT" xfId="230"/>
    <cellStyle name="Comma_NCR-C&amp;W Val_pldt_SGV" xfId="231"/>
    <cellStyle name="Comma_NCR-C&amp;W Val_SGV" xfId="232"/>
    <cellStyle name="Comma_NCR-Cap intensity" xfId="233"/>
    <cellStyle name="Comma_NCR-Cap intensity_PLDT" xfId="234"/>
    <cellStyle name="Comma_NCR-Cap intensity_pldt_SGV" xfId="235"/>
    <cellStyle name="Comma_NCR-Cap intensity_SGV" xfId="236"/>
    <cellStyle name="Comma_NCR-Line per Staff" xfId="237"/>
    <cellStyle name="Comma_NCR-Line per Staff_PLDT" xfId="238"/>
    <cellStyle name="Comma_NCR-Line per Staff_pldt_SGV" xfId="239"/>
    <cellStyle name="Comma_NCR-Line per Staff_SGV" xfId="240"/>
    <cellStyle name="Comma_NCR-Rev dist" xfId="241"/>
    <cellStyle name="Comma_NCR-Rev dist_PLDT" xfId="242"/>
    <cellStyle name="Comma_NCR-Rev dist_pldt_SGV" xfId="243"/>
    <cellStyle name="Comma_NCR-Rev dist_SGV" xfId="244"/>
    <cellStyle name="Comma_Op Cost Break" xfId="245"/>
    <cellStyle name="Comma_Op Cost Break_PLDT" xfId="246"/>
    <cellStyle name="Comma_Op Cost Break_pldt_SGV" xfId="247"/>
    <cellStyle name="Comma_Op Cost Break_SGV" xfId="248"/>
    <cellStyle name="Comma_OSMOCPX" xfId="249"/>
    <cellStyle name="Comma_PGMKOCPX" xfId="250"/>
    <cellStyle name="Comma_PGNW1" xfId="251"/>
    <cellStyle name="Comma_PGNW2" xfId="252"/>
    <cellStyle name="Comma_PGNWOCPX" xfId="253"/>
    <cellStyle name="Comma_PLDT" xfId="254"/>
    <cellStyle name="Comma_pldt_1" xfId="255"/>
    <cellStyle name="Comma_pldt_1_PLDT" xfId="256"/>
    <cellStyle name="Comma_pldt_1_pldt_SGV" xfId="257"/>
    <cellStyle name="Comma_pldt_1_SGV" xfId="258"/>
    <cellStyle name="Comma_pldt_1_SHIT" xfId="259"/>
    <cellStyle name="Comma_pldt_2" xfId="260"/>
    <cellStyle name="Comma_pldt_2_SGV" xfId="261"/>
    <cellStyle name="Comma_pldt_2_SHIT" xfId="262"/>
    <cellStyle name="Comma_pldt_3" xfId="263"/>
    <cellStyle name="Comma_PLDT_BHSBYE97" xfId="264"/>
    <cellStyle name="Comma_pldt_pldt" xfId="265"/>
    <cellStyle name="Comma_pldt_pldt_SGV" xfId="266"/>
    <cellStyle name="Comma_pldt_SGV" xfId="267"/>
    <cellStyle name="Comma_pldt_SGV_1" xfId="268"/>
    <cellStyle name="Comma_pldt_SHIT" xfId="269"/>
    <cellStyle name="Comma_PRINTING 1" xfId="270"/>
    <cellStyle name="Comma_Real Opr Cf" xfId="271"/>
    <cellStyle name="Comma_Real Opr Cf_PLDT" xfId="272"/>
    <cellStyle name="Comma_Real Opr Cf_pldt_SGV" xfId="273"/>
    <cellStyle name="Comma_Real Opr Cf_SGV" xfId="274"/>
    <cellStyle name="Comma_Real Rev per Staff (1)" xfId="275"/>
    <cellStyle name="Comma_Real Rev per Staff (1)_PLDT" xfId="276"/>
    <cellStyle name="Comma_Real Rev per Staff (1)_pldt_SGV" xfId="277"/>
    <cellStyle name="Comma_Real Rev per Staff (1)_SGV" xfId="278"/>
    <cellStyle name="Comma_Real Rev per Staff (2)" xfId="279"/>
    <cellStyle name="Comma_Real Rev per Staff (2)_PLDT" xfId="280"/>
    <cellStyle name="Comma_Real Rev per Staff (2)_pldt_SGV" xfId="281"/>
    <cellStyle name="Comma_Real Rev per Staff (2)_SGV" xfId="282"/>
    <cellStyle name="Comma_Region 2-C&amp;W" xfId="283"/>
    <cellStyle name="Comma_Region 2-C&amp;W_PLDT" xfId="284"/>
    <cellStyle name="Comma_Region 2-C&amp;W_pldt_SGV" xfId="285"/>
    <cellStyle name="Comma_Region 2-C&amp;W_SGV" xfId="286"/>
    <cellStyle name="Comma_Return on Rev" xfId="287"/>
    <cellStyle name="Comma_Return on Rev_PLDT" xfId="288"/>
    <cellStyle name="Comma_Return on Rev_pldt_SGV" xfId="289"/>
    <cellStyle name="Comma_Return on Rev_SGV" xfId="290"/>
    <cellStyle name="Comma_Rev p line" xfId="291"/>
    <cellStyle name="Comma_Rev p line_PLDT" xfId="292"/>
    <cellStyle name="Comma_Rev p line_pldt_SGV" xfId="293"/>
    <cellStyle name="Comma_Rev p line_SGV" xfId="294"/>
    <cellStyle name="Comma_ROACE" xfId="295"/>
    <cellStyle name="Comma_ROACE_PLDT" xfId="296"/>
    <cellStyle name="Comma_ROACE_pldt_SGV" xfId="297"/>
    <cellStyle name="Comma_ROACE_SGV" xfId="298"/>
    <cellStyle name="Comma_ROCF (Tot)" xfId="299"/>
    <cellStyle name="Comma_ROCF (Tot)_PLDT" xfId="300"/>
    <cellStyle name="Comma_ROCF (Tot)_pldt_SGV" xfId="301"/>
    <cellStyle name="Comma_ROCF (Tot)_SGV" xfId="302"/>
    <cellStyle name="Comma_SATOCPX" xfId="303"/>
    <cellStyle name="Comma_Sheet1" xfId="304"/>
    <cellStyle name="Comma_Sheet1 (2)" xfId="305"/>
    <cellStyle name="Comma_Sheet1 (2)_SHIT" xfId="306"/>
    <cellStyle name="Comma_Sheet1_SHIT" xfId="307"/>
    <cellStyle name="Comma_Sheet4" xfId="308"/>
    <cellStyle name="Comma_Staff cost%rev" xfId="309"/>
    <cellStyle name="Comma_Staff cost%rev_PLDT" xfId="310"/>
    <cellStyle name="Comma_Staff cost%rev_pldt_SGV" xfId="311"/>
    <cellStyle name="Comma_Staff cost%rev_SGV" xfId="312"/>
    <cellStyle name="Comma_TMSNW1" xfId="313"/>
    <cellStyle name="Comma_TMSNW2" xfId="314"/>
    <cellStyle name="Comma_TMSOCPX" xfId="315"/>
    <cellStyle name="Comma_Total-Rev dist." xfId="316"/>
    <cellStyle name="Comma_Total-Rev dist._PLDT" xfId="317"/>
    <cellStyle name="Comma_Total-Rev dist._pldt_SGV" xfId="318"/>
    <cellStyle name="Comma_Total-Rev dist._SGV" xfId="319"/>
    <cellStyle name="Comma_USTOT" xfId="320"/>
    <cellStyle name="Comma_WCOM OC-192 By Week" xfId="321"/>
    <cellStyle name="Comma_YAHTZEE2" xfId="322"/>
    <cellStyle name="Currency" xfId="323"/>
    <cellStyle name="Currency [0]" xfId="324"/>
    <cellStyle name="Currency [0]_353HHC" xfId="325"/>
    <cellStyle name="Currency [0]_353HHC_laroux" xfId="326"/>
    <cellStyle name="Currency [0]_97 TBM WCOM" xfId="327"/>
    <cellStyle name="Currency [0]_97Cap Pool Act/Bud" xfId="328"/>
    <cellStyle name="Currency [0]_97Cap Pool Act/Bud (2)" xfId="329"/>
    <cellStyle name="Currency [0]_BHSBYE97" xfId="330"/>
    <cellStyle name="Currency [0]_BPR" xfId="331"/>
    <cellStyle name="Currency [0]_BPR-Pacific Centre" xfId="332"/>
    <cellStyle name="Currency [0]_CCOCPX" xfId="333"/>
    <cellStyle name="Currency [0]_DATA" xfId="334"/>
    <cellStyle name="Currency [0]_Definitions" xfId="335"/>
    <cellStyle name="Currency [0]_E&amp;ONW1" xfId="336"/>
    <cellStyle name="Currency [0]_E&amp;ONW2" xfId="337"/>
    <cellStyle name="Currency [0]_E&amp;OOCPX" xfId="338"/>
    <cellStyle name="Currency [0]_EPL 304 CA BDE" xfId="339"/>
    <cellStyle name="Currency [0]_EPL 304 CA BDE_laroux" xfId="340"/>
    <cellStyle name="Currency [0]_ET 97 F'Sales [Q3]" xfId="341"/>
    <cellStyle name="Currency [0]_F&amp;COCPX" xfId="342"/>
    <cellStyle name="Currency [0]_F'Sales 3" xfId="343"/>
    <cellStyle name="Currency [0]_FY97COB1." xfId="344"/>
    <cellStyle name="Currency [0]_FY97COB1._laroux" xfId="345"/>
    <cellStyle name="Currency [0]_Inputs" xfId="346"/>
    <cellStyle name="Currency [0]_ITOCPX" xfId="347"/>
    <cellStyle name="Currency [0]_LAR, Yield" xfId="348"/>
    <cellStyle name="Currency [0]_LAR, Yield (2)" xfId="349"/>
    <cellStyle name="Currency [0]_LAR, Yield, RTV" xfId="350"/>
    <cellStyle name="Currency [0]_laroux" xfId="351"/>
    <cellStyle name="Currency [0]_laroux_1" xfId="352"/>
    <cellStyle name="Currency [0]_laroux_1_laroux" xfId="353"/>
    <cellStyle name="Currency [0]_laroux_1_laroux_1" xfId="354"/>
    <cellStyle name="Currency [0]_laroux_1_laroux_laroux" xfId="355"/>
    <cellStyle name="Currency [0]_laroux_1_laroux_laroux_1" xfId="356"/>
    <cellStyle name="Currency [0]_laroux_1_pldt" xfId="357"/>
    <cellStyle name="Currency [0]_laroux_1_Sheet1 (2)" xfId="358"/>
    <cellStyle name="Currency [0]_laroux_1_SHIT" xfId="359"/>
    <cellStyle name="Currency [0]_laroux_2" xfId="360"/>
    <cellStyle name="Currency [0]_laroux_2_laroux" xfId="361"/>
    <cellStyle name="Currency [0]_laroux_2_laroux_1" xfId="362"/>
    <cellStyle name="Currency [0]_laroux_2_laroux_Round Table Pairs" xfId="363"/>
    <cellStyle name="Currency [0]_laroux_2_PLDT" xfId="364"/>
    <cellStyle name="Currency [0]_laroux_2_pldt_SGV" xfId="365"/>
    <cellStyle name="Currency [0]_laroux_2_Round Table Pairs" xfId="366"/>
    <cellStyle name="Currency [0]_laroux_2_SGV" xfId="367"/>
    <cellStyle name="Currency [0]_laroux_2_Sheet1 (2)" xfId="368"/>
    <cellStyle name="Currency [0]_laroux_2_SHIT" xfId="369"/>
    <cellStyle name="Currency [0]_laroux_3" xfId="370"/>
    <cellStyle name="Currency [0]_laroux_3_laroux" xfId="371"/>
    <cellStyle name="Currency [0]_laroux_3_Round Table Pairs" xfId="372"/>
    <cellStyle name="Currency [0]_laroux_4" xfId="373"/>
    <cellStyle name="Currency [0]_laroux_EPL 304 CA BDE" xfId="374"/>
    <cellStyle name="Currency [0]_laroux_laroux" xfId="375"/>
    <cellStyle name="Currency [0]_laroux_laroux_1" xfId="376"/>
    <cellStyle name="Currency [0]_laroux_laroux_laroux" xfId="377"/>
    <cellStyle name="Currency [0]_laroux_MATERAL2" xfId="378"/>
    <cellStyle name="Currency [0]_laroux_MATERAL2_laroux" xfId="379"/>
    <cellStyle name="Currency [0]_laroux_MATERAL2_PLDT" xfId="380"/>
    <cellStyle name="Currency [0]_laroux_MATERAL2_pldt_SGV" xfId="381"/>
    <cellStyle name="Currency [0]_laroux_MATERAL2_SGV" xfId="382"/>
    <cellStyle name="Currency [0]_laroux_mud plant bolted" xfId="383"/>
    <cellStyle name="Currency [0]_laroux_mud plant bolted_pldt" xfId="384"/>
    <cellStyle name="Currency [0]_laroux_PLDT" xfId="385"/>
    <cellStyle name="Currency [0]_laroux_pldt_SGV" xfId="386"/>
    <cellStyle name="Currency [0]_laroux_SGV" xfId="387"/>
    <cellStyle name="Currency [0]_laroux_Sheet1 (2)" xfId="388"/>
    <cellStyle name="Currency [0]_laroux_Sheet1 (2)_laroux" xfId="389"/>
    <cellStyle name="Currency [0]_MATERAL2" xfId="390"/>
    <cellStyle name="Currency [0]_MATERAL2_pldt" xfId="391"/>
    <cellStyle name="Currency [0]_MERALCO" xfId="392"/>
    <cellStyle name="Currency [0]_MKGOCPX" xfId="393"/>
    <cellStyle name="Currency [0]_MOBCPX" xfId="394"/>
    <cellStyle name="Currency [0]_mud plant bolted" xfId="395"/>
    <cellStyle name="Currency [0]_mud plant bolted_laroux" xfId="396"/>
    <cellStyle name="Currency [0]_mud plant bolted_PLDT" xfId="397"/>
    <cellStyle name="Currency [0]_mud plant bolted_pldt_SGV" xfId="398"/>
    <cellStyle name="Currency [0]_mud plant bolted_SGV" xfId="399"/>
    <cellStyle name="Currency [0]_OSMOCPX" xfId="400"/>
    <cellStyle name="Currency [0]_PGMKOCPX" xfId="401"/>
    <cellStyle name="Currency [0]_PGNW1" xfId="402"/>
    <cellStyle name="Currency [0]_PGNW2" xfId="403"/>
    <cellStyle name="Currency [0]_PGNWOCPX" xfId="404"/>
    <cellStyle name="Currency [0]_PLDT" xfId="405"/>
    <cellStyle name="Currency [0]_pldt_1" xfId="406"/>
    <cellStyle name="Currency [0]_pldt_1_ACC1H98" xfId="407"/>
    <cellStyle name="Currency [0]_pldt_1_PLDT" xfId="408"/>
    <cellStyle name="Currency [0]_pldt_1_pldt_SGV" xfId="409"/>
    <cellStyle name="Currency [0]_pldt_1_SGV" xfId="410"/>
    <cellStyle name="Currency [0]_pldt_1_SHIT" xfId="411"/>
    <cellStyle name="Currency [0]_pldt_2" xfId="412"/>
    <cellStyle name="Currency [0]_pldt_2_pldt" xfId="413"/>
    <cellStyle name="Currency [0]_pldt_2_pldt_SGV" xfId="414"/>
    <cellStyle name="Currency [0]_pldt_2_SGV" xfId="415"/>
    <cellStyle name="Currency [0]_pldt_2_SGV_1" xfId="416"/>
    <cellStyle name="Currency [0]_pldt_2_SHIT" xfId="417"/>
    <cellStyle name="Currency [0]_pldt_3" xfId="418"/>
    <cellStyle name="Currency [0]_PLDT_BHSBYE97" xfId="419"/>
    <cellStyle name="Currency [0]_pldt_pldt" xfId="420"/>
    <cellStyle name="Currency [0]_pldt_SGV" xfId="421"/>
    <cellStyle name="Currency [0]_pldt_SHIT" xfId="422"/>
    <cellStyle name="Currency [0]_PRINTING 1" xfId="423"/>
    <cellStyle name="Currency [0]_RTV" xfId="424"/>
    <cellStyle name="Currency [0]_RTV (2)" xfId="425"/>
    <cellStyle name="Currency [0]_Sales Forecast (2)" xfId="426"/>
    <cellStyle name="Currency [0]_SATOCPX" xfId="427"/>
    <cellStyle name="Currency [0]_Sheet1" xfId="428"/>
    <cellStyle name="Currency [0]_Sheet1 (2)" xfId="429"/>
    <cellStyle name="Currency [0]_Sheet1 (2)_laroux" xfId="430"/>
    <cellStyle name="Currency [0]_Sheet1 (2)_SHIT" xfId="431"/>
    <cellStyle name="Currency [0]_Sheet1_SHIT" xfId="432"/>
    <cellStyle name="Currency [0]_Sheet4" xfId="433"/>
    <cellStyle name="Currency [0]_TMSNW1" xfId="434"/>
    <cellStyle name="Currency [0]_TMSNW2" xfId="435"/>
    <cellStyle name="Currency [0]_TMSOCPX" xfId="436"/>
    <cellStyle name="Currency [0]_Top5 Rejects" xfId="437"/>
    <cellStyle name="Currency [0]_Top5 Rejects, Del Performance" xfId="438"/>
    <cellStyle name="Currency [0]_WCOM OC-192 By Week" xfId="439"/>
    <cellStyle name="Currency [0]_YAHTZEE2" xfId="440"/>
    <cellStyle name="Currency_353HHC" xfId="441"/>
    <cellStyle name="Currency_353HHC_laroux" xfId="442"/>
    <cellStyle name="Currency_97 TBM WCOM" xfId="443"/>
    <cellStyle name="Currency_97Cap Pool Act/Bud" xfId="444"/>
    <cellStyle name="Currency_97Cap Pool Act/Bud (2)" xfId="445"/>
    <cellStyle name="Currency_BHSBYE97" xfId="446"/>
    <cellStyle name="Currency_BPR" xfId="447"/>
    <cellStyle name="Currency_BPR-Pacific Centre" xfId="448"/>
    <cellStyle name="Currency_CCOCPX" xfId="449"/>
    <cellStyle name="Currency_DATA" xfId="450"/>
    <cellStyle name="Currency_Definitions" xfId="451"/>
    <cellStyle name="Currency_E&amp;ONW1" xfId="452"/>
    <cellStyle name="Currency_E&amp;ONW2" xfId="453"/>
    <cellStyle name="Currency_E&amp;OOCPX" xfId="454"/>
    <cellStyle name="Currency_EPL 304 CA BDE" xfId="455"/>
    <cellStyle name="Currency_EPL 304 CA BDE_laroux" xfId="456"/>
    <cellStyle name="Currency_ET 97 F'Sales [Q3]" xfId="457"/>
    <cellStyle name="Currency_F&amp;COCPX" xfId="458"/>
    <cellStyle name="Currency_F'Sales 3" xfId="459"/>
    <cellStyle name="Currency_FY97COB1." xfId="460"/>
    <cellStyle name="Currency_FY97COB1._laroux" xfId="461"/>
    <cellStyle name="Currency_Inputs" xfId="462"/>
    <cellStyle name="Currency_ITOCPX" xfId="463"/>
    <cellStyle name="Currency_LAR, Yield" xfId="464"/>
    <cellStyle name="Currency_LAR, Yield (2)" xfId="465"/>
    <cellStyle name="Currency_LAR, Yield, RTV" xfId="466"/>
    <cellStyle name="Currency_laroux" xfId="467"/>
    <cellStyle name="Currency_laroux_1" xfId="468"/>
    <cellStyle name="Currency_laroux_1_laroux" xfId="469"/>
    <cellStyle name="Currency_laroux_1_laroux_1" xfId="470"/>
    <cellStyle name="Currency_laroux_1_laroux_laroux" xfId="471"/>
    <cellStyle name="Currency_laroux_1_laroux_laroux_1" xfId="472"/>
    <cellStyle name="Currency_laroux_1_pldt" xfId="473"/>
    <cellStyle name="Currency_laroux_1_Sheet1 (2)" xfId="474"/>
    <cellStyle name="Currency_laroux_1_SHIT" xfId="475"/>
    <cellStyle name="Currency_laroux_2" xfId="476"/>
    <cellStyle name="Currency_laroux_2_laroux" xfId="477"/>
    <cellStyle name="Currency_laroux_2_laroux_1" xfId="478"/>
    <cellStyle name="Currency_laroux_2_laroux_Round Table Pairs" xfId="479"/>
    <cellStyle name="Currency_laroux_2_PLDT" xfId="480"/>
    <cellStyle name="Currency_laroux_2_pldt_SGV" xfId="481"/>
    <cellStyle name="Currency_laroux_2_Round Table Pairs" xfId="482"/>
    <cellStyle name="Currency_laroux_2_SGV" xfId="483"/>
    <cellStyle name="Currency_laroux_2_Sheet1 (2)" xfId="484"/>
    <cellStyle name="Currency_laroux_2_SHIT" xfId="485"/>
    <cellStyle name="Currency_laroux_3" xfId="486"/>
    <cellStyle name="Currency_laroux_3_laroux" xfId="487"/>
    <cellStyle name="Currency_laroux_3_Round Table Pairs" xfId="488"/>
    <cellStyle name="Currency_laroux_4" xfId="489"/>
    <cellStyle name="Currency_laroux_EPL 304 CA BDE" xfId="490"/>
    <cellStyle name="Currency_laroux_laroux" xfId="491"/>
    <cellStyle name="Currency_laroux_laroux_1" xfId="492"/>
    <cellStyle name="Currency_laroux_laroux_laroux" xfId="493"/>
    <cellStyle name="Currency_laroux_PLDT" xfId="494"/>
    <cellStyle name="Currency_laroux_pldt_SGV" xfId="495"/>
    <cellStyle name="Currency_laroux_SGV" xfId="496"/>
    <cellStyle name="Currency_laroux_Sheet1 (2)" xfId="497"/>
    <cellStyle name="Currency_laroux_Sheet1 (2)_laroux" xfId="498"/>
    <cellStyle name="Currency_MATERAL2" xfId="499"/>
    <cellStyle name="Currency_MATERAL2_pldt" xfId="500"/>
    <cellStyle name="Currency_MERALCO" xfId="501"/>
    <cellStyle name="Currency_MKGOCPX" xfId="502"/>
    <cellStyle name="Currency_MOBCPX" xfId="503"/>
    <cellStyle name="Currency_mud plant bolted" xfId="504"/>
    <cellStyle name="Currency_mud plant bolted_pldt" xfId="505"/>
    <cellStyle name="Currency_OSMOCPX" xfId="506"/>
    <cellStyle name="Currency_PGMKOCPX" xfId="507"/>
    <cellStyle name="Currency_PGNW1" xfId="508"/>
    <cellStyle name="Currency_PGNW2" xfId="509"/>
    <cellStyle name="Currency_PGNWOCPX" xfId="510"/>
    <cellStyle name="Currency_PLDT" xfId="511"/>
    <cellStyle name="Currency_pldt_1" xfId="512"/>
    <cellStyle name="Currency_pldt_1_ACC1H98" xfId="513"/>
    <cellStyle name="Currency_pldt_1_PLDT" xfId="514"/>
    <cellStyle name="Currency_pldt_1_pldt_SGV" xfId="515"/>
    <cellStyle name="Currency_pldt_1_SGV" xfId="516"/>
    <cellStyle name="Currency_pldt_1_SHIT" xfId="517"/>
    <cellStyle name="Currency_pldt_2" xfId="518"/>
    <cellStyle name="Currency_pldt_2_pldt" xfId="519"/>
    <cellStyle name="Currency_pldt_2_pldt_SGV" xfId="520"/>
    <cellStyle name="Currency_pldt_2_SGV" xfId="521"/>
    <cellStyle name="Currency_pldt_2_SGV_1" xfId="522"/>
    <cellStyle name="Currency_pldt_2_SHIT" xfId="523"/>
    <cellStyle name="Currency_pldt_3" xfId="524"/>
    <cellStyle name="Currency_pldt_3_SHIT" xfId="525"/>
    <cellStyle name="Currency_pldt_4" xfId="526"/>
    <cellStyle name="Currency_PLDT_BHSBYE97" xfId="527"/>
    <cellStyle name="Currency_pldt_pldt" xfId="528"/>
    <cellStyle name="Currency_pldt_SGV" xfId="529"/>
    <cellStyle name="Currency_pldt_SHIT" xfId="530"/>
    <cellStyle name="Currency_PRINTING 1" xfId="531"/>
    <cellStyle name="Currency_RTV" xfId="532"/>
    <cellStyle name="Currency_RTV (2)" xfId="533"/>
    <cellStyle name="Currency_Sales Forecast (2)" xfId="534"/>
    <cellStyle name="Currency_SATOCPX" xfId="535"/>
    <cellStyle name="Currency_Sheet1" xfId="536"/>
    <cellStyle name="Currency_Sheet1 (2)" xfId="537"/>
    <cellStyle name="Currency_Sheet1 (2)_laroux" xfId="538"/>
    <cellStyle name="Currency_Sheet1 (2)_SHIT" xfId="539"/>
    <cellStyle name="Currency_Sheet1_SHIT" xfId="540"/>
    <cellStyle name="Currency_Sheet4" xfId="541"/>
    <cellStyle name="Currency_TMSNW1" xfId="542"/>
    <cellStyle name="Currency_TMSNW2" xfId="543"/>
    <cellStyle name="Currency_TMSOCPX" xfId="544"/>
    <cellStyle name="Currency_Top5 Rejects" xfId="545"/>
    <cellStyle name="Currency_Top5 Rejects, Del Performance" xfId="546"/>
    <cellStyle name="Currency_WCOM OC-192 By Week" xfId="547"/>
    <cellStyle name="Currency_YAHTZEE2" xfId="548"/>
    <cellStyle name="Grey" xfId="549"/>
    <cellStyle name="Grey_pldt" xfId="550"/>
    <cellStyle name="Grey_pldt_SGV" xfId="551"/>
    <cellStyle name="Grey_pldt_SGV_1" xfId="552"/>
    <cellStyle name="Input [yellow]" xfId="553"/>
    <cellStyle name="Normal - Style1" xfId="554"/>
    <cellStyle name="Normal - Style1_SHIT" xfId="555"/>
    <cellStyle name="Normal_14PL" xfId="556"/>
    <cellStyle name="Normal_16PL" xfId="557"/>
    <cellStyle name="Normal_1702H" xfId="558"/>
    <cellStyle name="Normal_18PL" xfId="559"/>
    <cellStyle name="Normal_20LC" xfId="560"/>
    <cellStyle name="Normal_20PL" xfId="561"/>
    <cellStyle name="Normal_22PL" xfId="562"/>
    <cellStyle name="Normal_24PL" xfId="563"/>
    <cellStyle name="Normal_28LC" xfId="564"/>
    <cellStyle name="Normal_28PL" xfId="565"/>
    <cellStyle name="Normal_321st" xfId="566"/>
    <cellStyle name="Normal_32LC" xfId="567"/>
    <cellStyle name="Normal_32PL" xfId="568"/>
    <cellStyle name="Normal_353HHC" xfId="569"/>
    <cellStyle name="Normal_40PL" xfId="570"/>
    <cellStyle name="Normal_44LC" xfId="571"/>
    <cellStyle name="Normal_48PL" xfId="572"/>
    <cellStyle name="Normal_501-2411 TS" xfId="573"/>
    <cellStyle name="Normal_501-8431 PM" xfId="574"/>
    <cellStyle name="Normal_52LC" xfId="575"/>
    <cellStyle name="Normal_68LC" xfId="576"/>
    <cellStyle name="Normal_84LC" xfId="577"/>
    <cellStyle name="Normal_88022SK" xfId="578"/>
    <cellStyle name="Normal_88028SK" xfId="579"/>
    <cellStyle name="Normal_8PL" xfId="580"/>
    <cellStyle name="Normal_96 48 WCOM" xfId="581"/>
    <cellStyle name="Normal_96 48 WCOM 7/22 INTRNL" xfId="582"/>
    <cellStyle name="Normal_96 48 WCOM_1" xfId="583"/>
    <cellStyle name="Normal_96-12 RE Capital.Actual" xfId="584"/>
    <cellStyle name="Normal_96Cap NA RE-LOB CFACTS" xfId="585"/>
    <cellStyle name="Normal_96TBM (FINAL) 7/26" xfId="586"/>
    <cellStyle name="Normal_97 TBM WCOM" xfId="587"/>
    <cellStyle name="Normal_97-01 LOB.xls" xfId="588"/>
    <cellStyle name="Normal_97-02 RE Capital" xfId="589"/>
    <cellStyle name="Normal_97Cap LOB Act" xfId="590"/>
    <cellStyle name="Normal_97Cap Pool Act/Bud" xfId="591"/>
    <cellStyle name="Normal_A_RECON" xfId="592"/>
    <cellStyle name="Normal_A-1702AT" xfId="593"/>
    <cellStyle name="Normal_ACC1H98" xfId="594"/>
    <cellStyle name="Normal_ALL" xfId="595"/>
    <cellStyle name="Normal_BHSBYE97" xfId="596"/>
    <cellStyle name="Normal_BPR" xfId="597"/>
    <cellStyle name="Normal_BPR-Pacific Centre" xfId="598"/>
    <cellStyle name="Normal_Capex" xfId="599"/>
    <cellStyle name="Normal_Capex per line" xfId="600"/>
    <cellStyle name="Normal_Capex%rev" xfId="601"/>
    <cellStyle name="Normal_C-Cap intensity" xfId="602"/>
    <cellStyle name="Normal_C-Capex%rev" xfId="603"/>
    <cellStyle name="Normal_CCOCPX" xfId="604"/>
    <cellStyle name="Normal_charts-DPM" xfId="605"/>
    <cellStyle name="Normal_charts-DPM_1" xfId="606"/>
    <cellStyle name="Normal_Cht-Capex per line" xfId="607"/>
    <cellStyle name="Normal_Cht-Cum Real Opr Cf" xfId="608"/>
    <cellStyle name="Normal_Cht-Dep%Rev" xfId="609"/>
    <cellStyle name="Normal_Cht-Real Opr Cf" xfId="610"/>
    <cellStyle name="Normal_Cht-Rev dist" xfId="611"/>
    <cellStyle name="Normal_Cht-Rev p line" xfId="612"/>
    <cellStyle name="Normal_Cht-Rev per Staff" xfId="613"/>
    <cellStyle name="Normal_Cht-Staff cost%revenue" xfId="614"/>
    <cellStyle name="Normal_C-Line per Staff" xfId="615"/>
    <cellStyle name="Normal_C-lines distribution" xfId="616"/>
    <cellStyle name="Normal_code (2)" xfId="617"/>
    <cellStyle name="Normal_Code Leadtype selection" xfId="618"/>
    <cellStyle name="Normal_code-leadtype (2)" xfId="619"/>
    <cellStyle name="Normal_code-pivot" xfId="620"/>
    <cellStyle name="Normal_consol-1" xfId="621"/>
    <cellStyle name="Normal_C-Orig PLDT lines" xfId="622"/>
    <cellStyle name="Normal_Cost PSF Summary" xfId="623"/>
    <cellStyle name="Normal_Co-wide Monthly" xfId="624"/>
    <cellStyle name="Normal_C-Ret on Rev" xfId="625"/>
    <cellStyle name="Normal_C-ROACE" xfId="626"/>
    <cellStyle name="Normal_CROCF" xfId="627"/>
    <cellStyle name="Normal_Cum Real Opr Cf" xfId="628"/>
    <cellStyle name="Normal_CUST-yld" xfId="629"/>
    <cellStyle name="Normal_CUST-yld_1" xfId="630"/>
    <cellStyle name="Normal_DATA" xfId="631"/>
    <cellStyle name="Normal_DEF-3OPT" xfId="632"/>
    <cellStyle name="Normal_DEF-3OPT_1" xfId="633"/>
    <cellStyle name="Normal_DEF-ALL" xfId="634"/>
    <cellStyle name="Normal_DEF-ALL_1" xfId="635"/>
    <cellStyle name="Normal_DEF-ALL_Overall dpm Graph" xfId="636"/>
    <cellStyle name="Normal_DEF-ALL_Overall Pareto Graph" xfId="637"/>
    <cellStyle name="Normal_DEF-ALL_Overall Yield Graph" xfId="638"/>
    <cellStyle name="Normal_DEF-basis" xfId="639"/>
    <cellStyle name="Normal_DEF-charts" xfId="640"/>
    <cellStyle name="Normal_DEF-charts_1" xfId="641"/>
    <cellStyle name="Normal_DEF-charts_charts-DPM" xfId="642"/>
    <cellStyle name="Normal_DEF-charts_CUST-yld" xfId="643"/>
    <cellStyle name="Normal_DEF-charts_DEF-3OPT" xfId="644"/>
    <cellStyle name="Normal_DEF-charts_DEF-CUST" xfId="645"/>
    <cellStyle name="Normal_DEF-CUST" xfId="646"/>
    <cellStyle name="Normal_DEF-CUST_1" xfId="647"/>
    <cellStyle name="Normal_DEF-HIDP" xfId="648"/>
    <cellStyle name="Normal_DEF-HILC" xfId="649"/>
    <cellStyle name="Normal_Definitions" xfId="650"/>
    <cellStyle name="Normal_DEF-list" xfId="651"/>
    <cellStyle name="Normal_DEF-LODP" xfId="652"/>
    <cellStyle name="Normal_DEF-LOLC" xfId="653"/>
    <cellStyle name="Normal_Demand Fcst." xfId="654"/>
    <cellStyle name="Normal_Dep%Rev" xfId="655"/>
    <cellStyle name="Normal_Dialog Selection" xfId="656"/>
    <cellStyle name="Normal_E&amp;ONW1" xfId="657"/>
    <cellStyle name="Normal_E&amp;ONW2" xfId="658"/>
    <cellStyle name="Normal_E&amp;OOCPX" xfId="659"/>
    <cellStyle name="Normal_EPL 304 CA BDE" xfId="660"/>
    <cellStyle name="Normal_EPS" xfId="661"/>
    <cellStyle name="Normal_F&amp;COCPX" xfId="662"/>
    <cellStyle name="Normal_Flash" xfId="663"/>
    <cellStyle name="Normal_FY97COB1." xfId="664"/>
    <cellStyle name="Normal_HIDP" xfId="665"/>
    <cellStyle name="Normal_HILC" xfId="666"/>
    <cellStyle name="Normal_Inputs" xfId="667"/>
    <cellStyle name="Normal_IRR" xfId="668"/>
    <cellStyle name="Normal_isolectra fixed asset disclosure" xfId="669"/>
    <cellStyle name="Normal_ITOCPX" xfId="670"/>
    <cellStyle name="Normal_laroux" xfId="671"/>
    <cellStyle name="Normal_laroux_1" xfId="672"/>
    <cellStyle name="Normal_laroux_1_ACC1H98" xfId="673"/>
    <cellStyle name="Normal_laroux_1_EPL 304 CA BDE" xfId="674"/>
    <cellStyle name="Normal_laroux_1_laroux" xfId="675"/>
    <cellStyle name="Normal_laroux_1_laroux_1" xfId="676"/>
    <cellStyle name="Normal_laroux_1_laroux_1_Round Table Pairs" xfId="677"/>
    <cellStyle name="Normal_laroux_1_laroux_2" xfId="678"/>
    <cellStyle name="Normal_laroux_1_laroux_2_Round Table Pairs" xfId="679"/>
    <cellStyle name="Normal_laroux_1_laroux_3" xfId="680"/>
    <cellStyle name="Normal_laroux_1_laroux_laroux" xfId="681"/>
    <cellStyle name="Normal_laroux_1_NAV000 (2)" xfId="682"/>
    <cellStyle name="Normal_laroux_1_pldt" xfId="683"/>
    <cellStyle name="Normal_laroux_1_Round Table Pairs" xfId="684"/>
    <cellStyle name="Normal_laroux_1_Sheet1 (2)" xfId="685"/>
    <cellStyle name="Normal_laroux_1_SHIT" xfId="686"/>
    <cellStyle name="Normal_laroux_2" xfId="687"/>
    <cellStyle name="Normal_laroux_2_ACC1H98" xfId="688"/>
    <cellStyle name="Normal_laroux_2_EPL 304 CA BDE" xfId="689"/>
    <cellStyle name="Normal_laroux_2_laroux" xfId="690"/>
    <cellStyle name="Normal_laroux_2_laroux_1" xfId="691"/>
    <cellStyle name="Normal_laroux_2_laroux_1_Round Table Pairs" xfId="692"/>
    <cellStyle name="Normal_laroux_2_laroux_2" xfId="693"/>
    <cellStyle name="Normal_laroux_2_laroux_laroux" xfId="694"/>
    <cellStyle name="Normal_laroux_2_NAV000 (2)" xfId="695"/>
    <cellStyle name="Normal_laroux_2_pldt" xfId="696"/>
    <cellStyle name="Normal_laroux_2_Round Table Pairs" xfId="697"/>
    <cellStyle name="Normal_laroux_2_Sheet1 (2)" xfId="698"/>
    <cellStyle name="Normal_laroux_2_SHIT" xfId="699"/>
    <cellStyle name="Normal_laroux_3" xfId="700"/>
    <cellStyle name="Normal_laroux_3_ACC1H98" xfId="701"/>
    <cellStyle name="Normal_laroux_3_EPL 304 CA BDE" xfId="702"/>
    <cellStyle name="Normal_laroux_3_laroux" xfId="703"/>
    <cellStyle name="Normal_laroux_3_laroux_1" xfId="704"/>
    <cellStyle name="Normal_laroux_3_laroux_2" xfId="705"/>
    <cellStyle name="Normal_laroux_3_laroux_3" xfId="706"/>
    <cellStyle name="Normal_laroux_3_laroux_laroux" xfId="707"/>
    <cellStyle name="Normal_laroux_3_pldt" xfId="708"/>
    <cellStyle name="Normal_laroux_3_Round Table Pairs" xfId="709"/>
    <cellStyle name="Normal_laroux_3_Sheet1 (2)" xfId="710"/>
    <cellStyle name="Normal_laroux_3_SHIT" xfId="711"/>
    <cellStyle name="Normal_laroux_4" xfId="712"/>
    <cellStyle name="Normal_laroux_4_ACC1H98" xfId="713"/>
    <cellStyle name="Normal_laroux_4_EPL 304 CA BDE" xfId="714"/>
    <cellStyle name="Normal_laroux_4_laroux" xfId="715"/>
    <cellStyle name="Normal_laroux_4_laroux_1" xfId="716"/>
    <cellStyle name="Normal_laroux_4_pldt" xfId="717"/>
    <cellStyle name="Normal_laroux_4_SHIT" xfId="718"/>
    <cellStyle name="Normal_laroux_5" xfId="719"/>
    <cellStyle name="Normal_laroux_5_ACC1H98" xfId="720"/>
    <cellStyle name="Normal_laroux_5_EPL 304 CA BDE" xfId="721"/>
    <cellStyle name="Normal_laroux_5_laroux" xfId="722"/>
    <cellStyle name="Normal_laroux_5_laroux_1" xfId="723"/>
    <cellStyle name="Normal_laroux_5_laroux_2" xfId="724"/>
    <cellStyle name="Normal_laroux_5_pldt" xfId="725"/>
    <cellStyle name="Normal_laroux_5_SHIT" xfId="726"/>
    <cellStyle name="Normal_laroux_6" xfId="727"/>
    <cellStyle name="Normal_laroux_6_ACC1H98" xfId="728"/>
    <cellStyle name="Normal_laroux_6_EPL 304 CA BDE" xfId="729"/>
    <cellStyle name="Normal_laroux_6_laroux" xfId="730"/>
    <cellStyle name="Normal_laroux_6_laroux_1" xfId="731"/>
    <cellStyle name="Normal_laroux_6_laroux_2" xfId="732"/>
    <cellStyle name="Normal_laroux_6_pldt" xfId="733"/>
    <cellStyle name="Normal_laroux_6_SHIT" xfId="734"/>
    <cellStyle name="Normal_laroux_7" xfId="735"/>
    <cellStyle name="Normal_laroux_7_laroux" xfId="736"/>
    <cellStyle name="Normal_laroux_7_laroux_1" xfId="737"/>
    <cellStyle name="Normal_laroux_7_laroux_2" xfId="738"/>
    <cellStyle name="Normal_laroux_7_SHIT" xfId="739"/>
    <cellStyle name="Normal_laroux_8" xfId="740"/>
    <cellStyle name="Normal_laroux_8_laroux" xfId="741"/>
    <cellStyle name="Normal_laroux_8_laroux_1" xfId="742"/>
    <cellStyle name="Normal_laroux_8_laroux_2" xfId="743"/>
    <cellStyle name="Normal_laroux_8_SHIT" xfId="744"/>
    <cellStyle name="Normal_laroux_9" xfId="745"/>
    <cellStyle name="Normal_laroux_9_laroux" xfId="746"/>
    <cellStyle name="Normal_laroux_9_laroux_1" xfId="747"/>
    <cellStyle name="Normal_laroux_9_laroux_2" xfId="748"/>
    <cellStyle name="Normal_laroux_A" xfId="749"/>
    <cellStyle name="Normal_laroux_A_laroux" xfId="750"/>
    <cellStyle name="Normal_laroux_A_laroux_1" xfId="751"/>
    <cellStyle name="Normal_laroux_ACC1H98" xfId="752"/>
    <cellStyle name="Normal_laroux_B" xfId="753"/>
    <cellStyle name="Normal_laroux_B_laroux" xfId="754"/>
    <cellStyle name="Normal_laroux_B_laroux_1" xfId="755"/>
    <cellStyle name="Normal_laroux_C" xfId="756"/>
    <cellStyle name="Normal_laroux_C_laroux" xfId="757"/>
    <cellStyle name="Normal_laroux_C_laroux_1" xfId="758"/>
    <cellStyle name="Normal_laroux_D" xfId="759"/>
    <cellStyle name="Normal_laroux_D_laroux" xfId="760"/>
    <cellStyle name="Normal_laroux_E" xfId="761"/>
    <cellStyle name="Normal_laroux_EPL 304 CA BDE" xfId="762"/>
    <cellStyle name="Normal_laroux_F" xfId="763"/>
    <cellStyle name="Normal_laroux_laroux" xfId="764"/>
    <cellStyle name="Normal_laroux_laroux_1" xfId="765"/>
    <cellStyle name="Normal_laroux_laroux_laroux" xfId="766"/>
    <cellStyle name="Normal_laroux_NAV000 (2)" xfId="767"/>
    <cellStyle name="Normal_laroux_pldt" xfId="768"/>
    <cellStyle name="Normal_laroux_pldt_SHIT" xfId="769"/>
    <cellStyle name="Normal_laroux_Sheet1 (2)" xfId="770"/>
    <cellStyle name="Normal_laroux_SHIT" xfId="771"/>
    <cellStyle name="Normal_LCFBPR" xfId="772"/>
    <cellStyle name="Normal_LEADS-dialog (2)" xfId="773"/>
    <cellStyle name="Normal_Line Inst." xfId="774"/>
    <cellStyle name="Normal_LODP" xfId="775"/>
    <cellStyle name="Normal_LOLC" xfId="776"/>
    <cellStyle name="Normal_Macro1" xfId="777"/>
    <cellStyle name="Normal_MATERAL2" xfId="778"/>
    <cellStyle name="Normal_MERALCO" xfId="779"/>
    <cellStyle name="Normal_MERALCO_1" xfId="780"/>
    <cellStyle name="Normal_MERALCO_1_MERALCO" xfId="781"/>
    <cellStyle name="Normal_MERALCO_2" xfId="782"/>
    <cellStyle name="Normal_MERALCO_MERALCO" xfId="783"/>
    <cellStyle name="Normal_MKGOCPX" xfId="784"/>
    <cellStyle name="Normal_Mkt Shr" xfId="785"/>
    <cellStyle name="Normal_MOBCPX" xfId="786"/>
    <cellStyle name="Normal_mud plant bolted" xfId="787"/>
    <cellStyle name="Normal_NCR-C&amp;W Val" xfId="788"/>
    <cellStyle name="Normal_NCR-Cap intensity" xfId="789"/>
    <cellStyle name="Normal_NCR-Line per Staff" xfId="790"/>
    <cellStyle name="Normal_NCR-Rev dist" xfId="791"/>
    <cellStyle name="Normal_OC-192 Equipment" xfId="792"/>
    <cellStyle name="Normal_Op Cost Break" xfId="793"/>
    <cellStyle name="Normal_ORIG VS REV" xfId="794"/>
    <cellStyle name="Normal_OSMOCPX" xfId="795"/>
    <cellStyle name="Normal_P&amp;L (Monthly)" xfId="796"/>
    <cellStyle name="Normal_PGMKOCPX" xfId="797"/>
    <cellStyle name="Normal_PGNW1" xfId="798"/>
    <cellStyle name="Normal_PGNW2" xfId="799"/>
    <cellStyle name="Normal_PGNWOCPX" xfId="800"/>
    <cellStyle name="Normal_PKG-yld" xfId="801"/>
    <cellStyle name="Normal_PLDT" xfId="802"/>
    <cellStyle name="Normal_PLDT_1" xfId="803"/>
    <cellStyle name="Normal_pldt_1_ACC1H98" xfId="804"/>
    <cellStyle name="Normal_PLDT_1_BHSBYE97" xfId="805"/>
    <cellStyle name="Normal_PLDT_1_LCFBPR" xfId="806"/>
    <cellStyle name="Normal_pldt_1_PLDT" xfId="807"/>
    <cellStyle name="Normal_pldt_1_pldt_1" xfId="808"/>
    <cellStyle name="Normal_pldt_1_SGV" xfId="809"/>
    <cellStyle name="Normal_pldt_1_SGV_1" xfId="810"/>
    <cellStyle name="Normal_pldt_1_SHIT" xfId="811"/>
    <cellStyle name="Normal_pldt_2" xfId="812"/>
    <cellStyle name="Normal_pldt_2_ACC1H98" xfId="813"/>
    <cellStyle name="Normal_pldt_2_pldt" xfId="814"/>
    <cellStyle name="Normal_PLDT_2_pldt_1" xfId="815"/>
    <cellStyle name="Normal_pldt_2_SGV" xfId="816"/>
    <cellStyle name="Normal_pldt_2_SHIT" xfId="817"/>
    <cellStyle name="Normal_pldt_3" xfId="818"/>
    <cellStyle name="Normal_pldt_3_ACC1H98" xfId="819"/>
    <cellStyle name="Normal_pldt_3_PLDT" xfId="820"/>
    <cellStyle name="Normal_pldt_3_SGV" xfId="821"/>
    <cellStyle name="Normal_pldt_3_SGV_1" xfId="822"/>
    <cellStyle name="Normal_pldt_3_SHIT" xfId="823"/>
    <cellStyle name="Normal_pldt_4" xfId="824"/>
    <cellStyle name="Normal_pldt_4_PLDT" xfId="825"/>
    <cellStyle name="Normal_pldt_4_pldt_1" xfId="826"/>
    <cellStyle name="Normal_pldt_4_SGV" xfId="827"/>
    <cellStyle name="Normal_pldt_4_SHIT" xfId="828"/>
    <cellStyle name="Normal_pldt_5" xfId="829"/>
    <cellStyle name="Normal_pldt_5_pldt" xfId="830"/>
    <cellStyle name="Normal_pldt_5_pldt_1" xfId="831"/>
    <cellStyle name="Normal_pldt_5_SGV" xfId="832"/>
    <cellStyle name="Normal_pldt_5_SHIT" xfId="833"/>
    <cellStyle name="Normal_pldt_6" xfId="834"/>
    <cellStyle name="Normal_pldt_6_pldt" xfId="835"/>
    <cellStyle name="Normal_pldt_6_SGV" xfId="836"/>
    <cellStyle name="Normal_pldt_6_SGV_1" xfId="837"/>
    <cellStyle name="Normal_pldt_6_SGV_2" xfId="838"/>
    <cellStyle name="Normal_pldt_6_SHIT" xfId="839"/>
    <cellStyle name="Normal_pldt_7" xfId="840"/>
    <cellStyle name="Normal_pldt_8" xfId="841"/>
    <cellStyle name="Normal_pldt_ACC1H98" xfId="842"/>
    <cellStyle name="Normal_PLDT_BHSBYE97" xfId="843"/>
    <cellStyle name="Normal_PLDT_LCFBPR" xfId="844"/>
    <cellStyle name="Normal_pldt_pldt" xfId="845"/>
    <cellStyle name="Normal_pldt_pldt_1" xfId="846"/>
    <cellStyle name="Normal_pldt_pldt_SGV" xfId="847"/>
    <cellStyle name="Normal_pldt_SGV" xfId="848"/>
    <cellStyle name="Normal_pldt_SGV_1" xfId="849"/>
    <cellStyle name="Normal_pldt_SGV_2" xfId="850"/>
    <cellStyle name="Normal_pldt_SHIT" xfId="851"/>
    <cellStyle name="Normal_PRINTING 1" xfId="852"/>
    <cellStyle name="Normal_QIII-LEC/CNG" xfId="853"/>
    <cellStyle name="Normal_QII-LEC/CNG" xfId="854"/>
    <cellStyle name="Normal_QIV-LEC/CNG" xfId="855"/>
    <cellStyle name="Normal_Real Opr Cf" xfId="856"/>
    <cellStyle name="Normal_Real Rev per Staff (1)" xfId="857"/>
    <cellStyle name="Normal_Real Rev per Staff (2)" xfId="858"/>
    <cellStyle name="Normal_Region 2-C&amp;W" xfId="859"/>
    <cellStyle name="Normal_Return on Rev" xfId="860"/>
    <cellStyle name="Normal_Rev p line" xfId="861"/>
    <cellStyle name="Normal_ROACE" xfId="862"/>
    <cellStyle name="Normal_ROCF (Tot)" xfId="863"/>
    <cellStyle name="Normal_RPACONS (BY RANK&amp;EVENT)" xfId="864"/>
    <cellStyle name="Normal_RPACONS (BY RANK)" xfId="865"/>
    <cellStyle name="Normal_SATOCPX" xfId="866"/>
    <cellStyle name="Normal_SGV" xfId="867"/>
    <cellStyle name="Normal_SGV_1" xfId="868"/>
    <cellStyle name="Normal_SGV_2" xfId="869"/>
    <cellStyle name="Normal_SGV_3" xfId="870"/>
    <cellStyle name="Normal_SGV_4" xfId="871"/>
    <cellStyle name="Normal_SGV_SGV" xfId="872"/>
    <cellStyle name="Normal_Sheet1" xfId="873"/>
    <cellStyle name="Normal_Sheet1 (2)" xfId="874"/>
    <cellStyle name="Normal_Sheet1 (2)_SHIT" xfId="875"/>
    <cellStyle name="Normal_Sheet1_1" xfId="876"/>
    <cellStyle name="Normal_Sheet1_laroux" xfId="877"/>
    <cellStyle name="Normal_Sheet1_laroux_1" xfId="878"/>
    <cellStyle name="Normal_Sheet1_laroux_1_Round Table Pairs" xfId="879"/>
    <cellStyle name="Normal_Sheet1_laroux_Round Table Pairs" xfId="880"/>
    <cellStyle name="Normal_Sheet1_Round Table Pairs" xfId="881"/>
    <cellStyle name="Normal_Sheet1_SHIT" xfId="882"/>
    <cellStyle name="Normal_Sheet4" xfId="883"/>
    <cellStyle name="Normal_Staff cost%rev" xfId="884"/>
    <cellStyle name="Normal_Summary" xfId="885"/>
    <cellStyle name="Normal_tax" xfId="886"/>
    <cellStyle name="Normal_TMSNW1" xfId="887"/>
    <cellStyle name="Normal_TMSNW2" xfId="888"/>
    <cellStyle name="Normal_TMSOCPX" xfId="889"/>
    <cellStyle name="Normal_Total-Rev dist." xfId="890"/>
    <cellStyle name="Normal_USTOT" xfId="891"/>
    <cellStyle name="Normal_WCOM OC-192 By Week" xfId="892"/>
    <cellStyle name="Normal_YLD-yld" xfId="893"/>
    <cellStyle name="Normal_YLD-yld_1" xfId="894"/>
    <cellStyle name="Normal_YLD-yld_charts-DPM" xfId="895"/>
    <cellStyle name="Normal_YLD-yld_charts-DPM_1" xfId="896"/>
    <cellStyle name="Normal_YLD-yld_CUST-yld" xfId="897"/>
    <cellStyle name="Normal_YLD-yld_CUST-yld_1" xfId="898"/>
    <cellStyle name="Normal_YLD-yld_DEF-3OPT" xfId="899"/>
    <cellStyle name="Normal_YLD-yld_DEF-3OPT_1" xfId="900"/>
    <cellStyle name="Normal_YLD-yld_DEF-charts" xfId="901"/>
    <cellStyle name="Normal_YLD-yld_DEF-charts_charts-DPM" xfId="902"/>
    <cellStyle name="Normal_YLD-yld_DEF-charts_CUST-yld" xfId="903"/>
    <cellStyle name="Normal_YLD-yld_DEF-charts_DEF-3OPT" xfId="904"/>
    <cellStyle name="Normal_YLD-yld_DEF-charts_DEF-CUST" xfId="905"/>
    <cellStyle name="Normal_YLD-yld_DEF-CUST" xfId="906"/>
    <cellStyle name="Normal_YLD-yld_DEF-CUST_1" xfId="907"/>
    <cellStyle name="Normal_YLD-yld_PKG-yld" xfId="908"/>
    <cellStyle name="Percent" xfId="909"/>
    <cellStyle name="Percent [2]" xfId="910"/>
    <cellStyle name="Percent_MERALCO" xfId="9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showZeros="0" tabSelected="1" zoomScale="75" zoomScaleNormal="75" zoomScaleSheetLayoutView="50" workbookViewId="0" topLeftCell="C1">
      <selection activeCell="I122" sqref="I122"/>
    </sheetView>
  </sheetViews>
  <sheetFormatPr defaultColWidth="18.83203125" defaultRowHeight="24" customHeight="1"/>
  <cols>
    <col min="1" max="1" width="4.66015625" style="11" customWidth="1"/>
    <col min="2" max="2" width="4" style="11" customWidth="1"/>
    <col min="3" max="3" width="50.33203125" style="26" customWidth="1"/>
    <col min="4" max="4" width="6.33203125" style="11" customWidth="1"/>
    <col min="5" max="5" width="21.83203125" style="6" customWidth="1"/>
    <col min="6" max="6" width="12.66015625" style="11" customWidth="1"/>
    <col min="7" max="7" width="18.83203125" style="6" customWidth="1"/>
    <col min="8" max="8" width="4.33203125" style="11" customWidth="1"/>
    <col min="9" max="9" width="21" style="11" customWidth="1"/>
    <col min="10" max="10" width="3.33203125" style="11" customWidth="1"/>
    <col min="11" max="11" width="2.66015625" style="11" customWidth="1"/>
    <col min="12" max="12" width="11.16015625" style="6" bestFit="1" customWidth="1"/>
    <col min="13" max="13" width="10.5" style="11" customWidth="1"/>
    <col min="14" max="14" width="7.16015625" style="11" customWidth="1"/>
    <col min="15" max="15" width="12.66015625" style="11" customWidth="1"/>
    <col min="16" max="16" width="7.16015625" style="11" customWidth="1"/>
    <col min="17" max="16384" width="10.66015625" style="11" customWidth="1"/>
  </cols>
  <sheetData>
    <row r="1" spans="1:12" ht="24" customHeight="1">
      <c r="A1" s="84" t="s">
        <v>77</v>
      </c>
      <c r="B1" s="84"/>
      <c r="C1" s="84"/>
      <c r="D1" s="84"/>
      <c r="E1" s="84"/>
      <c r="F1" s="84"/>
      <c r="G1" s="84"/>
      <c r="H1" s="7"/>
      <c r="I1" s="10"/>
      <c r="J1" s="7"/>
      <c r="K1" s="7"/>
      <c r="L1" s="7"/>
    </row>
    <row r="2" spans="1:12" ht="24" customHeight="1">
      <c r="A2" s="84" t="s">
        <v>78</v>
      </c>
      <c r="B2" s="84"/>
      <c r="C2" s="84"/>
      <c r="D2" s="84"/>
      <c r="E2" s="84"/>
      <c r="F2" s="84"/>
      <c r="G2" s="84"/>
      <c r="H2" s="7"/>
      <c r="I2" s="10"/>
      <c r="J2" s="7"/>
      <c r="K2" s="7"/>
      <c r="L2" s="7"/>
    </row>
    <row r="3" spans="1:12" ht="24" customHeight="1">
      <c r="A3" s="10"/>
      <c r="B3" s="10"/>
      <c r="C3" s="25"/>
      <c r="D3" s="10"/>
      <c r="E3" s="7"/>
      <c r="F3" s="10"/>
      <c r="G3" s="7"/>
      <c r="H3" s="10"/>
      <c r="I3" s="10"/>
      <c r="J3" s="10"/>
      <c r="K3" s="10"/>
      <c r="L3" s="7"/>
    </row>
    <row r="4" spans="1:12" ht="24" customHeight="1">
      <c r="A4" s="85" t="s">
        <v>76</v>
      </c>
      <c r="B4" s="85"/>
      <c r="C4" s="85"/>
      <c r="D4" s="85"/>
      <c r="E4" s="85"/>
      <c r="F4" s="85"/>
      <c r="G4" s="85"/>
      <c r="H4" s="10"/>
      <c r="I4" s="10"/>
      <c r="J4" s="10"/>
      <c r="K4" s="10"/>
      <c r="L4" s="7"/>
    </row>
    <row r="5" spans="1:12" ht="24" customHeight="1">
      <c r="A5" s="85" t="s">
        <v>80</v>
      </c>
      <c r="B5" s="85"/>
      <c r="C5" s="85"/>
      <c r="D5" s="85"/>
      <c r="E5" s="85"/>
      <c r="F5" s="85"/>
      <c r="G5" s="85"/>
      <c r="H5" s="10"/>
      <c r="I5" s="10"/>
      <c r="J5" s="10"/>
      <c r="K5" s="10"/>
      <c r="L5" s="7"/>
    </row>
    <row r="6" spans="1:12" ht="9.75" customHeight="1">
      <c r="A6" s="10"/>
      <c r="B6" s="10"/>
      <c r="C6" s="25"/>
      <c r="D6" s="10"/>
      <c r="E6" s="7"/>
      <c r="F6" s="10"/>
      <c r="G6" s="7"/>
      <c r="H6" s="10"/>
      <c r="I6" s="10"/>
      <c r="J6" s="10"/>
      <c r="K6" s="10"/>
      <c r="L6" s="7"/>
    </row>
    <row r="7" spans="1:12" ht="24" customHeight="1">
      <c r="A7" s="10"/>
      <c r="B7" s="10"/>
      <c r="C7" s="25"/>
      <c r="D7" s="10"/>
      <c r="E7" s="7"/>
      <c r="F7" s="10"/>
      <c r="G7" s="7"/>
      <c r="H7" s="10"/>
      <c r="I7" s="10"/>
      <c r="J7" s="10"/>
      <c r="K7" s="10"/>
      <c r="L7" s="7"/>
    </row>
    <row r="8" spans="1:12" ht="24" customHeight="1">
      <c r="A8" s="12" t="s">
        <v>68</v>
      </c>
      <c r="B8" s="12"/>
      <c r="C8" s="25"/>
      <c r="D8" s="10"/>
      <c r="E8" s="7"/>
      <c r="F8" s="10"/>
      <c r="G8" s="7"/>
      <c r="H8" s="10"/>
      <c r="I8" s="10"/>
      <c r="J8" s="10"/>
      <c r="K8" s="10"/>
      <c r="L8" s="7"/>
    </row>
    <row r="9" spans="1:2" ht="24" customHeight="1">
      <c r="A9" s="16" t="s">
        <v>81</v>
      </c>
      <c r="B9" s="12"/>
    </row>
    <row r="10" ht="9.75" customHeight="1"/>
    <row r="12" spans="1:12" ht="24" customHeight="1">
      <c r="A12" s="9" t="s">
        <v>65</v>
      </c>
      <c r="E12" s="56"/>
      <c r="F12" s="56"/>
      <c r="G12" s="56"/>
      <c r="H12" s="56"/>
      <c r="I12" s="56"/>
      <c r="J12" s="56"/>
      <c r="K12" s="56"/>
      <c r="L12" s="56"/>
    </row>
    <row r="13" spans="3:12" s="57" customFormat="1" ht="24" customHeight="1">
      <c r="C13" s="58"/>
      <c r="E13" s="83" t="s">
        <v>84</v>
      </c>
      <c r="F13" s="83"/>
      <c r="G13" s="60"/>
      <c r="H13" s="59" t="s">
        <v>82</v>
      </c>
      <c r="I13" s="59"/>
      <c r="J13" s="59"/>
      <c r="L13" s="59" t="s">
        <v>44</v>
      </c>
    </row>
    <row r="14" spans="3:12" s="60" customFormat="1" ht="23.25" customHeight="1">
      <c r="C14" s="61"/>
      <c r="E14" s="62" t="s">
        <v>83</v>
      </c>
      <c r="F14" s="77"/>
      <c r="G14" s="62" t="s">
        <v>85</v>
      </c>
      <c r="H14" s="65"/>
      <c r="I14" s="62" t="s">
        <v>86</v>
      </c>
      <c r="J14" s="65"/>
      <c r="K14" s="63"/>
      <c r="L14" s="64"/>
    </row>
    <row r="15" spans="3:12" s="60" customFormat="1" ht="21" customHeight="1">
      <c r="C15" s="61"/>
      <c r="E15" s="62" t="s">
        <v>88</v>
      </c>
      <c r="F15" s="77"/>
      <c r="G15" s="62" t="s">
        <v>88</v>
      </c>
      <c r="H15" s="65"/>
      <c r="I15" s="62" t="s">
        <v>89</v>
      </c>
      <c r="J15" s="65"/>
      <c r="K15" s="63"/>
      <c r="L15" s="64"/>
    </row>
    <row r="16" spans="5:12" ht="24" customHeight="1">
      <c r="E16" s="82" t="s">
        <v>45</v>
      </c>
      <c r="F16" s="8"/>
      <c r="G16" s="82" t="s">
        <v>45</v>
      </c>
      <c r="H16" s="6"/>
      <c r="I16" s="82" t="s">
        <v>45</v>
      </c>
      <c r="J16" s="6"/>
      <c r="K16" s="7"/>
      <c r="L16" s="10"/>
    </row>
    <row r="17" spans="7:12" ht="24" customHeight="1">
      <c r="G17" s="39"/>
      <c r="H17" s="40"/>
      <c r="I17" s="40"/>
      <c r="K17" s="14"/>
      <c r="L17" s="8"/>
    </row>
    <row r="18" spans="1:12" s="2" customFormat="1" ht="24" customHeight="1">
      <c r="A18" s="4">
        <v>1</v>
      </c>
      <c r="B18" s="3" t="s">
        <v>0</v>
      </c>
      <c r="C18" s="5" t="s">
        <v>1</v>
      </c>
      <c r="E18" s="41">
        <v>49986570.390000015</v>
      </c>
      <c r="F18" s="42"/>
      <c r="G18" s="41">
        <v>185982836.39000002</v>
      </c>
      <c r="H18" s="42"/>
      <c r="I18" s="41">
        <v>151207976</v>
      </c>
      <c r="K18" s="1"/>
      <c r="L18" s="50"/>
    </row>
    <row r="19" spans="3:9" s="2" customFormat="1" ht="24" customHeight="1">
      <c r="C19" s="5"/>
      <c r="E19" s="41"/>
      <c r="F19" s="42"/>
      <c r="G19" s="41"/>
      <c r="H19" s="42"/>
      <c r="I19" s="41"/>
    </row>
    <row r="20" spans="2:9" s="2" customFormat="1" ht="24" customHeight="1">
      <c r="B20" s="2" t="s">
        <v>2</v>
      </c>
      <c r="C20" s="5" t="s">
        <v>3</v>
      </c>
      <c r="E20" s="41">
        <v>0</v>
      </c>
      <c r="F20" s="42"/>
      <c r="G20" s="41">
        <v>0</v>
      </c>
      <c r="H20" s="42"/>
      <c r="I20" s="41">
        <v>0</v>
      </c>
    </row>
    <row r="21" spans="3:9" s="2" customFormat="1" ht="24" customHeight="1">
      <c r="C21" s="5"/>
      <c r="E21" s="41"/>
      <c r="F21" s="42"/>
      <c r="G21" s="41"/>
      <c r="H21" s="42"/>
      <c r="I21" s="41"/>
    </row>
    <row r="22" spans="2:9" s="2" customFormat="1" ht="30" customHeight="1">
      <c r="B22" s="2" t="s">
        <v>4</v>
      </c>
      <c r="C22" s="5" t="s">
        <v>5</v>
      </c>
      <c r="E22" s="41">
        <v>435156</v>
      </c>
      <c r="F22" s="42"/>
      <c r="G22" s="41">
        <v>1339835</v>
      </c>
      <c r="H22" s="42"/>
      <c r="I22" s="81">
        <v>1074647</v>
      </c>
    </row>
    <row r="23" spans="3:9" s="23" customFormat="1" ht="24" customHeight="1">
      <c r="C23" s="24"/>
      <c r="E23" s="35"/>
      <c r="F23" s="36"/>
      <c r="G23" s="35"/>
      <c r="H23" s="36"/>
      <c r="I23" s="35"/>
    </row>
    <row r="24" spans="1:12" s="23" customFormat="1" ht="64.5" customHeight="1">
      <c r="A24" s="23">
        <v>2</v>
      </c>
      <c r="B24" s="23" t="s">
        <v>0</v>
      </c>
      <c r="C24" s="24" t="s">
        <v>37</v>
      </c>
      <c r="D24" s="24"/>
      <c r="E24" s="37">
        <v>10181523</v>
      </c>
      <c r="F24" s="38"/>
      <c r="G24" s="37">
        <v>43989031</v>
      </c>
      <c r="H24" s="38"/>
      <c r="I24" s="37">
        <v>42277000</v>
      </c>
      <c r="J24" s="31"/>
      <c r="K24" s="31"/>
      <c r="L24" s="31"/>
    </row>
    <row r="25" spans="3:9" s="23" customFormat="1" ht="24" customHeight="1">
      <c r="C25" s="24"/>
      <c r="E25" s="35"/>
      <c r="F25" s="36"/>
      <c r="G25" s="35"/>
      <c r="H25" s="36"/>
      <c r="I25" s="35"/>
    </row>
    <row r="26" spans="2:9" s="2" customFormat="1" ht="22.5" customHeight="1">
      <c r="B26" s="2" t="s">
        <v>2</v>
      </c>
      <c r="C26" s="5" t="s">
        <v>64</v>
      </c>
      <c r="E26" s="41">
        <v>-224875</v>
      </c>
      <c r="F26" s="42"/>
      <c r="G26" s="41">
        <v>-777106</v>
      </c>
      <c r="H26" s="42"/>
      <c r="I26" s="41">
        <v>-962679</v>
      </c>
    </row>
    <row r="27" spans="3:9" s="2" customFormat="1" ht="24" customHeight="1">
      <c r="C27" s="5"/>
      <c r="E27" s="41"/>
      <c r="F27" s="42"/>
      <c r="G27" s="41"/>
      <c r="H27" s="42"/>
      <c r="I27" s="41"/>
    </row>
    <row r="28" spans="2:9" s="2" customFormat="1" ht="24" customHeight="1">
      <c r="B28" s="2" t="s">
        <v>4</v>
      </c>
      <c r="C28" s="5" t="s">
        <v>6</v>
      </c>
      <c r="E28" s="41">
        <v>-2719952</v>
      </c>
      <c r="F28" s="42"/>
      <c r="G28" s="41">
        <v>-9621533</v>
      </c>
      <c r="H28" s="42"/>
      <c r="I28" s="41">
        <v>-8777000</v>
      </c>
    </row>
    <row r="29" spans="3:9" s="2" customFormat="1" ht="24" customHeight="1">
      <c r="C29" s="5"/>
      <c r="E29" s="41"/>
      <c r="F29" s="42"/>
      <c r="G29" s="41"/>
      <c r="H29" s="42"/>
      <c r="I29" s="42"/>
    </row>
    <row r="30" spans="2:9" s="2" customFormat="1" ht="24" customHeight="1">
      <c r="B30" s="2" t="s">
        <v>7</v>
      </c>
      <c r="C30" s="5" t="s">
        <v>8</v>
      </c>
      <c r="E30" s="41">
        <v>0</v>
      </c>
      <c r="F30" s="42"/>
      <c r="G30" s="41">
        <v>0</v>
      </c>
      <c r="H30" s="42"/>
      <c r="I30" s="41">
        <v>0</v>
      </c>
    </row>
    <row r="31" spans="3:9" s="2" customFormat="1" ht="24" customHeight="1">
      <c r="C31" s="5"/>
      <c r="E31" s="41"/>
      <c r="F31" s="42"/>
      <c r="G31" s="41"/>
      <c r="H31" s="42"/>
      <c r="I31" s="41"/>
    </row>
    <row r="32" spans="2:12" s="23" customFormat="1" ht="68.25" customHeight="1">
      <c r="B32" s="23" t="s">
        <v>9</v>
      </c>
      <c r="C32" s="24" t="s">
        <v>71</v>
      </c>
      <c r="D32" s="24"/>
      <c r="E32" s="37">
        <v>7236696</v>
      </c>
      <c r="F32" s="38"/>
      <c r="G32" s="37">
        <v>33590392</v>
      </c>
      <c r="H32" s="38"/>
      <c r="I32" s="37">
        <v>32537321</v>
      </c>
      <c r="J32" s="31"/>
      <c r="K32" s="31"/>
      <c r="L32" s="38"/>
    </row>
    <row r="33" spans="3:9" s="23" customFormat="1" ht="24" customHeight="1">
      <c r="C33" s="24"/>
      <c r="E33" s="35"/>
      <c r="F33" s="36"/>
      <c r="G33" s="35"/>
      <c r="H33" s="36"/>
      <c r="I33" s="35"/>
    </row>
    <row r="34" spans="1:12" ht="24" customHeight="1">
      <c r="A34" s="9" t="s">
        <v>65</v>
      </c>
      <c r="E34" s="56"/>
      <c r="F34" s="56"/>
      <c r="G34" s="56"/>
      <c r="H34" s="56"/>
      <c r="I34" s="56"/>
      <c r="J34" s="56"/>
      <c r="K34" s="56"/>
      <c r="L34" s="56"/>
    </row>
    <row r="35" spans="3:12" s="60" customFormat="1" ht="21.75" customHeight="1">
      <c r="C35" s="61"/>
      <c r="E35" s="83" t="s">
        <v>84</v>
      </c>
      <c r="F35" s="83"/>
      <c r="H35" s="59" t="s">
        <v>82</v>
      </c>
      <c r="I35" s="59"/>
      <c r="J35" s="65"/>
      <c r="K35" s="63"/>
      <c r="L35" s="64"/>
    </row>
    <row r="36" spans="5:12" ht="33.75" customHeight="1">
      <c r="E36" s="62" t="s">
        <v>83</v>
      </c>
      <c r="F36" s="77"/>
      <c r="G36" s="62" t="s">
        <v>85</v>
      </c>
      <c r="H36" s="65"/>
      <c r="I36" s="62" t="s">
        <v>86</v>
      </c>
      <c r="J36" s="6"/>
      <c r="K36" s="7"/>
      <c r="L36" s="10"/>
    </row>
    <row r="37" spans="5:12" ht="29.25" customHeight="1">
      <c r="E37" s="62" t="s">
        <v>88</v>
      </c>
      <c r="F37" s="77"/>
      <c r="G37" s="62" t="s">
        <v>88</v>
      </c>
      <c r="H37" s="65"/>
      <c r="I37" s="62" t="s">
        <v>89</v>
      </c>
      <c r="J37" s="6"/>
      <c r="K37" s="7"/>
      <c r="L37" s="10"/>
    </row>
    <row r="38" spans="5:12" ht="15.75" customHeight="1">
      <c r="E38" s="82" t="s">
        <v>45</v>
      </c>
      <c r="F38" s="8"/>
      <c r="G38" s="82" t="s">
        <v>45</v>
      </c>
      <c r="H38" s="6"/>
      <c r="I38" s="82" t="s">
        <v>45</v>
      </c>
      <c r="J38" s="6"/>
      <c r="K38" s="7"/>
      <c r="L38" s="10"/>
    </row>
    <row r="39" spans="5:12" ht="12" customHeight="1">
      <c r="E39" s="8"/>
      <c r="F39" s="8"/>
      <c r="G39" s="8"/>
      <c r="H39" s="6"/>
      <c r="I39" s="13"/>
      <c r="J39" s="6"/>
      <c r="K39" s="7"/>
      <c r="L39" s="10"/>
    </row>
    <row r="40" spans="2:9" s="2" customFormat="1" ht="22.5" customHeight="1">
      <c r="B40" s="2" t="s">
        <v>10</v>
      </c>
      <c r="C40" s="5" t="s">
        <v>11</v>
      </c>
      <c r="E40" s="76" t="s">
        <v>62</v>
      </c>
      <c r="F40" s="42"/>
      <c r="G40" s="76" t="s">
        <v>62</v>
      </c>
      <c r="H40" s="42"/>
      <c r="I40" s="76" t="s">
        <v>62</v>
      </c>
    </row>
    <row r="41" spans="3:9" s="23" customFormat="1" ht="24" customHeight="1">
      <c r="C41" s="24"/>
      <c r="E41" s="35"/>
      <c r="F41" s="36"/>
      <c r="G41" s="35"/>
      <c r="H41" s="36"/>
      <c r="I41" s="36"/>
    </row>
    <row r="42" spans="2:12" s="23" customFormat="1" ht="34.5" customHeight="1">
      <c r="B42" s="23" t="s">
        <v>12</v>
      </c>
      <c r="C42" s="24" t="s">
        <v>13</v>
      </c>
      <c r="D42" s="24"/>
      <c r="E42" s="37">
        <v>7236696</v>
      </c>
      <c r="F42" s="38"/>
      <c r="G42" s="37">
        <v>33590392</v>
      </c>
      <c r="H42" s="38"/>
      <c r="I42" s="37">
        <v>32537321</v>
      </c>
      <c r="J42" s="31"/>
      <c r="K42" s="21"/>
      <c r="L42" s="22"/>
    </row>
    <row r="43" spans="3:9" s="23" customFormat="1" ht="24" customHeight="1">
      <c r="C43" s="24"/>
      <c r="E43" s="35"/>
      <c r="F43" s="36"/>
      <c r="G43" s="35"/>
      <c r="H43" s="36"/>
      <c r="I43" s="35"/>
    </row>
    <row r="44" spans="2:9" s="2" customFormat="1" ht="24" customHeight="1">
      <c r="B44" s="2" t="s">
        <v>14</v>
      </c>
      <c r="C44" s="5" t="s">
        <v>15</v>
      </c>
      <c r="E44" s="41">
        <v>-937741.5</v>
      </c>
      <c r="F44" s="42"/>
      <c r="G44" s="41">
        <v>-1726175.5</v>
      </c>
      <c r="H44" s="42"/>
      <c r="I44" s="41">
        <v>-3458326</v>
      </c>
    </row>
    <row r="45" spans="3:9" s="23" customFormat="1" ht="24" customHeight="1">
      <c r="C45" s="24"/>
      <c r="E45" s="35"/>
      <c r="F45" s="36"/>
      <c r="G45" s="35"/>
      <c r="H45" s="36"/>
      <c r="I45" s="35"/>
    </row>
    <row r="46" spans="2:15" s="23" customFormat="1" ht="34.5" customHeight="1">
      <c r="B46" s="23" t="s">
        <v>16</v>
      </c>
      <c r="C46" s="24" t="s">
        <v>87</v>
      </c>
      <c r="D46" s="24"/>
      <c r="E46" s="37">
        <v>6298954.5</v>
      </c>
      <c r="F46" s="38"/>
      <c r="G46" s="37">
        <v>31864216.5</v>
      </c>
      <c r="H46" s="38"/>
      <c r="I46" s="37">
        <v>29078995</v>
      </c>
      <c r="J46" s="31"/>
      <c r="K46" s="31"/>
      <c r="L46" s="31"/>
      <c r="M46" s="31"/>
      <c r="N46" s="31"/>
      <c r="O46" s="31"/>
    </row>
    <row r="47" spans="3:9" s="23" customFormat="1" ht="24" customHeight="1">
      <c r="C47" s="24" t="s">
        <v>57</v>
      </c>
      <c r="E47" s="35"/>
      <c r="F47" s="36"/>
      <c r="G47" s="35"/>
      <c r="H47" s="36"/>
      <c r="I47" s="35"/>
    </row>
    <row r="48" spans="3:9" s="2" customFormat="1" ht="24" customHeight="1">
      <c r="C48" s="5" t="s">
        <v>58</v>
      </c>
      <c r="E48" s="41">
        <v>-242252.2</v>
      </c>
      <c r="F48" s="42"/>
      <c r="G48" s="41">
        <v>-4919364.2</v>
      </c>
      <c r="H48" s="42"/>
      <c r="I48" s="41">
        <v>-5207814</v>
      </c>
    </row>
    <row r="49" spans="3:9" s="23" customFormat="1" ht="24" customHeight="1">
      <c r="C49" s="24"/>
      <c r="E49" s="35"/>
      <c r="F49" s="36"/>
      <c r="G49" s="35"/>
      <c r="H49" s="36"/>
      <c r="I49" s="35"/>
    </row>
    <row r="50" spans="2:15" s="23" customFormat="1" ht="35.25" customHeight="1">
      <c r="B50" s="23" t="s">
        <v>17</v>
      </c>
      <c r="C50" s="24" t="s">
        <v>59</v>
      </c>
      <c r="E50" s="37">
        <v>6056702.3</v>
      </c>
      <c r="F50" s="38"/>
      <c r="G50" s="37">
        <v>26944852.3</v>
      </c>
      <c r="H50" s="38"/>
      <c r="I50" s="37">
        <v>23871181</v>
      </c>
      <c r="J50" s="31"/>
      <c r="K50" s="31"/>
      <c r="L50" s="31"/>
      <c r="M50" s="31"/>
      <c r="N50" s="31"/>
      <c r="O50" s="31"/>
    </row>
    <row r="51" spans="3:9" s="23" customFormat="1" ht="24" customHeight="1">
      <c r="C51" s="24"/>
      <c r="E51" s="35"/>
      <c r="F51" s="36"/>
      <c r="G51" s="35"/>
      <c r="H51" s="36"/>
      <c r="I51" s="35"/>
    </row>
    <row r="52" spans="2:12" s="2" customFormat="1" ht="24" customHeight="1">
      <c r="B52" s="2" t="s">
        <v>18</v>
      </c>
      <c r="C52" s="5" t="s">
        <v>19</v>
      </c>
      <c r="E52" s="41">
        <v>0</v>
      </c>
      <c r="F52" s="42"/>
      <c r="G52" s="41">
        <v>0</v>
      </c>
      <c r="H52" s="42"/>
      <c r="I52" s="41">
        <v>0</v>
      </c>
      <c r="L52" s="2" t="s">
        <v>44</v>
      </c>
    </row>
    <row r="53" spans="3:9" s="2" customFormat="1" ht="24" customHeight="1">
      <c r="C53" s="5" t="s">
        <v>58</v>
      </c>
      <c r="E53" s="41">
        <v>0</v>
      </c>
      <c r="F53" s="42"/>
      <c r="G53" s="41">
        <v>0</v>
      </c>
      <c r="H53" s="42"/>
      <c r="I53" s="41">
        <v>0</v>
      </c>
    </row>
    <row r="54" spans="3:9" s="23" customFormat="1" ht="33" customHeight="1">
      <c r="C54" s="24" t="s">
        <v>61</v>
      </c>
      <c r="E54" s="37">
        <v>0</v>
      </c>
      <c r="F54" s="36"/>
      <c r="G54" s="37">
        <v>0</v>
      </c>
      <c r="H54" s="36"/>
      <c r="I54" s="37">
        <v>0</v>
      </c>
    </row>
    <row r="55" spans="3:9" s="23" customFormat="1" ht="24" customHeight="1">
      <c r="C55" s="24" t="s">
        <v>60</v>
      </c>
      <c r="E55" s="35"/>
      <c r="F55" s="36"/>
      <c r="G55" s="35"/>
      <c r="H55" s="36"/>
      <c r="I55" s="35"/>
    </row>
    <row r="56" spans="2:24" s="23" customFormat="1" ht="49.5" customHeight="1">
      <c r="B56" s="23" t="s">
        <v>20</v>
      </c>
      <c r="C56" s="24" t="s">
        <v>74</v>
      </c>
      <c r="E56" s="37">
        <v>6056702.3</v>
      </c>
      <c r="F56" s="38"/>
      <c r="G56" s="37">
        <v>26944852.3</v>
      </c>
      <c r="H56" s="38"/>
      <c r="I56" s="37">
        <v>23871181</v>
      </c>
      <c r="J56" s="31"/>
      <c r="K56" s="21"/>
      <c r="L56" s="22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3:9" s="23" customFormat="1" ht="24" customHeight="1">
      <c r="C57" s="24"/>
      <c r="E57" s="35"/>
      <c r="F57" s="36"/>
      <c r="G57" s="35"/>
      <c r="H57" s="30"/>
      <c r="I57" s="30"/>
    </row>
    <row r="58" spans="1:18" s="23" customFormat="1" ht="34.5" customHeight="1">
      <c r="A58" s="23">
        <v>3</v>
      </c>
      <c r="B58" s="23" t="s">
        <v>0</v>
      </c>
      <c r="C58" s="24" t="s">
        <v>75</v>
      </c>
      <c r="E58" s="34">
        <v>12.731319979063022</v>
      </c>
      <c r="F58" s="33"/>
      <c r="G58" s="34">
        <v>56.63866563491031</v>
      </c>
      <c r="H58" s="33"/>
      <c r="I58" s="34">
        <v>52.12958813766597</v>
      </c>
      <c r="J58" s="33"/>
      <c r="K58" s="21"/>
      <c r="L58" s="22"/>
      <c r="M58" s="32"/>
      <c r="N58" s="32"/>
      <c r="O58" s="32"/>
      <c r="P58" s="32"/>
      <c r="Q58" s="32"/>
      <c r="R58" s="32"/>
    </row>
    <row r="59" spans="3:9" s="23" customFormat="1" ht="24" customHeight="1">
      <c r="C59" s="24"/>
      <c r="E59" s="35"/>
      <c r="F59" s="36"/>
      <c r="G59" s="35"/>
      <c r="H59" s="30"/>
      <c r="I59" s="30"/>
    </row>
    <row r="60" spans="2:16" ht="31.5" customHeight="1">
      <c r="B60" s="29"/>
      <c r="C60" s="26" t="s">
        <v>63</v>
      </c>
      <c r="E60" s="44">
        <v>47573247</v>
      </c>
      <c r="F60" s="45"/>
      <c r="G60" s="44">
        <v>47573247</v>
      </c>
      <c r="H60" s="49"/>
      <c r="I60" s="80">
        <v>45792000</v>
      </c>
      <c r="J60" s="48"/>
      <c r="K60" s="46"/>
      <c r="L60" s="47"/>
      <c r="M60" s="48"/>
      <c r="N60" s="48"/>
      <c r="O60" s="48"/>
      <c r="P60" s="48"/>
    </row>
    <row r="61" spans="2:16" ht="16.5" customHeight="1">
      <c r="B61" s="29"/>
      <c r="E61" s="44"/>
      <c r="F61" s="45"/>
      <c r="G61" s="44"/>
      <c r="H61" s="49"/>
      <c r="I61" s="80"/>
      <c r="J61" s="48"/>
      <c r="K61" s="46"/>
      <c r="L61" s="47"/>
      <c r="M61" s="48"/>
      <c r="N61" s="48"/>
      <c r="O61" s="48"/>
      <c r="P61" s="48"/>
    </row>
    <row r="62" spans="1:12" ht="18" customHeight="1">
      <c r="A62" s="13"/>
      <c r="B62" s="13"/>
      <c r="C62" s="11"/>
      <c r="F62" s="14"/>
      <c r="I62" s="14"/>
      <c r="K62" s="14"/>
      <c r="L62" s="17"/>
    </row>
    <row r="63" spans="1:12" ht="14.25" customHeight="1">
      <c r="A63" s="13"/>
      <c r="B63" s="13"/>
      <c r="C63" s="11"/>
      <c r="F63" s="14"/>
      <c r="I63" s="14"/>
      <c r="K63" s="14"/>
      <c r="L63" s="17"/>
    </row>
    <row r="64" spans="1:12" ht="14.25" customHeight="1">
      <c r="A64" s="13"/>
      <c r="B64" s="13"/>
      <c r="C64" s="11"/>
      <c r="F64" s="14"/>
      <c r="I64" s="14"/>
      <c r="K64" s="14"/>
      <c r="L64" s="17"/>
    </row>
    <row r="65" spans="1:12" ht="24" customHeight="1">
      <c r="A65" s="13"/>
      <c r="B65" s="13"/>
      <c r="C65" s="11"/>
      <c r="F65" s="14"/>
      <c r="I65" s="14"/>
      <c r="K65" s="14"/>
      <c r="L65" s="17"/>
    </row>
    <row r="66" spans="1:12" ht="24" customHeight="1">
      <c r="A66" s="9" t="s">
        <v>66</v>
      </c>
      <c r="E66" s="56"/>
      <c r="F66" s="56"/>
      <c r="G66" s="56"/>
      <c r="H66" s="56"/>
      <c r="I66" s="56"/>
      <c r="J66" s="56"/>
      <c r="K66" s="56"/>
      <c r="L66" s="56"/>
    </row>
    <row r="67" spans="6:12" ht="16.5" customHeight="1">
      <c r="F67" s="8"/>
      <c r="H67" s="8"/>
      <c r="J67" s="8"/>
      <c r="L67" s="8" t="s">
        <v>44</v>
      </c>
    </row>
    <row r="68" spans="3:12" s="60" customFormat="1" ht="69.75" customHeight="1">
      <c r="C68" s="61"/>
      <c r="E68" s="62" t="s">
        <v>79</v>
      </c>
      <c r="F68" s="73"/>
      <c r="G68" s="62" t="s">
        <v>67</v>
      </c>
      <c r="H68" s="65"/>
      <c r="I68" s="74"/>
      <c r="J68" s="65"/>
      <c r="K68" s="63"/>
      <c r="L68" s="64"/>
    </row>
    <row r="69" spans="5:12" ht="16.5" customHeight="1">
      <c r="E69" s="8" t="s">
        <v>45</v>
      </c>
      <c r="F69" s="8"/>
      <c r="G69" s="8" t="s">
        <v>45</v>
      </c>
      <c r="H69" s="6"/>
      <c r="I69" s="67"/>
      <c r="J69" s="6"/>
      <c r="K69" s="7"/>
      <c r="L69" s="10"/>
    </row>
    <row r="70" spans="7:9" ht="16.5" customHeight="1">
      <c r="G70" s="40"/>
      <c r="H70" s="40"/>
      <c r="I70" s="68"/>
    </row>
    <row r="71" spans="1:9" s="2" customFormat="1" ht="16.5" customHeight="1">
      <c r="A71" s="3">
        <v>1</v>
      </c>
      <c r="B71" s="2" t="s">
        <v>21</v>
      </c>
      <c r="C71" s="5"/>
      <c r="E71" s="41">
        <v>66934001.634267</v>
      </c>
      <c r="F71" s="42"/>
      <c r="G71" s="41">
        <v>52534879</v>
      </c>
      <c r="H71" s="42"/>
      <c r="I71" s="51"/>
    </row>
    <row r="72" spans="1:9" s="2" customFormat="1" ht="16.5" customHeight="1">
      <c r="A72" s="3">
        <v>2</v>
      </c>
      <c r="B72" s="2" t="s">
        <v>36</v>
      </c>
      <c r="C72" s="5"/>
      <c r="E72" s="41">
        <v>3138820.764</v>
      </c>
      <c r="F72" s="42"/>
      <c r="G72" s="41">
        <v>3407729</v>
      </c>
      <c r="H72" s="42"/>
      <c r="I72" s="51"/>
    </row>
    <row r="73" spans="1:9" s="2" customFormat="1" ht="16.5" customHeight="1">
      <c r="A73" s="3">
        <v>3</v>
      </c>
      <c r="B73" s="2" t="s">
        <v>53</v>
      </c>
      <c r="C73" s="5"/>
      <c r="E73" s="41"/>
      <c r="F73" s="42"/>
      <c r="G73" s="41"/>
      <c r="H73" s="42"/>
      <c r="I73" s="51"/>
    </row>
    <row r="74" spans="1:9" s="2" customFormat="1" ht="16.5" customHeight="1">
      <c r="A74" s="3"/>
      <c r="C74" s="5" t="s">
        <v>54</v>
      </c>
      <c r="E74" s="75">
        <v>0</v>
      </c>
      <c r="F74" s="42"/>
      <c r="G74" s="41">
        <v>0</v>
      </c>
      <c r="H74" s="42"/>
      <c r="I74" s="51"/>
    </row>
    <row r="75" spans="1:9" s="2" customFormat="1" ht="16.5" customHeight="1">
      <c r="A75" s="3"/>
      <c r="C75" s="5" t="s">
        <v>55</v>
      </c>
      <c r="E75" s="41">
        <v>2402640.7180000003</v>
      </c>
      <c r="F75" s="42"/>
      <c r="G75" s="41">
        <v>1559530</v>
      </c>
      <c r="H75" s="42"/>
      <c r="I75" s="51"/>
    </row>
    <row r="76" spans="1:9" s="2" customFormat="1" ht="16.5" customHeight="1">
      <c r="A76" s="3">
        <v>4</v>
      </c>
      <c r="B76" s="2" t="s">
        <v>22</v>
      </c>
      <c r="C76" s="5"/>
      <c r="E76" s="41">
        <v>29528080.133248333</v>
      </c>
      <c r="F76" s="42"/>
      <c r="G76" s="41">
        <v>907161</v>
      </c>
      <c r="H76" s="42"/>
      <c r="I76" s="51"/>
    </row>
    <row r="77" spans="1:9" s="2" customFormat="1" ht="16.5" customHeight="1">
      <c r="A77" s="3"/>
      <c r="C77" s="5"/>
      <c r="E77" s="41"/>
      <c r="F77" s="42"/>
      <c r="G77" s="41"/>
      <c r="H77" s="42"/>
      <c r="I77" s="51"/>
    </row>
    <row r="78" spans="1:9" s="2" customFormat="1" ht="16.5" customHeight="1">
      <c r="A78" s="3">
        <v>5</v>
      </c>
      <c r="B78" s="2" t="s">
        <v>23</v>
      </c>
      <c r="C78" s="5"/>
      <c r="E78" s="41"/>
      <c r="F78" s="42"/>
      <c r="G78" s="41"/>
      <c r="H78" s="42"/>
      <c r="I78" s="51"/>
    </row>
    <row r="79" spans="1:9" s="2" customFormat="1" ht="17.25" customHeight="1">
      <c r="A79" s="3"/>
      <c r="C79" s="27" t="s">
        <v>26</v>
      </c>
      <c r="D79" s="18"/>
      <c r="E79" s="41">
        <v>21530156.91</v>
      </c>
      <c r="F79" s="42"/>
      <c r="G79" s="41">
        <v>16339254</v>
      </c>
      <c r="H79" s="42"/>
      <c r="I79" s="51"/>
    </row>
    <row r="80" spans="1:9" s="2" customFormat="1" ht="17.25" customHeight="1">
      <c r="A80" s="3"/>
      <c r="C80" s="27" t="s">
        <v>25</v>
      </c>
      <c r="D80" s="18"/>
      <c r="E80" s="37">
        <v>6770000</v>
      </c>
      <c r="F80" s="38"/>
      <c r="G80" s="41">
        <v>11541879</v>
      </c>
      <c r="H80" s="38"/>
      <c r="I80" s="69"/>
    </row>
    <row r="81" spans="1:9" s="2" customFormat="1" ht="17.25" customHeight="1">
      <c r="A81" s="3"/>
      <c r="C81" s="27" t="s">
        <v>72</v>
      </c>
      <c r="D81" s="18"/>
      <c r="E81" s="41">
        <v>236392</v>
      </c>
      <c r="F81" s="38"/>
      <c r="G81" s="78">
        <v>0</v>
      </c>
      <c r="H81" s="38"/>
      <c r="I81" s="69"/>
    </row>
    <row r="82" spans="1:9" s="2" customFormat="1" ht="17.25" customHeight="1">
      <c r="A82" s="3"/>
      <c r="C82" s="27" t="s">
        <v>27</v>
      </c>
      <c r="D82" s="18"/>
      <c r="E82" s="37">
        <v>37725000</v>
      </c>
      <c r="F82" s="42"/>
      <c r="G82" s="41">
        <v>41790583</v>
      </c>
      <c r="H82" s="42"/>
      <c r="I82" s="51"/>
    </row>
    <row r="83" spans="1:9" s="2" customFormat="1" ht="17.25" customHeight="1">
      <c r="A83" s="3"/>
      <c r="C83" s="18" t="s">
        <v>69</v>
      </c>
      <c r="D83" s="18"/>
      <c r="E83" s="41">
        <v>5109412</v>
      </c>
      <c r="F83" s="42"/>
      <c r="G83" s="41">
        <v>3098081</v>
      </c>
      <c r="H83" s="42"/>
      <c r="I83" s="51"/>
    </row>
    <row r="84" spans="1:9" s="2" customFormat="1" ht="17.25" customHeight="1">
      <c r="A84" s="3"/>
      <c r="C84" s="27" t="s">
        <v>24</v>
      </c>
      <c r="D84" s="18"/>
      <c r="E84" s="41">
        <v>8482586.32544</v>
      </c>
      <c r="F84" s="51"/>
      <c r="G84" s="41">
        <v>8137483</v>
      </c>
      <c r="H84" s="42"/>
      <c r="I84" s="51"/>
    </row>
    <row r="85" spans="1:9" s="2" customFormat="1" ht="17.25" customHeight="1">
      <c r="A85" s="3"/>
      <c r="C85" s="55" t="s">
        <v>56</v>
      </c>
      <c r="D85" s="18"/>
      <c r="E85" s="79">
        <v>0</v>
      </c>
      <c r="F85" s="51"/>
      <c r="G85" s="41">
        <v>0</v>
      </c>
      <c r="H85" s="42"/>
      <c r="I85" s="51"/>
    </row>
    <row r="86" spans="1:19" s="2" customFormat="1" ht="16.5" customHeight="1">
      <c r="A86" s="3"/>
      <c r="C86" s="27"/>
      <c r="D86" s="18"/>
      <c r="E86" s="52">
        <v>79852547.23544</v>
      </c>
      <c r="F86" s="51"/>
      <c r="G86" s="52">
        <v>80907280</v>
      </c>
      <c r="H86" s="51"/>
      <c r="I86" s="51"/>
      <c r="M86" s="20"/>
      <c r="N86" s="20"/>
      <c r="O86" s="20"/>
      <c r="Q86" s="20"/>
      <c r="R86" s="20">
        <f>SUM(H71:H75)</f>
        <v>0</v>
      </c>
      <c r="S86" s="20">
        <f>SUM(I71:I75)</f>
        <v>0</v>
      </c>
    </row>
    <row r="87" spans="1:9" s="2" customFormat="1" ht="16.5" customHeight="1">
      <c r="A87" s="3"/>
      <c r="C87" s="5"/>
      <c r="E87" s="41"/>
      <c r="F87" s="51"/>
      <c r="G87" s="41"/>
      <c r="H87" s="42"/>
      <c r="I87" s="51"/>
    </row>
    <row r="88" spans="1:9" s="2" customFormat="1" ht="16.5" customHeight="1">
      <c r="A88" s="3">
        <v>6</v>
      </c>
      <c r="B88" s="2" t="s">
        <v>28</v>
      </c>
      <c r="C88" s="5"/>
      <c r="E88" s="41"/>
      <c r="F88" s="51"/>
      <c r="G88" s="41"/>
      <c r="H88" s="42"/>
      <c r="I88" s="51"/>
    </row>
    <row r="89" spans="1:9" s="2" customFormat="1" ht="16.5" customHeight="1">
      <c r="A89" s="3"/>
      <c r="C89" s="27" t="s">
        <v>29</v>
      </c>
      <c r="D89" s="18"/>
      <c r="E89" s="41">
        <v>1237449</v>
      </c>
      <c r="F89" s="51"/>
      <c r="G89" s="41">
        <v>3082387</v>
      </c>
      <c r="H89" s="42"/>
      <c r="I89" s="51"/>
    </row>
    <row r="90" spans="1:9" s="2" customFormat="1" ht="16.5" customHeight="1">
      <c r="A90" s="3"/>
      <c r="C90" s="27" t="s">
        <v>30</v>
      </c>
      <c r="D90" s="18"/>
      <c r="E90" s="41">
        <v>27571674</v>
      </c>
      <c r="F90" s="51"/>
      <c r="G90" s="41">
        <v>29145858</v>
      </c>
      <c r="H90" s="42"/>
      <c r="I90" s="51"/>
    </row>
    <row r="91" spans="1:9" s="2" customFormat="1" ht="16.5" customHeight="1">
      <c r="A91" s="3"/>
      <c r="C91" s="27" t="s">
        <v>70</v>
      </c>
      <c r="D91" s="18"/>
      <c r="E91" s="41">
        <v>11847320</v>
      </c>
      <c r="F91" s="51"/>
      <c r="G91" s="41">
        <v>12764351</v>
      </c>
      <c r="H91" s="42"/>
      <c r="I91" s="51"/>
    </row>
    <row r="92" spans="1:9" s="2" customFormat="1" ht="16.5" customHeight="1">
      <c r="A92" s="3"/>
      <c r="C92" s="27" t="s">
        <v>31</v>
      </c>
      <c r="D92" s="18"/>
      <c r="E92" s="41">
        <v>1076162</v>
      </c>
      <c r="F92" s="51"/>
      <c r="G92" s="41">
        <v>1740125</v>
      </c>
      <c r="H92" s="42"/>
      <c r="I92" s="51"/>
    </row>
    <row r="93" spans="1:9" s="2" customFormat="1" ht="16.5" customHeight="1">
      <c r="A93" s="3"/>
      <c r="C93" s="27" t="s">
        <v>73</v>
      </c>
      <c r="D93" s="18"/>
      <c r="E93" s="41">
        <v>956832</v>
      </c>
      <c r="F93" s="51"/>
      <c r="G93" s="41">
        <v>0</v>
      </c>
      <c r="H93" s="42"/>
      <c r="I93" s="51"/>
    </row>
    <row r="94" spans="1:9" s="2" customFormat="1" ht="16.5" customHeight="1">
      <c r="A94" s="3"/>
      <c r="C94" s="27" t="s">
        <v>15</v>
      </c>
      <c r="D94" s="18"/>
      <c r="E94" s="41">
        <v>114980.24</v>
      </c>
      <c r="F94" s="51"/>
      <c r="G94" s="41">
        <v>1669522</v>
      </c>
      <c r="H94" s="42"/>
      <c r="I94" s="51"/>
    </row>
    <row r="95" spans="1:9" s="2" customFormat="1" ht="16.5" customHeight="1">
      <c r="A95" s="3"/>
      <c r="C95" s="27" t="s">
        <v>32</v>
      </c>
      <c r="D95" s="18"/>
      <c r="E95" s="41">
        <v>9394360</v>
      </c>
      <c r="F95" s="51"/>
      <c r="G95" s="41">
        <v>5151600</v>
      </c>
      <c r="H95" s="42"/>
      <c r="I95" s="51"/>
    </row>
    <row r="96" spans="1:9" s="2" customFormat="1" ht="16.5" customHeight="1">
      <c r="A96" s="3"/>
      <c r="C96" s="5"/>
      <c r="E96" s="52">
        <v>52197777.24</v>
      </c>
      <c r="F96" s="51"/>
      <c r="G96" s="52">
        <v>53553843</v>
      </c>
      <c r="H96" s="42"/>
      <c r="I96" s="51"/>
    </row>
    <row r="97" spans="1:9" s="2" customFormat="1" ht="16.5" customHeight="1">
      <c r="A97" s="3"/>
      <c r="C97" s="5"/>
      <c r="E97" s="41"/>
      <c r="F97" s="42"/>
      <c r="G97" s="41"/>
      <c r="H97" s="42"/>
      <c r="I97" s="51"/>
    </row>
    <row r="98" spans="1:19" s="2" customFormat="1" ht="16.5" customHeight="1">
      <c r="A98" s="3">
        <v>7</v>
      </c>
      <c r="B98" s="2" t="s">
        <v>33</v>
      </c>
      <c r="C98" s="5"/>
      <c r="E98" s="41">
        <v>27654769.99544</v>
      </c>
      <c r="F98" s="42"/>
      <c r="G98" s="41">
        <v>27353437</v>
      </c>
      <c r="H98" s="42"/>
      <c r="I98" s="51"/>
      <c r="K98" s="1"/>
      <c r="L98" s="50"/>
      <c r="M98" s="20"/>
      <c r="N98" s="20"/>
      <c r="O98" s="20"/>
      <c r="Q98" s="20"/>
      <c r="R98" s="20">
        <f>H98</f>
        <v>0</v>
      </c>
      <c r="S98" s="20">
        <f>I98</f>
        <v>0</v>
      </c>
    </row>
    <row r="99" spans="1:9" s="2" customFormat="1" ht="16.5" customHeight="1">
      <c r="A99" s="3"/>
      <c r="C99" s="5"/>
      <c r="E99" s="41"/>
      <c r="F99" s="42"/>
      <c r="G99" s="41"/>
      <c r="H99" s="42"/>
      <c r="I99" s="51"/>
    </row>
    <row r="100" spans="1:9" s="2" customFormat="1" ht="16.5" customHeight="1">
      <c r="A100" s="3">
        <v>8</v>
      </c>
      <c r="B100" s="2" t="s">
        <v>34</v>
      </c>
      <c r="C100" s="5"/>
      <c r="E100" s="41"/>
      <c r="F100" s="42"/>
      <c r="G100" s="41"/>
      <c r="H100" s="42"/>
      <c r="I100" s="51"/>
    </row>
    <row r="101" spans="1:9" s="2" customFormat="1" ht="16.5" customHeight="1">
      <c r="A101" s="3"/>
      <c r="C101" s="5" t="s">
        <v>35</v>
      </c>
      <c r="D101" s="18"/>
      <c r="E101" s="41">
        <v>52190892</v>
      </c>
      <c r="F101" s="42"/>
      <c r="G101" s="41">
        <v>28620000</v>
      </c>
      <c r="H101" s="42"/>
      <c r="I101" s="51"/>
    </row>
    <row r="102" spans="1:9" s="2" customFormat="1" ht="16.5" customHeight="1">
      <c r="A102" s="3"/>
      <c r="C102" s="5" t="s">
        <v>39</v>
      </c>
      <c r="D102" s="18"/>
      <c r="E102" s="41"/>
      <c r="F102" s="42"/>
      <c r="G102" s="41"/>
      <c r="H102" s="42"/>
      <c r="I102" s="51"/>
    </row>
    <row r="103" spans="1:9" s="2" customFormat="1" ht="16.5" customHeight="1">
      <c r="A103" s="3"/>
      <c r="C103" s="27" t="s">
        <v>47</v>
      </c>
      <c r="D103" s="18"/>
      <c r="E103" s="41">
        <v>26781202</v>
      </c>
      <c r="F103" s="42"/>
      <c r="G103" s="41">
        <v>5396820</v>
      </c>
      <c r="H103" s="42"/>
      <c r="I103" s="51"/>
    </row>
    <row r="104" spans="1:9" s="2" customFormat="1" ht="16.5" customHeight="1">
      <c r="A104" s="3"/>
      <c r="C104" s="27" t="s">
        <v>38</v>
      </c>
      <c r="D104" s="18"/>
      <c r="E104" s="41"/>
      <c r="F104" s="42"/>
      <c r="G104" s="41"/>
      <c r="H104" s="42"/>
      <c r="I104" s="51"/>
    </row>
    <row r="105" spans="1:9" s="2" customFormat="1" ht="16.5" customHeight="1">
      <c r="A105" s="3"/>
      <c r="C105" s="27" t="s">
        <v>46</v>
      </c>
      <c r="D105" s="18"/>
      <c r="E105" s="41">
        <v>0</v>
      </c>
      <c r="F105" s="42"/>
      <c r="G105" s="41">
        <v>300000</v>
      </c>
      <c r="H105" s="42"/>
      <c r="I105" s="51"/>
    </row>
    <row r="106" spans="1:9" s="2" customFormat="1" ht="16.5" customHeight="1">
      <c r="A106" s="3"/>
      <c r="C106" s="27" t="s">
        <v>40</v>
      </c>
      <c r="D106" s="18"/>
      <c r="E106" s="41"/>
      <c r="F106" s="42"/>
      <c r="G106" s="41"/>
      <c r="H106" s="42"/>
      <c r="I106" s="51"/>
    </row>
    <row r="107" spans="1:9" s="2" customFormat="1" ht="16.5" customHeight="1">
      <c r="A107" s="3"/>
      <c r="C107" s="27" t="s">
        <v>48</v>
      </c>
      <c r="D107" s="18"/>
      <c r="E107" s="41">
        <v>37366686.66666668</v>
      </c>
      <c r="F107" s="42"/>
      <c r="G107" s="41">
        <v>32945055</v>
      </c>
      <c r="H107" s="42"/>
      <c r="I107" s="51"/>
    </row>
    <row r="108" spans="1:9" s="2" customFormat="1" ht="16.5" customHeight="1">
      <c r="A108" s="3"/>
      <c r="C108" s="27" t="s">
        <v>49</v>
      </c>
      <c r="D108" s="18"/>
      <c r="E108" s="41">
        <v>1479351.8866666667</v>
      </c>
      <c r="F108" s="42"/>
      <c r="G108" s="41">
        <v>1256592</v>
      </c>
      <c r="H108" s="42"/>
      <c r="I108" s="51"/>
    </row>
    <row r="109" spans="1:9" s="2" customFormat="1" ht="16.5" customHeight="1">
      <c r="A109" s="3"/>
      <c r="C109" s="27" t="s">
        <v>50</v>
      </c>
      <c r="D109" s="18"/>
      <c r="E109" s="41"/>
      <c r="F109" s="42"/>
      <c r="G109" s="41"/>
      <c r="H109" s="42"/>
      <c r="I109" s="51"/>
    </row>
    <row r="110" spans="1:9" s="2" customFormat="1" ht="16.5" customHeight="1">
      <c r="A110" s="3"/>
      <c r="C110" s="27" t="s">
        <v>51</v>
      </c>
      <c r="E110" s="41">
        <v>2584177</v>
      </c>
      <c r="F110" s="42"/>
      <c r="G110" s="41">
        <v>5598314</v>
      </c>
      <c r="H110" s="42"/>
      <c r="I110" s="51"/>
    </row>
    <row r="111" spans="1:19" s="2" customFormat="1" ht="16.5" customHeight="1" thickBot="1">
      <c r="A111" s="3"/>
      <c r="C111" s="27"/>
      <c r="E111" s="43">
        <v>120402309.55333336</v>
      </c>
      <c r="F111" s="42"/>
      <c r="G111" s="43">
        <v>74116781</v>
      </c>
      <c r="H111" s="42"/>
      <c r="I111" s="51"/>
      <c r="M111" s="20"/>
      <c r="N111" s="20"/>
      <c r="O111" s="20"/>
      <c r="Q111" s="20"/>
      <c r="R111" s="20">
        <f>-H111</f>
        <v>0</v>
      </c>
      <c r="S111" s="20">
        <f>-I111</f>
        <v>0</v>
      </c>
    </row>
    <row r="112" spans="1:9" s="2" customFormat="1" ht="16.5" customHeight="1" thickTop="1">
      <c r="A112" s="3"/>
      <c r="C112" s="27"/>
      <c r="E112" s="41"/>
      <c r="F112" s="42"/>
      <c r="G112" s="41"/>
      <c r="H112" s="42"/>
      <c r="I112" s="51"/>
    </row>
    <row r="113" spans="1:9" s="2" customFormat="1" ht="16.5" customHeight="1">
      <c r="A113" s="3">
        <v>9</v>
      </c>
      <c r="B113" s="2" t="s">
        <v>41</v>
      </c>
      <c r="C113" s="5"/>
      <c r="E113" s="41">
        <v>4662281</v>
      </c>
      <c r="F113" s="42"/>
      <c r="G113" s="41">
        <v>8234252</v>
      </c>
      <c r="H113" s="42"/>
      <c r="I113" s="51"/>
    </row>
    <row r="114" spans="1:9" s="2" customFormat="1" ht="16.5" customHeight="1">
      <c r="A114" s="3"/>
      <c r="C114" s="5"/>
      <c r="E114" s="41"/>
      <c r="F114" s="42"/>
      <c r="G114" s="41"/>
      <c r="H114" s="42"/>
      <c r="I114" s="51"/>
    </row>
    <row r="115" spans="1:19" s="2" customFormat="1" ht="16.5" customHeight="1">
      <c r="A115" s="3">
        <v>10</v>
      </c>
      <c r="B115" s="2" t="s">
        <v>42</v>
      </c>
      <c r="C115" s="5"/>
      <c r="E115" s="41">
        <v>1870916</v>
      </c>
      <c r="F115" s="42"/>
      <c r="G115" s="41">
        <v>2039081</v>
      </c>
      <c r="H115" s="42"/>
      <c r="I115" s="51"/>
      <c r="M115" s="20"/>
      <c r="N115" s="20"/>
      <c r="O115" s="20"/>
      <c r="Q115" s="20"/>
      <c r="R115" s="20">
        <f>-SUM(H115:H117)</f>
        <v>0</v>
      </c>
      <c r="S115" s="20">
        <f>-SUM(I115:I117)</f>
        <v>0</v>
      </c>
    </row>
    <row r="116" spans="1:19" s="2" customFormat="1" ht="16.5" customHeight="1">
      <c r="A116" s="3"/>
      <c r="C116" s="5"/>
      <c r="E116" s="41"/>
      <c r="F116" s="42"/>
      <c r="G116" s="41"/>
      <c r="H116" s="42"/>
      <c r="I116" s="51"/>
      <c r="M116" s="20"/>
      <c r="N116" s="20"/>
      <c r="O116" s="20"/>
      <c r="Q116" s="20"/>
      <c r="R116" s="20">
        <f>SUM(R86:R115)</f>
        <v>0</v>
      </c>
      <c r="S116" s="20">
        <f>SUM(S86:S115)</f>
        <v>0</v>
      </c>
    </row>
    <row r="117" spans="1:9" s="2" customFormat="1" ht="16.5" customHeight="1">
      <c r="A117" s="3">
        <v>11</v>
      </c>
      <c r="B117" s="2" t="s">
        <v>43</v>
      </c>
      <c r="C117" s="5"/>
      <c r="E117" s="41">
        <v>2724425</v>
      </c>
      <c r="F117" s="42"/>
      <c r="G117" s="41">
        <v>1372922</v>
      </c>
      <c r="H117" s="42"/>
      <c r="I117" s="51"/>
    </row>
    <row r="118" spans="1:9" s="2" customFormat="1" ht="16.5" customHeight="1">
      <c r="A118" s="3"/>
      <c r="C118" s="5"/>
      <c r="F118" s="42"/>
      <c r="G118" s="41"/>
      <c r="H118" s="42"/>
      <c r="I118" s="51"/>
    </row>
    <row r="119" spans="1:9" s="2" customFormat="1" ht="16.5" customHeight="1">
      <c r="A119" s="3"/>
      <c r="C119" s="5"/>
      <c r="E119" s="19"/>
      <c r="F119" s="20"/>
      <c r="G119" s="19"/>
      <c r="H119" s="20"/>
      <c r="I119" s="70"/>
    </row>
    <row r="120" spans="1:12" s="2" customFormat="1" ht="16.5" customHeight="1">
      <c r="A120" s="3">
        <v>12</v>
      </c>
      <c r="B120" s="2" t="s">
        <v>52</v>
      </c>
      <c r="C120" s="5"/>
      <c r="E120" s="53">
        <v>174.11894286092107</v>
      </c>
      <c r="F120" s="54"/>
      <c r="G120" s="53">
        <v>255.79881201956675</v>
      </c>
      <c r="H120" s="20"/>
      <c r="I120" s="71"/>
      <c r="K120" s="1"/>
      <c r="L120" s="50"/>
    </row>
    <row r="121" ht="19.5" customHeight="1">
      <c r="I121" s="66"/>
    </row>
    <row r="122" spans="5:9" ht="19.5" customHeight="1">
      <c r="E122" s="15"/>
      <c r="G122" s="15"/>
      <c r="I122" s="72"/>
    </row>
    <row r="123" spans="5:7" ht="24" customHeight="1">
      <c r="E123" s="39"/>
      <c r="G123" s="39"/>
    </row>
    <row r="124" ht="24" customHeight="1">
      <c r="G124" s="11"/>
    </row>
    <row r="125" ht="24" customHeight="1">
      <c r="G125" s="11"/>
    </row>
    <row r="126" spans="5:7" ht="24" customHeight="1">
      <c r="E126" s="41"/>
      <c r="G126" s="11"/>
    </row>
    <row r="127" spans="3:7" ht="24" customHeight="1">
      <c r="C127" s="28"/>
      <c r="G127" s="11"/>
    </row>
    <row r="128" spans="3:7" ht="24" customHeight="1">
      <c r="C128" s="28"/>
      <c r="G128" s="11"/>
    </row>
    <row r="129" ht="24" customHeight="1">
      <c r="G129" s="11"/>
    </row>
    <row r="130" ht="24" customHeight="1">
      <c r="G130" s="11"/>
    </row>
    <row r="131" ht="24" customHeight="1">
      <c r="G131" s="11"/>
    </row>
    <row r="132" ht="24" customHeight="1">
      <c r="G132" s="11"/>
    </row>
    <row r="133" ht="24" customHeight="1">
      <c r="G133" s="11"/>
    </row>
    <row r="134" ht="24" customHeight="1">
      <c r="G134" s="11"/>
    </row>
    <row r="135" ht="24" customHeight="1">
      <c r="G135" s="11"/>
    </row>
    <row r="136" ht="24" customHeight="1">
      <c r="G136" s="11"/>
    </row>
    <row r="137" ht="24" customHeight="1">
      <c r="G137" s="11"/>
    </row>
    <row r="138" ht="24" customHeight="1">
      <c r="G138" s="11"/>
    </row>
    <row r="139" ht="24" customHeight="1">
      <c r="G139" s="11"/>
    </row>
    <row r="140" ht="24" customHeight="1">
      <c r="G140" s="11"/>
    </row>
    <row r="141" ht="24" customHeight="1">
      <c r="G141" s="11"/>
    </row>
    <row r="142" ht="24" customHeight="1">
      <c r="G142" s="11"/>
    </row>
    <row r="143" ht="24" customHeight="1">
      <c r="G143" s="11"/>
    </row>
    <row r="144" ht="24" customHeight="1">
      <c r="G144" s="11"/>
    </row>
    <row r="145" ht="24" customHeight="1">
      <c r="G145" s="11"/>
    </row>
    <row r="146" ht="24" customHeight="1">
      <c r="G146" s="11"/>
    </row>
    <row r="147" ht="24" customHeight="1">
      <c r="G147" s="11"/>
    </row>
    <row r="148" ht="24" customHeight="1">
      <c r="G148" s="11"/>
    </row>
    <row r="149" ht="24" customHeight="1">
      <c r="G149" s="11"/>
    </row>
    <row r="150" ht="24" customHeight="1">
      <c r="G150" s="11"/>
    </row>
    <row r="151" ht="24" customHeight="1">
      <c r="G151" s="11"/>
    </row>
    <row r="152" ht="24" customHeight="1">
      <c r="G152" s="11"/>
    </row>
    <row r="153" ht="24" customHeight="1">
      <c r="G153" s="11"/>
    </row>
    <row r="154" ht="24" customHeight="1">
      <c r="G154" s="11"/>
    </row>
    <row r="155" ht="24" customHeight="1">
      <c r="G155" s="11"/>
    </row>
    <row r="156" ht="24" customHeight="1">
      <c r="G156" s="11"/>
    </row>
    <row r="157" ht="24" customHeight="1">
      <c r="G157" s="11"/>
    </row>
    <row r="158" ht="24" customHeight="1">
      <c r="G158" s="11"/>
    </row>
    <row r="159" ht="24" customHeight="1">
      <c r="G159" s="11"/>
    </row>
    <row r="160" ht="24" customHeight="1">
      <c r="G160" s="11"/>
    </row>
    <row r="161" ht="24" customHeight="1">
      <c r="G161" s="11"/>
    </row>
    <row r="162" ht="24" customHeight="1">
      <c r="G162" s="11"/>
    </row>
    <row r="163" ht="24" customHeight="1">
      <c r="G163" s="11"/>
    </row>
    <row r="164" ht="24" customHeight="1">
      <c r="G164" s="11"/>
    </row>
    <row r="165" ht="24" customHeight="1">
      <c r="G165" s="11"/>
    </row>
    <row r="166" ht="24" customHeight="1">
      <c r="G166" s="11"/>
    </row>
    <row r="167" ht="24" customHeight="1">
      <c r="G167" s="11"/>
    </row>
    <row r="168" ht="24" customHeight="1">
      <c r="G168" s="11"/>
    </row>
    <row r="169" ht="24" customHeight="1">
      <c r="G169" s="11"/>
    </row>
    <row r="170" ht="24" customHeight="1">
      <c r="G170" s="11"/>
    </row>
    <row r="171" ht="24" customHeight="1">
      <c r="G171" s="11"/>
    </row>
    <row r="172" ht="24" customHeight="1">
      <c r="G172" s="11"/>
    </row>
    <row r="173" ht="24" customHeight="1">
      <c r="G173" s="11"/>
    </row>
  </sheetData>
  <mergeCells count="6">
    <mergeCell ref="E35:F35"/>
    <mergeCell ref="E13:F13"/>
    <mergeCell ref="A1:G1"/>
    <mergeCell ref="A2:G2"/>
    <mergeCell ref="A4:G4"/>
    <mergeCell ref="A5:G5"/>
  </mergeCells>
  <printOptions horizontalCentered="1"/>
  <pageMargins left="0.5" right="0.5" top="1" bottom="0.75" header="0.25" footer="0.32"/>
  <pageSetup horizontalDpi="600" verticalDpi="600" orientation="portrait" paperSize="9" scale="70" r:id="rId3"/>
  <headerFooter alignWithMargins="0">
    <oddFooter>&amp;R&amp;12&amp;P</oddFooter>
  </headerFooter>
  <rowBreaks count="2" manualBreakCount="2">
    <brk id="33" max="9" man="1"/>
    <brk id="65" max="9" man="1"/>
  </rowBreaks>
  <legacyDrawing r:id="rId2"/>
  <oleObjects>
    <oleObject progId="PBrush" shapeId="3659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ETHB</dc:creator>
  <cp:keywords/>
  <dc:description/>
  <cp:lastModifiedBy>YKTEH</cp:lastModifiedBy>
  <cp:lastPrinted>2000-04-14T07:19:38Z</cp:lastPrinted>
  <dcterms:created xsi:type="dcterms:W3CDTF">1999-07-29T03:45:22Z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