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PL&amp;BS" sheetId="1" r:id="rId1"/>
  </sheets>
  <definedNames>
    <definedName name="_xlnm.Print_Area" localSheetId="0">'PL&amp;BS'!$B$99:$I$158</definedName>
  </definedNames>
  <calcPr fullCalcOnLoad="1"/>
</workbook>
</file>

<file path=xl/sharedStrings.xml><?xml version="1.0" encoding="utf-8"?>
<sst xmlns="http://schemas.openxmlformats.org/spreadsheetml/2006/main" count="157" uniqueCount="111">
  <si>
    <t xml:space="preserve"> </t>
  </si>
  <si>
    <t xml:space="preserve">   (b)  Investment income</t>
  </si>
  <si>
    <t xml:space="preserve">   </t>
  </si>
  <si>
    <t>Current</t>
  </si>
  <si>
    <t>Quarter</t>
  </si>
  <si>
    <t>Texchem Resources Bhd</t>
  </si>
  <si>
    <t>Company No. 16318-K</t>
  </si>
  <si>
    <t>year</t>
  </si>
  <si>
    <t xml:space="preserve">Preceding </t>
  </si>
  <si>
    <t xml:space="preserve">   (e)  Unrealised foreign exchange gain/(loss)</t>
  </si>
  <si>
    <t xml:space="preserve">   (e) Exceptional items *</t>
  </si>
  <si>
    <t>RM'000</t>
  </si>
  <si>
    <t>Year</t>
  </si>
  <si>
    <t xml:space="preserve">Year </t>
  </si>
  <si>
    <t xml:space="preserve">Quarter  </t>
  </si>
  <si>
    <t>INDIVIDUAL QUARTER</t>
  </si>
  <si>
    <t>CUMULATIVE QUARTER</t>
  </si>
  <si>
    <t>To Date</t>
  </si>
  <si>
    <t xml:space="preserve">     Period  </t>
  </si>
  <si>
    <t>Corresponding</t>
  </si>
  <si>
    <t>Preceding Year</t>
  </si>
  <si>
    <t>1 (a)  Revenue</t>
  </si>
  <si>
    <t xml:space="preserve">   (c)  Other income </t>
  </si>
  <si>
    <t>2 (a)  Profit before finance cost, depreciation and</t>
  </si>
  <si>
    <t xml:space="preserve">         amortisation, exceptional items, income tax,</t>
  </si>
  <si>
    <t xml:space="preserve">         minority interest and extraordinary items  </t>
  </si>
  <si>
    <t xml:space="preserve">         minority interests and extraordinary</t>
  </si>
  <si>
    <t xml:space="preserve">         items.</t>
  </si>
  <si>
    <t xml:space="preserve">   (f)  Share of losses of associated companies</t>
  </si>
  <si>
    <t xml:space="preserve">         minority interests and extraordinary items.</t>
  </si>
  <si>
    <t xml:space="preserve">   (h)  Income tax  #</t>
  </si>
  <si>
    <t xml:space="preserve">            deducting minority interest</t>
  </si>
  <si>
    <t xml:space="preserve">        (ii) Less minority interests</t>
  </si>
  <si>
    <t xml:space="preserve">        attributable to members of the company.</t>
  </si>
  <si>
    <t xml:space="preserve">   (l)  (i) Extraordinary items</t>
  </si>
  <si>
    <t xml:space="preserve">        (iii)Extraordinary items attributable to members</t>
  </si>
  <si>
    <t xml:space="preserve">             of the company</t>
  </si>
  <si>
    <t xml:space="preserve">         of the company</t>
  </si>
  <si>
    <t>AS AT END</t>
  </si>
  <si>
    <t>OF CURRENT</t>
  </si>
  <si>
    <t>QUARTER</t>
  </si>
  <si>
    <t xml:space="preserve">AS AT </t>
  </si>
  <si>
    <t>PRECEDING</t>
  </si>
  <si>
    <t>FINANCIAL</t>
  </si>
  <si>
    <t>YEAR END</t>
  </si>
  <si>
    <t>1   Property, plant and equipment</t>
  </si>
  <si>
    <t xml:space="preserve">    - Inventories</t>
  </si>
  <si>
    <t xml:space="preserve">    - Trade receivables</t>
  </si>
  <si>
    <t xml:space="preserve">    - Cash</t>
  </si>
  <si>
    <t xml:space="preserve">    - Trade payables</t>
  </si>
  <si>
    <t xml:space="preserve">    - Other payables</t>
  </si>
  <si>
    <t xml:space="preserve">    - Short term borrowings </t>
  </si>
  <si>
    <t xml:space="preserve">    - Provision for taxation</t>
  </si>
  <si>
    <t xml:space="preserve">      Share capital</t>
  </si>
  <si>
    <t xml:space="preserve">      Reserves</t>
  </si>
  <si>
    <t xml:space="preserve">      - Share premium </t>
  </si>
  <si>
    <t xml:space="preserve">      - Retained profit</t>
  </si>
  <si>
    <t xml:space="preserve">      </t>
  </si>
  <si>
    <t xml:space="preserve">    any provision for preference dividends if any:- </t>
  </si>
  <si>
    <t xml:space="preserve">    - Proposed dividend</t>
  </si>
  <si>
    <t xml:space="preserve">         ( Preceding year corresponding quarter / period</t>
  </si>
  <si>
    <t xml:space="preserve">    (b)  Fully diluted ( sen )</t>
  </si>
  <si>
    <t>3  Earnings per share based on 2(m) above after deducting</t>
  </si>
  <si>
    <t>UNAUDITED CONSOLIDATED INCOME STATEMENT</t>
  </si>
  <si>
    <t xml:space="preserve">UNAUDITED CONSOLIDATED BALANCE SHEET </t>
  </si>
  <si>
    <t>2   Investment in associated companies</t>
  </si>
  <si>
    <t>4   Goodwill on consolidation</t>
  </si>
  <si>
    <t>5  Current assets</t>
  </si>
  <si>
    <t>6  Current liabilities</t>
  </si>
  <si>
    <t>7  Net current assets</t>
  </si>
  <si>
    <t>8  Shareholders'  funds</t>
  </si>
  <si>
    <t>9  Minority interests</t>
  </si>
  <si>
    <t>10  Long term borrowings</t>
  </si>
  <si>
    <t>11  Other long term liabilities</t>
  </si>
  <si>
    <t>12  Deferred taxation</t>
  </si>
  <si>
    <t>13  Net tangible assets per share ( RM )</t>
  </si>
  <si>
    <t xml:space="preserve">      - Exchange fluctuation reserve</t>
  </si>
  <si>
    <t xml:space="preserve">      - Merger reserve</t>
  </si>
  <si>
    <t xml:space="preserve">   (b)  Finance cost *</t>
  </si>
  <si>
    <t xml:space="preserve">   (c)  Depreciation and amortisation *</t>
  </si>
  <si>
    <t xml:space="preserve">                      ordinary shares ) (sen) ^^</t>
  </si>
  <si>
    <t xml:space="preserve">         - based on 69,085,608 ordinary shares ) ^^</t>
  </si>
  <si>
    <t>NOTES TO THE UNAUDITED CONSOLIDATED INCOME STATEMENT</t>
  </si>
  <si>
    <t xml:space="preserve">    - Other receivables, deposits and prepayments</t>
  </si>
  <si>
    <t>N/A</t>
  </si>
  <si>
    <t>31.12.01</t>
  </si>
  <si>
    <t>30/6/2002</t>
  </si>
  <si>
    <t>30/6/2001</t>
  </si>
  <si>
    <t xml:space="preserve">    - Short term deposits</t>
  </si>
  <si>
    <t xml:space="preserve">      - Capital reserves</t>
  </si>
  <si>
    <t>30.6.02</t>
  </si>
  <si>
    <t xml:space="preserve">   (j)  Less: Pre-acquisition profit </t>
  </si>
  <si>
    <t xml:space="preserve">   (d)  Exceptional items**</t>
  </si>
  <si>
    <t xml:space="preserve">    (a)  Basic ( based on weighted average of 108,444,859  </t>
  </si>
  <si>
    <t>* The increase in these expenses is attributable to the inclusion of the finance cost, depreciation and amortisation of Fumakilla</t>
  </si>
  <si>
    <t># The disproportionate tax charge in relation to profit before tax is mainly due to the losses of overseas subsidiaries</t>
  </si>
  <si>
    <t xml:space="preserve">   and associated company and the non-tax deductibility of certain expenses.</t>
  </si>
  <si>
    <t>^^ The weighted average number of ordinary shares is calculated based on the weighted average number of existing</t>
  </si>
  <si>
    <t xml:space="preserve">    ordinary shares and the new special issue shares made on 13 June 2002. </t>
  </si>
  <si>
    <t xml:space="preserve">   In the preceding year quarter, the weighted average number of ordinary shares is calculated based on the weighted average </t>
  </si>
  <si>
    <t xml:space="preserve">   May 2002 respectively.</t>
  </si>
  <si>
    <t xml:space="preserve">   Malaysia Berhad Group (FMB) and Texchem Engineering Plastics Sdn Bhd (TEP) which were acquired in August 2001 and</t>
  </si>
  <si>
    <t xml:space="preserve">   number of shares after the bonus issue, after acquiring FMB group and the special issue in August 2001. </t>
  </si>
  <si>
    <t>3   Other investments</t>
  </si>
  <si>
    <t xml:space="preserve">   (e)  Profit before income tax,</t>
  </si>
  <si>
    <t xml:space="preserve">   (g)  Profit before income tax,</t>
  </si>
  <si>
    <t xml:space="preserve">   (i)  (i) Profit after income tax before</t>
  </si>
  <si>
    <t xml:space="preserve">   (k) Net profit from ordinary activities </t>
  </si>
  <si>
    <t xml:space="preserve">   (m) Net profit attributable to members </t>
  </si>
  <si>
    <t>** This comprised mainly pre-operating expenses incurred for PT Technopia Lever.</t>
  </si>
  <si>
    <t>Quarterly report on consolidated results for the second quarter ended 30/6/2002. The figures have not been audited.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</si>
</sst>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%"/>
    <numFmt numFmtId="176" formatCode="dd\-mmm\-yy"/>
  </numFmts>
  <fonts count="13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4" fillId="0" borderId="0" xfId="15" applyNumberFormat="1" applyFont="1" applyFill="1" applyAlignment="1">
      <alignment/>
    </xf>
    <xf numFmtId="171" fontId="4" fillId="0" borderId="5" xfId="15" applyNumberFormat="1" applyFont="1" applyFill="1" applyBorder="1" applyAlignment="1">
      <alignment/>
    </xf>
    <xf numFmtId="171" fontId="4" fillId="0" borderId="6" xfId="15" applyNumberFormat="1" applyFont="1" applyFill="1" applyBorder="1" applyAlignment="1">
      <alignment/>
    </xf>
    <xf numFmtId="171" fontId="4" fillId="0" borderId="7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71" fontId="4" fillId="0" borderId="0" xfId="1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/>
    </xf>
    <xf numFmtId="171" fontId="4" fillId="0" borderId="3" xfId="15" applyNumberFormat="1" applyFont="1" applyFill="1" applyBorder="1" applyAlignment="1">
      <alignment/>
    </xf>
    <xf numFmtId="171" fontId="4" fillId="0" borderId="4" xfId="15" applyNumberFormat="1" applyFont="1" applyFill="1" applyBorder="1" applyAlignment="1">
      <alignment/>
    </xf>
    <xf numFmtId="171" fontId="9" fillId="0" borderId="8" xfId="15" applyNumberFormat="1" applyFont="1" applyFill="1" applyBorder="1" applyAlignment="1">
      <alignment/>
    </xf>
    <xf numFmtId="171" fontId="9" fillId="0" borderId="9" xfId="15" applyNumberFormat="1" applyFont="1" applyFill="1" applyBorder="1" applyAlignment="1">
      <alignment/>
    </xf>
    <xf numFmtId="171" fontId="9" fillId="0" borderId="0" xfId="15" applyNumberFormat="1" applyFont="1" applyFill="1" applyBorder="1" applyAlignment="1">
      <alignment/>
    </xf>
    <xf numFmtId="171" fontId="9" fillId="0" borderId="3" xfId="15" applyNumberFormat="1" applyFont="1" applyFill="1" applyBorder="1" applyAlignment="1">
      <alignment/>
    </xf>
    <xf numFmtId="171" fontId="9" fillId="0" borderId="4" xfId="15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71" fontId="4" fillId="0" borderId="13" xfId="15" applyNumberFormat="1" applyFont="1" applyFill="1" applyBorder="1" applyAlignment="1">
      <alignment/>
    </xf>
    <xf numFmtId="171" fontId="4" fillId="0" borderId="14" xfId="15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4" fillId="0" borderId="9" xfId="15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4" xfId="15" applyFont="1" applyFill="1" applyBorder="1" applyAlignment="1">
      <alignment/>
    </xf>
    <xf numFmtId="43" fontId="4" fillId="0" borderId="15" xfId="15" applyFont="1" applyFill="1" applyBorder="1" applyAlignment="1">
      <alignment/>
    </xf>
    <xf numFmtId="43" fontId="4" fillId="0" borderId="16" xfId="15" applyFont="1" applyFill="1" applyBorder="1" applyAlignment="1">
      <alignment/>
    </xf>
    <xf numFmtId="43" fontId="4" fillId="0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43" fontId="4" fillId="0" borderId="19" xfId="15" applyFont="1" applyFill="1" applyBorder="1" applyAlignment="1">
      <alignment/>
    </xf>
    <xf numFmtId="43" fontId="4" fillId="0" borderId="20" xfId="15" applyFont="1" applyFill="1" applyBorder="1" applyAlignment="1">
      <alignment/>
    </xf>
    <xf numFmtId="43" fontId="4" fillId="0" borderId="21" xfId="15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4" fillId="0" borderId="13" xfId="15" applyFont="1" applyFill="1" applyBorder="1" applyAlignment="1">
      <alignment horizontal="right"/>
    </xf>
    <xf numFmtId="43" fontId="4" fillId="0" borderId="14" xfId="15" applyFont="1" applyFill="1" applyBorder="1" applyAlignment="1">
      <alignment horizontal="right"/>
    </xf>
    <xf numFmtId="43" fontId="4" fillId="0" borderId="15" xfId="15" applyFont="1" applyFill="1" applyBorder="1" applyAlignment="1">
      <alignment horizontal="right"/>
    </xf>
    <xf numFmtId="43" fontId="4" fillId="0" borderId="16" xfId="15" applyFont="1" applyFill="1" applyBorder="1" applyAlignment="1">
      <alignment horizontal="right"/>
    </xf>
    <xf numFmtId="43" fontId="4" fillId="0" borderId="22" xfId="1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64"/>
  <sheetViews>
    <sheetView tabSelected="1" workbookViewId="0" topLeftCell="A1">
      <selection activeCell="B2" sqref="B2:J2"/>
    </sheetView>
  </sheetViews>
  <sheetFormatPr defaultColWidth="9.140625" defaultRowHeight="12.75"/>
  <cols>
    <col min="1" max="4" width="9.140625" style="2" customWidth="1"/>
    <col min="5" max="5" width="11.7109375" style="2" customWidth="1"/>
    <col min="6" max="6" width="16.57421875" style="2" customWidth="1"/>
    <col min="7" max="7" width="15.140625" style="2" customWidth="1"/>
    <col min="8" max="8" width="17.140625" style="2" customWidth="1"/>
    <col min="9" max="9" width="15.140625" style="2" customWidth="1"/>
    <col min="10" max="10" width="14.421875" style="2" customWidth="1"/>
    <col min="11" max="16384" width="9.140625" style="2" customWidth="1"/>
  </cols>
  <sheetData>
    <row r="2" spans="1:21" ht="27">
      <c r="A2" s="1"/>
      <c r="B2" s="60" t="s">
        <v>5</v>
      </c>
      <c r="C2" s="56"/>
      <c r="D2" s="56"/>
      <c r="E2" s="56"/>
      <c r="F2" s="56"/>
      <c r="G2" s="56"/>
      <c r="H2" s="56"/>
      <c r="I2" s="56"/>
      <c r="J2" s="56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55" t="s">
        <v>6</v>
      </c>
      <c r="C3" s="56"/>
      <c r="D3" s="56"/>
      <c r="E3" s="56"/>
      <c r="F3" s="56"/>
      <c r="G3" s="56"/>
      <c r="H3" s="56"/>
      <c r="I3" s="56"/>
      <c r="J3" s="56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6.75" customHeight="1">
      <c r="A4" s="1"/>
      <c r="B4" s="3"/>
      <c r="C4" s="21"/>
      <c r="D4" s="21"/>
      <c r="E4" s="21"/>
      <c r="F4" s="21"/>
      <c r="G4" s="21"/>
      <c r="H4" s="21"/>
      <c r="I4" s="21"/>
      <c r="J4" s="2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5" customHeight="1">
      <c r="A5" s="1"/>
      <c r="B5" s="63" t="s">
        <v>110</v>
      </c>
      <c r="C5" s="58"/>
      <c r="D5" s="58"/>
      <c r="E5" s="58"/>
      <c r="F5" s="58"/>
      <c r="G5" s="58"/>
      <c r="H5" s="58"/>
      <c r="I5" s="58"/>
      <c r="J5" s="58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>
      <c r="A6" s="1"/>
      <c r="B6" s="3"/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25">
      <c r="A7" s="1"/>
      <c r="B7" s="57" t="s">
        <v>63</v>
      </c>
      <c r="C7" s="58"/>
      <c r="D7" s="58"/>
      <c r="E7" s="58"/>
      <c r="F7" s="58"/>
      <c r="G7" s="58"/>
      <c r="H7" s="58"/>
      <c r="I7" s="58"/>
      <c r="J7" s="58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4"/>
      <c r="B9" s="4" t="s">
        <v>0</v>
      </c>
      <c r="C9" s="4"/>
      <c r="D9" s="4"/>
      <c r="E9" s="4"/>
      <c r="F9" s="4"/>
      <c r="G9" s="61" t="s">
        <v>15</v>
      </c>
      <c r="H9" s="62"/>
      <c r="I9" s="61" t="s">
        <v>16</v>
      </c>
      <c r="J9" s="62"/>
      <c r="K9" s="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4"/>
      <c r="B10" s="4"/>
      <c r="C10" s="4"/>
      <c r="D10" s="4"/>
      <c r="E10" s="4"/>
      <c r="F10" s="4"/>
      <c r="G10" s="5" t="s">
        <v>3</v>
      </c>
      <c r="H10" s="6" t="s">
        <v>8</v>
      </c>
      <c r="I10" s="5" t="s">
        <v>3</v>
      </c>
      <c r="J10" s="7" t="s">
        <v>20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4"/>
      <c r="B11" s="4"/>
      <c r="C11" s="4"/>
      <c r="D11" s="4"/>
      <c r="E11" s="4"/>
      <c r="F11" s="4"/>
      <c r="G11" s="8" t="s">
        <v>12</v>
      </c>
      <c r="H11" s="9" t="s">
        <v>13</v>
      </c>
      <c r="I11" s="8" t="s">
        <v>7</v>
      </c>
      <c r="J11" s="10" t="s">
        <v>19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4"/>
      <c r="B12" s="4"/>
      <c r="C12" s="4"/>
      <c r="D12" s="4"/>
      <c r="E12" s="4"/>
      <c r="F12" s="4"/>
      <c r="G12" s="8" t="s">
        <v>4</v>
      </c>
      <c r="H12" s="9" t="s">
        <v>14</v>
      </c>
      <c r="I12" s="8" t="s">
        <v>17</v>
      </c>
      <c r="J12" s="10" t="s">
        <v>18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7:10" ht="18" customHeight="1">
      <c r="G13" s="30" t="s">
        <v>86</v>
      </c>
      <c r="H13" s="31" t="s">
        <v>87</v>
      </c>
      <c r="I13" s="30" t="s">
        <v>86</v>
      </c>
      <c r="J13" s="32" t="s">
        <v>87</v>
      </c>
    </row>
    <row r="14" spans="1:21" ht="15.75">
      <c r="A14" s="4"/>
      <c r="B14" s="4"/>
      <c r="C14" s="4"/>
      <c r="D14" s="4"/>
      <c r="E14" s="4"/>
      <c r="F14" s="4"/>
      <c r="G14" s="8" t="s">
        <v>11</v>
      </c>
      <c r="H14" s="9" t="s">
        <v>11</v>
      </c>
      <c r="I14" s="8" t="s">
        <v>11</v>
      </c>
      <c r="J14" s="9" t="s">
        <v>11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4"/>
      <c r="B15" s="4"/>
      <c r="C15" s="4"/>
      <c r="D15" s="4"/>
      <c r="E15" s="4"/>
      <c r="F15" s="4"/>
      <c r="G15" s="22"/>
      <c r="H15" s="10"/>
      <c r="I15" s="22"/>
      <c r="J15" s="10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4"/>
      <c r="B16" s="4" t="s">
        <v>21</v>
      </c>
      <c r="C16" s="4"/>
      <c r="D16" s="4"/>
      <c r="E16" s="4"/>
      <c r="F16" s="4"/>
      <c r="G16" s="23">
        <v>166909</v>
      </c>
      <c r="H16" s="24">
        <v>138782</v>
      </c>
      <c r="I16" s="23">
        <v>308348</v>
      </c>
      <c r="J16" s="24">
        <v>275448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1.25" customHeight="1">
      <c r="A17" s="4"/>
      <c r="B17" s="4"/>
      <c r="C17" s="4"/>
      <c r="D17" s="4"/>
      <c r="E17" s="4"/>
      <c r="F17" s="4"/>
      <c r="G17" s="23"/>
      <c r="H17" s="24"/>
      <c r="I17" s="23"/>
      <c r="J17" s="24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4"/>
      <c r="B18" s="4" t="s">
        <v>1</v>
      </c>
      <c r="C18" s="4"/>
      <c r="D18" s="4"/>
      <c r="E18" s="4"/>
      <c r="F18" s="4"/>
      <c r="G18" s="23">
        <v>200</v>
      </c>
      <c r="H18" s="24">
        <v>0</v>
      </c>
      <c r="I18" s="23">
        <v>200</v>
      </c>
      <c r="J18" s="24">
        <v>0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1.25" customHeight="1">
      <c r="A19" s="4"/>
      <c r="B19" s="4"/>
      <c r="C19" s="4"/>
      <c r="D19" s="4"/>
      <c r="E19" s="4"/>
      <c r="F19" s="4"/>
      <c r="G19" s="23"/>
      <c r="H19" s="24" t="s">
        <v>0</v>
      </c>
      <c r="I19" s="23"/>
      <c r="J19" s="24" t="s">
        <v>0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4"/>
      <c r="B20" s="4" t="s">
        <v>22</v>
      </c>
      <c r="C20" s="4"/>
      <c r="D20" s="4"/>
      <c r="E20" s="4"/>
      <c r="F20" s="4"/>
      <c r="G20" s="23">
        <v>29</v>
      </c>
      <c r="H20" s="24">
        <v>14</v>
      </c>
      <c r="I20" s="23">
        <v>59</v>
      </c>
      <c r="J20" s="24">
        <v>25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1.25" customHeight="1">
      <c r="A21" s="4"/>
      <c r="B21" s="4"/>
      <c r="C21" s="4"/>
      <c r="D21" s="4"/>
      <c r="E21" s="4"/>
      <c r="F21" s="4"/>
      <c r="G21" s="23"/>
      <c r="H21" s="24" t="s">
        <v>0</v>
      </c>
      <c r="I21" s="23"/>
      <c r="J21" s="24" t="s">
        <v>0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4"/>
      <c r="B22" s="4" t="s">
        <v>23</v>
      </c>
      <c r="C22" s="4"/>
      <c r="D22" s="4"/>
      <c r="E22" s="4"/>
      <c r="F22" s="4"/>
      <c r="G22" s="23"/>
      <c r="H22" s="24" t="s">
        <v>0</v>
      </c>
      <c r="I22" s="23"/>
      <c r="J22" s="24" t="s">
        <v>0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4"/>
      <c r="B23" s="4" t="s">
        <v>24</v>
      </c>
      <c r="C23" s="4"/>
      <c r="D23" s="4"/>
      <c r="E23" s="4"/>
      <c r="F23" s="4"/>
      <c r="G23" s="23"/>
      <c r="H23" s="24" t="s">
        <v>0</v>
      </c>
      <c r="I23" s="23"/>
      <c r="J23" s="24" t="s">
        <v>0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4"/>
      <c r="B24" s="4" t="s">
        <v>25</v>
      </c>
      <c r="C24" s="4"/>
      <c r="D24" s="4"/>
      <c r="E24" s="4"/>
      <c r="F24" s="4"/>
      <c r="G24" s="23">
        <v>8518</v>
      </c>
      <c r="H24" s="24">
        <v>6080</v>
      </c>
      <c r="I24" s="23">
        <v>14603</v>
      </c>
      <c r="J24" s="24">
        <v>11443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1.25" customHeight="1">
      <c r="A25" s="4"/>
      <c r="B25" s="4" t="s">
        <v>0</v>
      </c>
      <c r="C25" s="4"/>
      <c r="D25" s="4"/>
      <c r="E25" s="4"/>
      <c r="F25" s="4"/>
      <c r="G25" s="23"/>
      <c r="H25" s="24" t="s">
        <v>0</v>
      </c>
      <c r="I25" s="23"/>
      <c r="J25" s="24" t="s">
        <v>0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4"/>
      <c r="B26" s="4" t="s">
        <v>78</v>
      </c>
      <c r="C26" s="4"/>
      <c r="D26" s="4"/>
      <c r="E26" s="4"/>
      <c r="F26" s="4"/>
      <c r="G26" s="23">
        <v>-1569</v>
      </c>
      <c r="H26" s="24">
        <v>-1004</v>
      </c>
      <c r="I26" s="23">
        <v>-2966</v>
      </c>
      <c r="J26" s="24">
        <v>-1910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0.5" customHeight="1">
      <c r="A27" s="4"/>
      <c r="B27" s="4"/>
      <c r="C27" s="4"/>
      <c r="D27" s="4"/>
      <c r="E27" s="4"/>
      <c r="F27" s="4"/>
      <c r="G27" s="23"/>
      <c r="H27" s="24" t="s">
        <v>0</v>
      </c>
      <c r="I27" s="23"/>
      <c r="J27" s="24" t="s">
        <v>0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4"/>
      <c r="B28" s="4" t="s">
        <v>79</v>
      </c>
      <c r="C28" s="4"/>
      <c r="D28" s="4"/>
      <c r="E28" s="4"/>
      <c r="F28" s="4"/>
      <c r="G28" s="23">
        <v>-3732</v>
      </c>
      <c r="H28" s="24">
        <v>-1802</v>
      </c>
      <c r="I28" s="23">
        <v>-7150</v>
      </c>
      <c r="J28" s="24">
        <v>-3773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0.5" customHeight="1">
      <c r="A29" s="4"/>
      <c r="B29" s="4"/>
      <c r="C29" s="4"/>
      <c r="D29" s="4"/>
      <c r="E29" s="4"/>
      <c r="F29" s="4"/>
      <c r="G29" s="23"/>
      <c r="H29" s="24"/>
      <c r="I29" s="23"/>
      <c r="J29" s="24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4"/>
      <c r="B30" s="4" t="s">
        <v>92</v>
      </c>
      <c r="C30" s="4"/>
      <c r="D30" s="4"/>
      <c r="E30" s="4"/>
      <c r="F30" s="4"/>
      <c r="G30" s="23">
        <v>-98</v>
      </c>
      <c r="H30" s="24">
        <v>0</v>
      </c>
      <c r="I30" s="23">
        <v>-176</v>
      </c>
      <c r="J30" s="24">
        <v>0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1.25" customHeight="1">
      <c r="A31" s="4"/>
      <c r="B31" s="4"/>
      <c r="C31" s="4"/>
      <c r="D31" s="4"/>
      <c r="E31" s="4"/>
      <c r="F31" s="4"/>
      <c r="G31" s="23"/>
      <c r="H31" s="24" t="s">
        <v>0</v>
      </c>
      <c r="I31" s="23"/>
      <c r="J31" s="24" t="s">
        <v>0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4"/>
      <c r="B32" s="4" t="s">
        <v>104</v>
      </c>
      <c r="C32" s="4"/>
      <c r="D32" s="4"/>
      <c r="E32" s="4"/>
      <c r="F32" s="4"/>
      <c r="G32" s="23"/>
      <c r="H32" s="24" t="s">
        <v>2</v>
      </c>
      <c r="I32" s="23"/>
      <c r="J32" s="24" t="s">
        <v>2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4"/>
      <c r="B33" s="4" t="s">
        <v>26</v>
      </c>
      <c r="C33" s="4"/>
      <c r="D33" s="4"/>
      <c r="E33" s="4"/>
      <c r="F33" s="4"/>
      <c r="G33" s="23"/>
      <c r="H33" s="24" t="s">
        <v>0</v>
      </c>
      <c r="I33" s="23"/>
      <c r="J33" s="24" t="s">
        <v>0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4"/>
      <c r="B34" s="4" t="s">
        <v>27</v>
      </c>
      <c r="C34" s="4"/>
      <c r="D34" s="4"/>
      <c r="E34" s="4"/>
      <c r="F34" s="4"/>
      <c r="G34" s="25">
        <f>SUM(G24:G30)</f>
        <v>3119</v>
      </c>
      <c r="H34" s="26">
        <f>SUM(H24:H30)</f>
        <v>3274</v>
      </c>
      <c r="I34" s="25">
        <f>SUM(I24:I30)</f>
        <v>4311</v>
      </c>
      <c r="J34" s="26">
        <f>SUM(J24:J30)</f>
        <v>5760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hidden="1">
      <c r="A35" s="4"/>
      <c r="B35" s="4"/>
      <c r="C35" s="4"/>
      <c r="D35" s="4"/>
      <c r="E35" s="4"/>
      <c r="F35" s="4"/>
      <c r="G35" s="23"/>
      <c r="H35" s="24"/>
      <c r="I35" s="23"/>
      <c r="J35" s="24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hidden="1">
      <c r="A36" s="4"/>
      <c r="B36" s="4" t="s">
        <v>9</v>
      </c>
      <c r="C36" s="4"/>
      <c r="D36" s="4"/>
      <c r="E36" s="4"/>
      <c r="F36" s="4"/>
      <c r="G36" s="23">
        <v>0</v>
      </c>
      <c r="H36" s="24">
        <v>0</v>
      </c>
      <c r="I36" s="23">
        <v>0</v>
      </c>
      <c r="J36" s="24">
        <v>0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1.25" customHeight="1">
      <c r="A37" s="4"/>
      <c r="B37" s="4"/>
      <c r="C37" s="4"/>
      <c r="D37" s="4"/>
      <c r="E37" s="4"/>
      <c r="F37" s="4"/>
      <c r="G37" s="23"/>
      <c r="H37" s="24"/>
      <c r="I37" s="23"/>
      <c r="J37" s="24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hidden="1">
      <c r="A38" s="4"/>
      <c r="B38" s="4" t="s">
        <v>10</v>
      </c>
      <c r="C38" s="4"/>
      <c r="D38" s="4"/>
      <c r="E38" s="4"/>
      <c r="F38" s="4"/>
      <c r="G38" s="23">
        <v>0</v>
      </c>
      <c r="H38" s="24">
        <v>0</v>
      </c>
      <c r="I38" s="23">
        <v>0</v>
      </c>
      <c r="J38" s="24">
        <v>0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hidden="1">
      <c r="A39" s="4"/>
      <c r="B39" s="4"/>
      <c r="C39" s="4"/>
      <c r="D39" s="4"/>
      <c r="E39" s="4"/>
      <c r="F39" s="4"/>
      <c r="G39" s="23"/>
      <c r="H39" s="24" t="s">
        <v>0</v>
      </c>
      <c r="I39" s="23"/>
      <c r="J39" s="24" t="s">
        <v>0</v>
      </c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4"/>
      <c r="B40" s="4" t="s">
        <v>28</v>
      </c>
      <c r="C40" s="4"/>
      <c r="D40" s="4"/>
      <c r="E40" s="4"/>
      <c r="F40" s="4"/>
      <c r="G40" s="23">
        <v>-460</v>
      </c>
      <c r="H40" s="24">
        <v>-771</v>
      </c>
      <c r="I40" s="23">
        <v>-1020</v>
      </c>
      <c r="J40" s="24">
        <v>-1383</v>
      </c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0.5" customHeight="1">
      <c r="A41" s="4"/>
      <c r="B41" s="4"/>
      <c r="C41" s="4"/>
      <c r="D41" s="4"/>
      <c r="E41" s="4"/>
      <c r="F41" s="4"/>
      <c r="G41" s="23"/>
      <c r="H41" s="24"/>
      <c r="I41" s="23"/>
      <c r="J41" s="24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4"/>
      <c r="B42" s="4" t="s">
        <v>105</v>
      </c>
      <c r="C42" s="4"/>
      <c r="D42" s="4"/>
      <c r="E42" s="4"/>
      <c r="F42" s="4"/>
      <c r="G42" s="23"/>
      <c r="H42" s="24" t="s">
        <v>0</v>
      </c>
      <c r="I42" s="23"/>
      <c r="J42" s="24" t="s">
        <v>0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4"/>
      <c r="B43" s="4" t="s">
        <v>29</v>
      </c>
      <c r="C43" s="4"/>
      <c r="D43" s="4"/>
      <c r="E43" s="4"/>
      <c r="F43" s="4"/>
      <c r="G43" s="28">
        <f>SUM(G34:G40)</f>
        <v>2659</v>
      </c>
      <c r="H43" s="27">
        <f>SUM(H34:H40)</f>
        <v>2503</v>
      </c>
      <c r="I43" s="25">
        <f>SUM(I34:I40)</f>
        <v>3291</v>
      </c>
      <c r="J43" s="26">
        <f>SUM(J34:J40)</f>
        <v>4377</v>
      </c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9.75" customHeight="1">
      <c r="A44" s="4"/>
      <c r="B44" s="4"/>
      <c r="C44" s="4"/>
      <c r="D44" s="4"/>
      <c r="E44" s="4"/>
      <c r="F44" s="4"/>
      <c r="G44" s="23"/>
      <c r="H44" s="24" t="s">
        <v>0</v>
      </c>
      <c r="I44" s="23"/>
      <c r="J44" s="24" t="s">
        <v>0</v>
      </c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4"/>
      <c r="B45" s="4" t="s">
        <v>30</v>
      </c>
      <c r="C45" s="4"/>
      <c r="D45" s="4"/>
      <c r="E45" s="4"/>
      <c r="F45" s="4"/>
      <c r="G45" s="23">
        <v>-662</v>
      </c>
      <c r="H45" s="24">
        <v>-984</v>
      </c>
      <c r="I45" s="23">
        <v>-1919</v>
      </c>
      <c r="J45" s="24">
        <v>-1791</v>
      </c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0.5" customHeight="1">
      <c r="A46" s="4"/>
      <c r="B46" s="4"/>
      <c r="C46" s="4"/>
      <c r="D46" s="4"/>
      <c r="E46" s="4"/>
      <c r="F46" s="4"/>
      <c r="G46" s="23"/>
      <c r="H46" s="24"/>
      <c r="I46" s="23"/>
      <c r="J46" s="2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4"/>
      <c r="B47" s="4" t="s">
        <v>106</v>
      </c>
      <c r="C47" s="4"/>
      <c r="D47" s="4"/>
      <c r="E47" s="4"/>
      <c r="F47" s="4"/>
      <c r="G47" s="23"/>
      <c r="H47" s="24" t="s">
        <v>0</v>
      </c>
      <c r="I47" s="23"/>
      <c r="J47" s="24" t="s">
        <v>0</v>
      </c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4"/>
      <c r="B48" s="4" t="s">
        <v>31</v>
      </c>
      <c r="C48" s="4"/>
      <c r="D48" s="4"/>
      <c r="E48" s="4"/>
      <c r="F48" s="4"/>
      <c r="G48" s="28">
        <f>SUM(G43:G45)</f>
        <v>1997</v>
      </c>
      <c r="H48" s="29">
        <f>SUM(H43:H45)</f>
        <v>1519</v>
      </c>
      <c r="I48" s="28">
        <f>SUM(I43:I45)</f>
        <v>1372</v>
      </c>
      <c r="J48" s="29">
        <f>SUM(J43:J45)</f>
        <v>2586</v>
      </c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0.5" customHeight="1">
      <c r="A49" s="4"/>
      <c r="C49" s="4"/>
      <c r="D49" s="4"/>
      <c r="E49" s="4"/>
      <c r="F49" s="4"/>
      <c r="G49" s="28"/>
      <c r="H49" s="29"/>
      <c r="I49" s="28"/>
      <c r="J49" s="29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4"/>
      <c r="B50" s="4" t="s">
        <v>32</v>
      </c>
      <c r="C50" s="4"/>
      <c r="D50" s="4"/>
      <c r="E50" s="4"/>
      <c r="F50" s="4"/>
      <c r="G50" s="23">
        <v>-93</v>
      </c>
      <c r="H50" s="24">
        <v>-135</v>
      </c>
      <c r="I50" s="23">
        <v>-177</v>
      </c>
      <c r="J50" s="24">
        <v>-230</v>
      </c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0.5" customHeight="1">
      <c r="A51" s="4"/>
      <c r="B51" s="4"/>
      <c r="C51" s="4"/>
      <c r="D51" s="4"/>
      <c r="E51" s="4"/>
      <c r="F51" s="4"/>
      <c r="G51" s="23"/>
      <c r="H51" s="24" t="s">
        <v>0</v>
      </c>
      <c r="I51" s="23"/>
      <c r="J51" s="24" t="s">
        <v>0</v>
      </c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4"/>
      <c r="B52" s="4" t="s">
        <v>91</v>
      </c>
      <c r="C52" s="4"/>
      <c r="D52" s="4"/>
      <c r="E52" s="4"/>
      <c r="F52" s="4"/>
      <c r="G52" s="23">
        <v>0</v>
      </c>
      <c r="H52" s="24">
        <v>0</v>
      </c>
      <c r="I52" s="23">
        <v>0</v>
      </c>
      <c r="J52" s="24">
        <v>0</v>
      </c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1.25" customHeight="1">
      <c r="A53" s="4"/>
      <c r="B53" s="4"/>
      <c r="C53" s="4"/>
      <c r="D53" s="4"/>
      <c r="E53" s="4"/>
      <c r="F53" s="4"/>
      <c r="G53" s="23"/>
      <c r="H53" s="24"/>
      <c r="I53" s="23"/>
      <c r="J53" s="2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4"/>
      <c r="B54" s="4" t="s">
        <v>107</v>
      </c>
      <c r="C54" s="4"/>
      <c r="D54" s="4"/>
      <c r="E54" s="4"/>
      <c r="F54" s="4"/>
      <c r="G54" s="23"/>
      <c r="H54" s="24"/>
      <c r="I54" s="23"/>
      <c r="J54" s="2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4"/>
      <c r="B55" s="4" t="s">
        <v>33</v>
      </c>
      <c r="C55" s="4"/>
      <c r="D55" s="4"/>
      <c r="E55" s="4"/>
      <c r="F55" s="4"/>
      <c r="G55" s="25">
        <f>SUM(G48:G52)</f>
        <v>1904</v>
      </c>
      <c r="H55" s="26">
        <f>SUM(H48:H52)</f>
        <v>1384</v>
      </c>
      <c r="I55" s="27">
        <f>SUM(I48:I52)</f>
        <v>1195</v>
      </c>
      <c r="J55" s="26">
        <f>SUM(J48:J52)</f>
        <v>2356</v>
      </c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1.25" customHeight="1">
      <c r="A56" s="4"/>
      <c r="B56" s="4"/>
      <c r="C56" s="4"/>
      <c r="D56" s="4"/>
      <c r="E56" s="4"/>
      <c r="F56" s="4"/>
      <c r="G56" s="25"/>
      <c r="H56" s="26"/>
      <c r="I56" s="28"/>
      <c r="J56" s="29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4"/>
      <c r="B57" s="4" t="s">
        <v>34</v>
      </c>
      <c r="C57" s="4"/>
      <c r="D57" s="4"/>
      <c r="E57" s="4"/>
      <c r="F57" s="4"/>
      <c r="G57" s="25">
        <v>0</v>
      </c>
      <c r="H57" s="26">
        <v>0</v>
      </c>
      <c r="I57" s="28">
        <v>0</v>
      </c>
      <c r="J57" s="29">
        <v>0</v>
      </c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4"/>
      <c r="B58" s="4" t="s">
        <v>32</v>
      </c>
      <c r="C58" s="4"/>
      <c r="D58" s="4"/>
      <c r="E58" s="4"/>
      <c r="F58" s="4"/>
      <c r="G58" s="25">
        <v>0</v>
      </c>
      <c r="H58" s="26">
        <v>0</v>
      </c>
      <c r="I58" s="28">
        <v>0</v>
      </c>
      <c r="J58" s="29">
        <v>0</v>
      </c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"/>
      <c r="B59" s="4" t="s">
        <v>35</v>
      </c>
      <c r="C59" s="4"/>
      <c r="D59" s="4"/>
      <c r="E59" s="4"/>
      <c r="F59" s="4"/>
      <c r="G59" s="25">
        <v>0</v>
      </c>
      <c r="H59" s="26">
        <v>0</v>
      </c>
      <c r="I59" s="28">
        <v>0</v>
      </c>
      <c r="J59" s="29">
        <v>0</v>
      </c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4"/>
      <c r="B60" s="4" t="s">
        <v>36</v>
      </c>
      <c r="C60" s="4"/>
      <c r="D60" s="4"/>
      <c r="E60" s="4"/>
      <c r="F60" s="4"/>
      <c r="G60" s="25"/>
      <c r="H60" s="26"/>
      <c r="I60" s="28"/>
      <c r="J60" s="29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1.25" customHeight="1">
      <c r="A61" s="4"/>
      <c r="B61" s="4"/>
      <c r="C61" s="4"/>
      <c r="D61" s="4"/>
      <c r="E61" s="4"/>
      <c r="F61" s="4"/>
      <c r="G61" s="25"/>
      <c r="H61" s="26"/>
      <c r="I61" s="28"/>
      <c r="J61" s="29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4"/>
      <c r="B62" s="4" t="s">
        <v>108</v>
      </c>
      <c r="C62" s="4"/>
      <c r="D62" s="4"/>
      <c r="E62" s="4"/>
      <c r="F62" s="4"/>
      <c r="G62" s="25"/>
      <c r="H62" s="26"/>
      <c r="I62" s="28"/>
      <c r="J62" s="29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5" thickBot="1">
      <c r="A63" s="4"/>
      <c r="B63" s="4" t="s">
        <v>37</v>
      </c>
      <c r="C63" s="4"/>
      <c r="D63" s="4"/>
      <c r="E63" s="4"/>
      <c r="F63" s="4"/>
      <c r="G63" s="33">
        <f>SUM(G55:G60)</f>
        <v>1904</v>
      </c>
      <c r="H63" s="34">
        <f>SUM(H55:H60)</f>
        <v>1384</v>
      </c>
      <c r="I63" s="33">
        <f>SUM(I55:I60)</f>
        <v>1195</v>
      </c>
      <c r="J63" s="34">
        <f>SUM(J55:J60)</f>
        <v>2356</v>
      </c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0.5" customHeight="1" thickTop="1">
      <c r="A64" s="4"/>
      <c r="B64" s="4"/>
      <c r="C64" s="4"/>
      <c r="D64" s="4"/>
      <c r="E64" s="4"/>
      <c r="F64" s="4"/>
      <c r="G64" s="23"/>
      <c r="H64" s="24"/>
      <c r="I64" s="23"/>
      <c r="J64" s="2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4"/>
      <c r="B65" s="4" t="s">
        <v>62</v>
      </c>
      <c r="C65" s="4"/>
      <c r="D65" s="4"/>
      <c r="E65" s="4"/>
      <c r="F65" s="4"/>
      <c r="G65" s="22"/>
      <c r="H65" s="10"/>
      <c r="I65" s="22"/>
      <c r="J65" s="10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4"/>
      <c r="B66" s="4" t="s">
        <v>58</v>
      </c>
      <c r="C66" s="4"/>
      <c r="D66" s="4"/>
      <c r="E66" s="4"/>
      <c r="F66" s="4"/>
      <c r="G66" s="22"/>
      <c r="H66" s="35"/>
      <c r="I66" s="22"/>
      <c r="J66" s="10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0.5" customHeight="1">
      <c r="A67" s="4"/>
      <c r="B67" s="4"/>
      <c r="C67" s="4"/>
      <c r="D67" s="4"/>
      <c r="E67" s="4"/>
      <c r="F67" s="4"/>
      <c r="G67" s="36"/>
      <c r="H67" s="35"/>
      <c r="I67" s="22"/>
      <c r="J67" s="10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4"/>
      <c r="B68" s="4" t="s">
        <v>93</v>
      </c>
      <c r="C68" s="4"/>
      <c r="D68" s="4"/>
      <c r="E68" s="4"/>
      <c r="F68" s="4"/>
      <c r="G68" s="37"/>
      <c r="H68" s="38"/>
      <c r="I68" s="39"/>
      <c r="J68" s="40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5" thickBot="1">
      <c r="A69" s="4"/>
      <c r="B69" s="4" t="s">
        <v>80</v>
      </c>
      <c r="C69" s="4"/>
      <c r="D69" s="4"/>
      <c r="E69" s="4"/>
      <c r="F69" s="4"/>
      <c r="G69" s="41">
        <f>G63/108445*100</f>
        <v>1.7557287104061965</v>
      </c>
      <c r="H69" s="42">
        <f>H63/69086*100</f>
        <v>2.003300234490345</v>
      </c>
      <c r="I69" s="41">
        <f>I63/108445*100</f>
        <v>1.1019410761215362</v>
      </c>
      <c r="J69" s="42">
        <f>J63/69086*100</f>
        <v>3.410242306690212</v>
      </c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5" thickTop="1">
      <c r="A70" s="4"/>
      <c r="B70" s="4" t="s">
        <v>60</v>
      </c>
      <c r="C70" s="4"/>
      <c r="D70" s="4"/>
      <c r="E70" s="4"/>
      <c r="F70" s="4"/>
      <c r="G70" s="37"/>
      <c r="H70" s="43"/>
      <c r="I70" s="39"/>
      <c r="J70" s="40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4"/>
      <c r="B71" s="4" t="s">
        <v>81</v>
      </c>
      <c r="C71" s="4"/>
      <c r="D71" s="4"/>
      <c r="E71" s="4"/>
      <c r="F71" s="4"/>
      <c r="G71" s="37"/>
      <c r="H71" s="38"/>
      <c r="I71" s="39"/>
      <c r="J71" s="40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0.5" customHeight="1">
      <c r="A72" s="4"/>
      <c r="B72" s="4"/>
      <c r="C72" s="4"/>
      <c r="D72" s="4"/>
      <c r="E72" s="4"/>
      <c r="F72" s="4"/>
      <c r="G72" s="37"/>
      <c r="H72" s="38"/>
      <c r="I72" s="39"/>
      <c r="J72" s="40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6.5" thickBot="1">
      <c r="A73" s="4"/>
      <c r="B73" s="4" t="s">
        <v>61</v>
      </c>
      <c r="C73" s="4"/>
      <c r="D73" s="4"/>
      <c r="E73" s="4"/>
      <c r="F73" s="4"/>
      <c r="G73" s="50" t="s">
        <v>84</v>
      </c>
      <c r="H73" s="51" t="s">
        <v>84</v>
      </c>
      <c r="I73" s="52" t="s">
        <v>84</v>
      </c>
      <c r="J73" s="53" t="s">
        <v>84</v>
      </c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7.25" thickBot="1" thickTop="1">
      <c r="A74" s="4"/>
      <c r="B74" s="4"/>
      <c r="C74" s="4"/>
      <c r="D74" s="4"/>
      <c r="E74" s="4"/>
      <c r="F74" s="4"/>
      <c r="G74" s="44"/>
      <c r="H74" s="45"/>
      <c r="I74" s="46"/>
      <c r="J74" s="47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4"/>
      <c r="C75" s="4"/>
      <c r="D75" s="4"/>
      <c r="E75" s="4"/>
      <c r="F75" s="4"/>
      <c r="G75" s="4"/>
      <c r="H75" s="4"/>
      <c r="I75" s="4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4"/>
      <c r="C76" s="4"/>
      <c r="D76" s="4"/>
      <c r="E76" s="4"/>
      <c r="F76" s="4"/>
      <c r="G76" s="4"/>
      <c r="H76" s="4"/>
      <c r="I76" s="4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4"/>
      <c r="C77" s="4"/>
      <c r="D77" s="4"/>
      <c r="E77" s="4"/>
      <c r="F77" s="4"/>
      <c r="G77" s="4"/>
      <c r="H77" s="4"/>
      <c r="I77" s="4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7">
      <c r="A78" s="4"/>
      <c r="B78" s="60" t="s">
        <v>5</v>
      </c>
      <c r="C78" s="56"/>
      <c r="D78" s="56"/>
      <c r="E78" s="56"/>
      <c r="F78" s="56"/>
      <c r="G78" s="56"/>
      <c r="H78" s="56"/>
      <c r="I78" s="56"/>
      <c r="J78" s="56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4"/>
      <c r="B79" s="55" t="s">
        <v>6</v>
      </c>
      <c r="C79" s="56"/>
      <c r="D79" s="56"/>
      <c r="E79" s="56"/>
      <c r="F79" s="56"/>
      <c r="G79" s="56"/>
      <c r="H79" s="56"/>
      <c r="I79" s="56"/>
      <c r="J79" s="56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4"/>
      <c r="B80" s="3"/>
      <c r="C80" s="21"/>
      <c r="D80" s="21"/>
      <c r="E80" s="21"/>
      <c r="F80" s="21"/>
      <c r="G80" s="21"/>
      <c r="H80" s="21"/>
      <c r="I80" s="21"/>
      <c r="J80" s="2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4"/>
      <c r="B81" s="3"/>
      <c r="C81" s="21"/>
      <c r="D81" s="21"/>
      <c r="E81" s="21"/>
      <c r="F81" s="21"/>
      <c r="G81" s="21"/>
      <c r="H81" s="21"/>
      <c r="I81" s="21"/>
      <c r="J81" s="2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25">
      <c r="A82" s="4"/>
      <c r="B82" s="57" t="s">
        <v>82</v>
      </c>
      <c r="C82" s="58"/>
      <c r="D82" s="58"/>
      <c r="E82" s="58"/>
      <c r="F82" s="58"/>
      <c r="G82" s="58"/>
      <c r="H82" s="58"/>
      <c r="I82" s="58"/>
      <c r="J82" s="58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4"/>
      <c r="C83" s="4"/>
      <c r="D83" s="4"/>
      <c r="E83" s="4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4"/>
      <c r="C84" s="4"/>
      <c r="D84" s="4"/>
      <c r="E84" s="4"/>
      <c r="F84" s="4"/>
      <c r="G84" s="4"/>
      <c r="H84" s="4"/>
      <c r="I84" s="4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49" customFormat="1" ht="15.75">
      <c r="A85" s="12"/>
      <c r="B85" s="11" t="s">
        <v>94</v>
      </c>
      <c r="C85" s="12"/>
      <c r="D85" s="12"/>
      <c r="E85" s="12"/>
      <c r="F85" s="12"/>
      <c r="G85" s="12"/>
      <c r="H85" s="12"/>
      <c r="I85" s="12"/>
      <c r="J85" s="12"/>
      <c r="K85" s="1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s="49" customFormat="1" ht="15.75">
      <c r="A86" s="12"/>
      <c r="B86" s="11" t="s">
        <v>101</v>
      </c>
      <c r="C86" s="12"/>
      <c r="D86" s="12"/>
      <c r="E86" s="12"/>
      <c r="F86" s="12"/>
      <c r="G86" s="12"/>
      <c r="H86" s="12"/>
      <c r="I86" s="12"/>
      <c r="J86" s="12"/>
      <c r="K86" s="12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s="49" customFormat="1" ht="15.75">
      <c r="A87" s="12"/>
      <c r="B87" s="11" t="s">
        <v>100</v>
      </c>
      <c r="C87" s="12"/>
      <c r="D87" s="12"/>
      <c r="E87" s="12"/>
      <c r="F87" s="12"/>
      <c r="G87" s="12"/>
      <c r="H87" s="12"/>
      <c r="I87" s="12"/>
      <c r="J87" s="12"/>
      <c r="K87" s="12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s="49" customFormat="1" ht="15.75">
      <c r="A88" s="12"/>
      <c r="B88" s="11" t="s">
        <v>109</v>
      </c>
      <c r="C88" s="12"/>
      <c r="D88" s="12"/>
      <c r="E88" s="12"/>
      <c r="F88" s="12"/>
      <c r="G88" s="12"/>
      <c r="H88" s="12"/>
      <c r="I88" s="12"/>
      <c r="J88" s="12"/>
      <c r="K88" s="12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15.75">
      <c r="A89" s="4"/>
      <c r="B89" s="11" t="s">
        <v>95</v>
      </c>
      <c r="C89" s="4"/>
      <c r="D89" s="4"/>
      <c r="E89" s="4"/>
      <c r="F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4"/>
      <c r="B90" s="11" t="s">
        <v>96</v>
      </c>
      <c r="C90" s="4"/>
      <c r="D90" s="4"/>
      <c r="E90" s="4"/>
      <c r="F90" s="4"/>
      <c r="H90" s="4"/>
      <c r="I90" s="4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4"/>
      <c r="B91" s="11" t="s">
        <v>97</v>
      </c>
      <c r="C91" s="4"/>
      <c r="D91" s="4"/>
      <c r="E91" s="4"/>
      <c r="F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4"/>
      <c r="B92" s="11" t="s">
        <v>98</v>
      </c>
      <c r="C92" s="4"/>
      <c r="D92" s="4"/>
      <c r="E92" s="4"/>
      <c r="F92" s="4"/>
      <c r="H92" s="4"/>
      <c r="I92" s="4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="11" customFormat="1" ht="15.75">
      <c r="B93" s="11" t="s">
        <v>99</v>
      </c>
    </row>
    <row r="94" spans="1:21" ht="15.75">
      <c r="A94" s="4"/>
      <c r="B94" s="11" t="s">
        <v>102</v>
      </c>
      <c r="C94" s="4"/>
      <c r="D94" s="4"/>
      <c r="E94" s="4"/>
      <c r="F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4"/>
      <c r="C95" s="4"/>
      <c r="D95" s="4"/>
      <c r="E95" s="4"/>
      <c r="F95" s="4"/>
      <c r="H95" s="4"/>
      <c r="I95" s="4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4" t="s">
        <v>0</v>
      </c>
      <c r="B96" s="11"/>
      <c r="C96" s="4"/>
      <c r="D96" s="4"/>
      <c r="E96" s="4"/>
      <c r="F96" s="12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4"/>
      <c r="B97" s="11"/>
      <c r="C97" s="4"/>
      <c r="D97" s="4"/>
      <c r="E97" s="4"/>
      <c r="F97" s="4"/>
      <c r="G97" s="4"/>
      <c r="H97" s="4"/>
      <c r="I97" s="4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27">
      <c r="B99" s="60" t="s">
        <v>5</v>
      </c>
      <c r="C99" s="56"/>
      <c r="D99" s="56"/>
      <c r="E99" s="56"/>
      <c r="F99" s="56"/>
      <c r="G99" s="56"/>
      <c r="H99" s="56"/>
      <c r="I99" s="56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4"/>
      <c r="B100" s="55" t="s">
        <v>6</v>
      </c>
      <c r="C100" s="56"/>
      <c r="D100" s="56"/>
      <c r="E100" s="56"/>
      <c r="F100" s="56"/>
      <c r="G100" s="56"/>
      <c r="H100" s="56"/>
      <c r="I100" s="56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25">
      <c r="A101" s="4"/>
      <c r="B101" s="59" t="s">
        <v>64</v>
      </c>
      <c r="C101" s="56"/>
      <c r="D101" s="56"/>
      <c r="E101" s="56"/>
      <c r="F101" s="56"/>
      <c r="G101" s="56"/>
      <c r="H101" s="56"/>
      <c r="I101" s="56"/>
      <c r="J101" s="1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4"/>
      <c r="B102" s="4"/>
      <c r="C102" s="4"/>
      <c r="D102" s="4"/>
      <c r="E102" s="4"/>
      <c r="F102" s="4"/>
      <c r="G102" s="4"/>
      <c r="H102" s="4"/>
      <c r="I102" s="3" t="s">
        <v>41</v>
      </c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4"/>
      <c r="B103" s="4"/>
      <c r="C103" s="4"/>
      <c r="D103" s="4"/>
      <c r="E103" s="4"/>
      <c r="F103" s="4"/>
      <c r="G103" s="4"/>
      <c r="H103" s="3" t="s">
        <v>38</v>
      </c>
      <c r="I103" s="3" t="s">
        <v>42</v>
      </c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4"/>
      <c r="B104" s="4"/>
      <c r="C104" s="4"/>
      <c r="D104" s="4"/>
      <c r="E104" s="4"/>
      <c r="F104" s="4"/>
      <c r="G104" s="4"/>
      <c r="H104" s="3" t="s">
        <v>39</v>
      </c>
      <c r="I104" s="3" t="s">
        <v>43</v>
      </c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4"/>
      <c r="B105" s="4"/>
      <c r="C105" s="4"/>
      <c r="D105" s="4"/>
      <c r="E105" s="4"/>
      <c r="F105" s="4"/>
      <c r="G105" s="4"/>
      <c r="H105" s="3" t="s">
        <v>40</v>
      </c>
      <c r="I105" s="3" t="s">
        <v>44</v>
      </c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4"/>
      <c r="B106" s="4"/>
      <c r="C106" s="4"/>
      <c r="D106" s="4"/>
      <c r="E106" s="4"/>
      <c r="F106" s="4"/>
      <c r="G106" s="4"/>
      <c r="H106" s="3" t="s">
        <v>90</v>
      </c>
      <c r="I106" s="3" t="s">
        <v>85</v>
      </c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4"/>
      <c r="B107" s="4"/>
      <c r="C107" s="4"/>
      <c r="D107" s="4"/>
      <c r="E107" s="4"/>
      <c r="F107" s="4"/>
      <c r="G107" s="4"/>
      <c r="H107" s="3" t="s">
        <v>11</v>
      </c>
      <c r="I107" s="3" t="s">
        <v>11</v>
      </c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4"/>
      <c r="B109" s="4" t="s">
        <v>45</v>
      </c>
      <c r="C109" s="4"/>
      <c r="D109" s="4"/>
      <c r="E109" s="4"/>
      <c r="F109" s="4"/>
      <c r="G109" s="4"/>
      <c r="H109" s="13">
        <v>133578</v>
      </c>
      <c r="I109" s="13">
        <v>122202</v>
      </c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4"/>
      <c r="B110" s="4"/>
      <c r="C110" s="4"/>
      <c r="D110" s="4"/>
      <c r="E110" s="4"/>
      <c r="F110" s="4"/>
      <c r="G110" s="4"/>
      <c r="H110" s="13"/>
      <c r="I110" s="13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4"/>
      <c r="B111" s="4" t="s">
        <v>65</v>
      </c>
      <c r="C111" s="4"/>
      <c r="D111" s="4"/>
      <c r="E111" s="4"/>
      <c r="F111" s="4"/>
      <c r="G111" s="4"/>
      <c r="H111" s="13">
        <v>10386</v>
      </c>
      <c r="I111" s="13">
        <v>11406</v>
      </c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4"/>
      <c r="B112" s="4"/>
      <c r="C112" s="4"/>
      <c r="D112" s="4"/>
      <c r="E112" s="4"/>
      <c r="F112" s="4"/>
      <c r="G112" s="4"/>
      <c r="H112" s="13"/>
      <c r="I112" s="13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4"/>
      <c r="B113" s="4" t="s">
        <v>103</v>
      </c>
      <c r="C113" s="4"/>
      <c r="D113" s="4"/>
      <c r="E113" s="4"/>
      <c r="F113" s="4"/>
      <c r="G113" s="4"/>
      <c r="H113" s="13">
        <v>9193</v>
      </c>
      <c r="I113" s="13">
        <v>31</v>
      </c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4"/>
      <c r="B114" s="4"/>
      <c r="C114" s="4"/>
      <c r="D114" s="4"/>
      <c r="E114" s="4"/>
      <c r="F114" s="4"/>
      <c r="G114" s="4"/>
      <c r="H114" s="13"/>
      <c r="I114" s="13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4"/>
      <c r="B115" s="4" t="s">
        <v>66</v>
      </c>
      <c r="C115" s="4"/>
      <c r="D115" s="4"/>
      <c r="E115" s="4"/>
      <c r="F115" s="4"/>
      <c r="G115" s="4"/>
      <c r="H115" s="13">
        <v>31819</v>
      </c>
      <c r="I115" s="13">
        <v>22019</v>
      </c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4"/>
      <c r="B116" s="12"/>
      <c r="C116" s="4"/>
      <c r="D116" s="4"/>
      <c r="E116" s="4"/>
      <c r="F116" s="4"/>
      <c r="G116" s="4"/>
      <c r="H116" s="13"/>
      <c r="I116" s="13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4"/>
      <c r="B117" s="4" t="s">
        <v>67</v>
      </c>
      <c r="C117" s="4"/>
      <c r="D117" s="4"/>
      <c r="E117" s="4"/>
      <c r="F117" s="4"/>
      <c r="G117" s="4"/>
      <c r="H117" s="13"/>
      <c r="I117" s="13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4"/>
      <c r="B118" s="4" t="s">
        <v>46</v>
      </c>
      <c r="C118" s="4"/>
      <c r="D118" s="4"/>
      <c r="E118" s="4"/>
      <c r="F118" s="4"/>
      <c r="G118" s="4"/>
      <c r="H118" s="13">
        <v>80865</v>
      </c>
      <c r="I118" s="13">
        <v>78246</v>
      </c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4"/>
      <c r="B119" s="4" t="s">
        <v>47</v>
      </c>
      <c r="C119" s="4"/>
      <c r="D119" s="4"/>
      <c r="E119" s="4"/>
      <c r="F119" s="4"/>
      <c r="G119" s="4"/>
      <c r="H119" s="13">
        <v>113229</v>
      </c>
      <c r="I119" s="13">
        <v>92751</v>
      </c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4"/>
      <c r="B120" s="4" t="s">
        <v>83</v>
      </c>
      <c r="C120" s="4"/>
      <c r="D120" s="4"/>
      <c r="E120" s="4"/>
      <c r="F120" s="4"/>
      <c r="G120" s="4"/>
      <c r="H120" s="13">
        <f>17041+130</f>
        <v>17171</v>
      </c>
      <c r="I120" s="13">
        <v>10276</v>
      </c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4"/>
      <c r="B121" s="4" t="s">
        <v>88</v>
      </c>
      <c r="C121" s="4"/>
      <c r="D121" s="4"/>
      <c r="E121" s="4"/>
      <c r="F121" s="4"/>
      <c r="G121" s="4"/>
      <c r="H121" s="13">
        <v>714</v>
      </c>
      <c r="I121" s="13">
        <v>5290</v>
      </c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4"/>
      <c r="B122" s="4" t="s">
        <v>48</v>
      </c>
      <c r="C122" s="4"/>
      <c r="D122" s="4"/>
      <c r="E122" s="4"/>
      <c r="F122" s="4"/>
      <c r="G122" s="4"/>
      <c r="H122" s="13">
        <v>18104</v>
      </c>
      <c r="I122" s="13">
        <v>19117</v>
      </c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4"/>
      <c r="B123" s="4"/>
      <c r="C123" s="4"/>
      <c r="D123" s="4"/>
      <c r="E123" s="4"/>
      <c r="F123" s="4"/>
      <c r="G123" s="4"/>
      <c r="H123" s="14">
        <f>SUM(H118:H122)</f>
        <v>230083</v>
      </c>
      <c r="I123" s="14">
        <f>SUM(I118:I122)</f>
        <v>205680</v>
      </c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4"/>
      <c r="B124" s="4"/>
      <c r="C124" s="4"/>
      <c r="D124" s="4"/>
      <c r="E124" s="4"/>
      <c r="F124" s="4"/>
      <c r="G124" s="4"/>
      <c r="H124" s="13"/>
      <c r="I124" s="13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4"/>
      <c r="B125" s="4" t="s">
        <v>68</v>
      </c>
      <c r="C125" s="4"/>
      <c r="D125" s="4"/>
      <c r="E125" s="4"/>
      <c r="F125" s="4"/>
      <c r="G125" s="4"/>
      <c r="H125" s="13"/>
      <c r="I125" s="13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4"/>
      <c r="B126" s="4" t="s">
        <v>49</v>
      </c>
      <c r="C126" s="4"/>
      <c r="D126" s="4"/>
      <c r="E126" s="4"/>
      <c r="F126" s="4"/>
      <c r="G126" s="4"/>
      <c r="H126" s="13">
        <v>34630</v>
      </c>
      <c r="I126" s="13">
        <v>38149</v>
      </c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4"/>
      <c r="B127" s="4" t="s">
        <v>50</v>
      </c>
      <c r="C127" s="4"/>
      <c r="D127" s="4"/>
      <c r="E127" s="4"/>
      <c r="F127" s="4"/>
      <c r="G127" s="4"/>
      <c r="H127" s="13">
        <v>29686</v>
      </c>
      <c r="I127" s="13">
        <v>17924</v>
      </c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4"/>
      <c r="B128" s="4" t="s">
        <v>51</v>
      </c>
      <c r="C128" s="4"/>
      <c r="D128" s="4"/>
      <c r="E128" s="4"/>
      <c r="F128" s="4"/>
      <c r="G128" s="4"/>
      <c r="H128" s="13">
        <f>146188+2149</f>
        <v>148337</v>
      </c>
      <c r="I128" s="13">
        <v>97185</v>
      </c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4"/>
      <c r="B129" s="4" t="s">
        <v>52</v>
      </c>
      <c r="C129" s="4"/>
      <c r="D129" s="4"/>
      <c r="E129" s="4"/>
      <c r="F129" s="4"/>
      <c r="G129" s="4"/>
      <c r="H129" s="13">
        <v>2412</v>
      </c>
      <c r="I129" s="13">
        <v>3129</v>
      </c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4"/>
      <c r="B130" s="4" t="s">
        <v>59</v>
      </c>
      <c r="C130" s="4"/>
      <c r="D130" s="4"/>
      <c r="E130" s="4"/>
      <c r="F130" s="4"/>
      <c r="G130" s="4"/>
      <c r="H130" s="13">
        <v>0</v>
      </c>
      <c r="I130" s="13">
        <v>4327</v>
      </c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4"/>
      <c r="B131" s="4"/>
      <c r="C131" s="4"/>
      <c r="D131" s="4"/>
      <c r="E131" s="4"/>
      <c r="F131" s="4"/>
      <c r="G131" s="4"/>
      <c r="H131" s="14">
        <f>SUM(H126:H130)</f>
        <v>215065</v>
      </c>
      <c r="I131" s="14">
        <f>SUM(I126:I130)</f>
        <v>160714</v>
      </c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4"/>
      <c r="B132" s="4"/>
      <c r="C132" s="4"/>
      <c r="D132" s="4"/>
      <c r="E132" s="4"/>
      <c r="F132" s="4"/>
      <c r="G132" s="4"/>
      <c r="H132" s="13"/>
      <c r="I132" s="13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4"/>
      <c r="B133" s="4" t="s">
        <v>69</v>
      </c>
      <c r="C133" s="4"/>
      <c r="D133" s="4"/>
      <c r="E133" s="4"/>
      <c r="F133" s="4"/>
      <c r="G133" s="4"/>
      <c r="H133" s="13">
        <f>+H123-H131</f>
        <v>15018</v>
      </c>
      <c r="I133" s="13">
        <f>+I123-I131</f>
        <v>44966</v>
      </c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4"/>
      <c r="B134" s="4"/>
      <c r="C134" s="4"/>
      <c r="D134" s="4"/>
      <c r="E134" s="4"/>
      <c r="F134" s="4"/>
      <c r="G134" s="4"/>
      <c r="H134" s="13"/>
      <c r="I134" s="13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 thickBot="1">
      <c r="A135" s="4"/>
      <c r="B135" s="4"/>
      <c r="C135" s="4"/>
      <c r="D135" s="4"/>
      <c r="E135" s="4"/>
      <c r="F135" s="4"/>
      <c r="G135" s="4"/>
      <c r="H135" s="15">
        <f>+H133+SUM(H109:H116)</f>
        <v>199994</v>
      </c>
      <c r="I135" s="15">
        <f>+I133+SUM(I109:I116)</f>
        <v>200624</v>
      </c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 thickTop="1">
      <c r="A136" s="4"/>
      <c r="B136" s="4"/>
      <c r="C136" s="4"/>
      <c r="D136" s="4"/>
      <c r="E136" s="4"/>
      <c r="F136" s="4"/>
      <c r="G136" s="4"/>
      <c r="H136" s="13"/>
      <c r="I136" s="13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4"/>
      <c r="B137" s="4" t="s">
        <v>70</v>
      </c>
      <c r="C137" s="4"/>
      <c r="D137" s="4"/>
      <c r="E137" s="4"/>
      <c r="F137" s="4"/>
      <c r="G137" s="4"/>
      <c r="H137" s="13"/>
      <c r="I137" s="13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4"/>
      <c r="B138" s="4" t="s">
        <v>53</v>
      </c>
      <c r="C138" s="4"/>
      <c r="D138" s="4"/>
      <c r="E138" s="4"/>
      <c r="F138" s="4"/>
      <c r="G138" s="4"/>
      <c r="H138" s="13">
        <v>109181</v>
      </c>
      <c r="I138" s="13">
        <v>108181</v>
      </c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4"/>
      <c r="B139" s="4" t="s">
        <v>54</v>
      </c>
      <c r="C139" s="4"/>
      <c r="D139" s="4"/>
      <c r="E139" s="4"/>
      <c r="F139" s="4"/>
      <c r="G139" s="4"/>
      <c r="H139" s="13"/>
      <c r="I139" s="13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4"/>
      <c r="B140" s="4" t="s">
        <v>55</v>
      </c>
      <c r="C140" s="4"/>
      <c r="D140" s="4"/>
      <c r="E140" s="4"/>
      <c r="F140" s="4"/>
      <c r="G140" s="4"/>
      <c r="H140" s="13">
        <v>36604</v>
      </c>
      <c r="I140" s="13">
        <v>35884</v>
      </c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4"/>
      <c r="B141" s="4" t="s">
        <v>89</v>
      </c>
      <c r="C141" s="4"/>
      <c r="D141" s="4"/>
      <c r="E141" s="4"/>
      <c r="F141" s="4"/>
      <c r="G141" s="4"/>
      <c r="H141" s="13">
        <v>4515</v>
      </c>
      <c r="I141" s="13">
        <v>4515</v>
      </c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4"/>
      <c r="B142" s="4" t="s">
        <v>76</v>
      </c>
      <c r="C142" s="4"/>
      <c r="D142" s="4"/>
      <c r="E142" s="4"/>
      <c r="F142" s="4"/>
      <c r="G142" s="4"/>
      <c r="H142" s="13">
        <v>1470</v>
      </c>
      <c r="I142" s="13">
        <v>1010</v>
      </c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4"/>
      <c r="B143" s="4" t="s">
        <v>77</v>
      </c>
      <c r="C143" s="4"/>
      <c r="D143" s="4"/>
      <c r="E143" s="4"/>
      <c r="F143" s="4"/>
      <c r="G143" s="4"/>
      <c r="H143" s="13">
        <v>10616</v>
      </c>
      <c r="I143" s="13">
        <v>10616</v>
      </c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4"/>
      <c r="B144" s="4" t="s">
        <v>56</v>
      </c>
      <c r="C144" s="4"/>
      <c r="D144" s="4"/>
      <c r="E144" s="4"/>
      <c r="F144" s="4"/>
      <c r="G144" s="4"/>
      <c r="H144" s="17">
        <v>7475</v>
      </c>
      <c r="I144" s="17">
        <v>6279</v>
      </c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4"/>
      <c r="B145" s="4"/>
      <c r="C145" s="4"/>
      <c r="D145" s="4"/>
      <c r="E145" s="4"/>
      <c r="F145" s="4"/>
      <c r="G145" s="4"/>
      <c r="H145" s="16"/>
      <c r="I145" s="16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4"/>
      <c r="B146" s="4" t="s">
        <v>57</v>
      </c>
      <c r="C146" s="4"/>
      <c r="D146" s="4"/>
      <c r="E146" s="4"/>
      <c r="F146" s="4"/>
      <c r="G146" s="4"/>
      <c r="H146" s="17">
        <f>SUM(H138:H144)</f>
        <v>169861</v>
      </c>
      <c r="I146" s="17">
        <f>SUM(I138:I144)</f>
        <v>166485</v>
      </c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4"/>
      <c r="B147" s="4"/>
      <c r="C147" s="4"/>
      <c r="D147" s="4"/>
      <c r="E147" s="4"/>
      <c r="F147" s="4"/>
      <c r="G147" s="4"/>
      <c r="H147" s="13"/>
      <c r="I147" s="13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4"/>
      <c r="B148" s="4" t="s">
        <v>71</v>
      </c>
      <c r="C148" s="4"/>
      <c r="D148" s="4"/>
      <c r="E148" s="4"/>
      <c r="F148" s="4"/>
      <c r="G148" s="4"/>
      <c r="H148" s="13">
        <v>9105</v>
      </c>
      <c r="I148" s="13">
        <v>12393</v>
      </c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4"/>
      <c r="B149" s="4"/>
      <c r="C149" s="4"/>
      <c r="D149" s="4"/>
      <c r="E149" s="4"/>
      <c r="F149" s="4"/>
      <c r="G149" s="4"/>
      <c r="H149" s="13"/>
      <c r="I149" s="13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4"/>
      <c r="B150" s="4" t="s">
        <v>72</v>
      </c>
      <c r="C150" s="4"/>
      <c r="D150" s="4"/>
      <c r="E150" s="4"/>
      <c r="F150" s="4"/>
      <c r="G150" s="4"/>
      <c r="H150" s="13">
        <v>13976</v>
      </c>
      <c r="I150" s="13">
        <v>15330</v>
      </c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4"/>
      <c r="B151" s="4"/>
      <c r="C151" s="4"/>
      <c r="D151" s="4"/>
      <c r="E151" s="4"/>
      <c r="F151" s="4"/>
      <c r="G151" s="4"/>
      <c r="H151" s="13"/>
      <c r="I151" s="13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4"/>
      <c r="B152" s="4" t="s">
        <v>73</v>
      </c>
      <c r="C152" s="4"/>
      <c r="D152" s="4"/>
      <c r="E152" s="4"/>
      <c r="F152" s="4"/>
      <c r="G152" s="4"/>
      <c r="H152" s="13">
        <v>3595</v>
      </c>
      <c r="I152" s="13">
        <v>2810</v>
      </c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4"/>
      <c r="B153" s="4"/>
      <c r="C153" s="4"/>
      <c r="D153" s="4"/>
      <c r="E153" s="4"/>
      <c r="F153" s="4"/>
      <c r="G153" s="4"/>
      <c r="H153" s="13" t="s">
        <v>0</v>
      </c>
      <c r="I153" s="13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4"/>
      <c r="B154" s="4" t="s">
        <v>74</v>
      </c>
      <c r="C154" s="4"/>
      <c r="D154" s="4"/>
      <c r="E154" s="4"/>
      <c r="F154" s="4"/>
      <c r="G154" s="4"/>
      <c r="H154" s="13">
        <v>3457</v>
      </c>
      <c r="I154" s="13">
        <v>3606</v>
      </c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4"/>
      <c r="B155" s="4"/>
      <c r="C155" s="4"/>
      <c r="D155" s="4"/>
      <c r="E155" s="4"/>
      <c r="F155" s="4"/>
      <c r="G155" s="4"/>
      <c r="H155" s="13"/>
      <c r="I155" s="13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 thickBot="1">
      <c r="A156" s="4"/>
      <c r="B156" s="4"/>
      <c r="C156" s="4"/>
      <c r="D156" s="4"/>
      <c r="E156" s="4"/>
      <c r="F156" s="4"/>
      <c r="G156" s="4"/>
      <c r="H156" s="15">
        <f>SUM(H146:H155)</f>
        <v>199994</v>
      </c>
      <c r="I156" s="15">
        <f>SUM(I146:I155)</f>
        <v>200624</v>
      </c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 thickTop="1">
      <c r="A157" s="4"/>
      <c r="B157" s="4"/>
      <c r="C157" s="4"/>
      <c r="D157" s="4"/>
      <c r="E157" s="4"/>
      <c r="F157" s="4"/>
      <c r="G157" s="4"/>
      <c r="H157" s="13"/>
      <c r="I157" s="13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 thickBot="1">
      <c r="A158" s="4"/>
      <c r="B158" s="4" t="s">
        <v>75</v>
      </c>
      <c r="C158" s="4"/>
      <c r="D158" s="4"/>
      <c r="E158" s="4"/>
      <c r="F158" s="4"/>
      <c r="G158" s="4"/>
      <c r="H158" s="54">
        <f>+(H146-H115)/H138</f>
        <v>1.2643408651688481</v>
      </c>
      <c r="I158" s="54">
        <f>+(I146-I115)/I138</f>
        <v>1.33541009974025</v>
      </c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 thickTop="1">
      <c r="A159" s="4"/>
      <c r="B159" s="4"/>
      <c r="C159" s="4"/>
      <c r="D159" s="4"/>
      <c r="E159" s="4"/>
      <c r="F159" s="4"/>
      <c r="G159" s="4"/>
      <c r="H159" s="13"/>
      <c r="I159" s="13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4"/>
      <c r="B160" s="4"/>
      <c r="C160" s="4"/>
      <c r="D160" s="4"/>
      <c r="E160" s="4"/>
      <c r="F160" s="12"/>
      <c r="G160" s="4"/>
      <c r="H160" s="20"/>
      <c r="I160" s="20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>
      <c r="A161" s="4"/>
      <c r="B161" s="4"/>
      <c r="C161" s="4"/>
      <c r="D161" s="4"/>
      <c r="E161" s="4"/>
      <c r="F161" s="4"/>
      <c r="G161" s="4"/>
      <c r="H161" s="13"/>
      <c r="I161" s="13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9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9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9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9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9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9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9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9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9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9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9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9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9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9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9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9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9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9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9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9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9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9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9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9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9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9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9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9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9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9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9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9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9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9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9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9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9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9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9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9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9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9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9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9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9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9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9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9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9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9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9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9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9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9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9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9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9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9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9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9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9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9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9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9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9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9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9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9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9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9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9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9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9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9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9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9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9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9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9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9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9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9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9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9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9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9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9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9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9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9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9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9"/>
    </row>
    <row r="254" spans="1:11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ht="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ht="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ht="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1:11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1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1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1:11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1:11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1:11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1:11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1:11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1:11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1:11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1:11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1:11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1:11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1:11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1:11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1:11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1:11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1:11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1:11" ht="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1:11" ht="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1:11" ht="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1:11" ht="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1:11" ht="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1:11" ht="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1:11" ht="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1:11" ht="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1:11" ht="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1:11" ht="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1:11" ht="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1:11" ht="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1:11" ht="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1:11" ht="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1:11" ht="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1:11" ht="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1:11" ht="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1:11" ht="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1:11" ht="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1:11" ht="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1:11" ht="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1:11" ht="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1:11" ht="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1:11" ht="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1:11" ht="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1:11" ht="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1:11" ht="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1:11" ht="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1:11" ht="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1:11" ht="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1:11" ht="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1:11" ht="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1:11" ht="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1:11" ht="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1:11" ht="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1:11" ht="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1:11" ht="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1:11" ht="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1:11" ht="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1:11" ht="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1:11" ht="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1" ht="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ht="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1:11" ht="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1:11" ht="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1:11" ht="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1:11" ht="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1:11" ht="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1:11" ht="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1:11" ht="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1:11" ht="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1:11" ht="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1:11" ht="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1:11" ht="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1:11" ht="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1:11" ht="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1:11" ht="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1:11" ht="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1:11" ht="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1:11" ht="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1:11" ht="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1:11" ht="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1:11" ht="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1:11" ht="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1:11" ht="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1:11" ht="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1:11" ht="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1:11" ht="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1:11" ht="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1:11" ht="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1:11" ht="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1:11" ht="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1:11" ht="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1:11" ht="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ht="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ht="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ht="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1:11" ht="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1:11" ht="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1:11" ht="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1:11" ht="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1:11" ht="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1:11" ht="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1:11" ht="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1:11" ht="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1:11" ht="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1:11" ht="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1:11" ht="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1:11" ht="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1:11" ht="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1:11" ht="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ht="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1:11" ht="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1:11" ht="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1:11" ht="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1:11" ht="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1:11" ht="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1:11" ht="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1:11" ht="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1:11" ht="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1:11" ht="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1:11" ht="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1:11" ht="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1:11" ht="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1:11" ht="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1:11" ht="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1:11" ht="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1:11" ht="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1:11" ht="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1:11" ht="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1:11" ht="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1:11" ht="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1:11" ht="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1:11" ht="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1:11" ht="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1:11" ht="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1:11" ht="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1:11" ht="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1:11" ht="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1:11" ht="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1:11" ht="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1:11" ht="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1:11" ht="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1:11" ht="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1:11" ht="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1:11" ht="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1:11" ht="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1:11" ht="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1:11" ht="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1:11" ht="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1:11" ht="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1:11" ht="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1:11" ht="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1:11" ht="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1:11" ht="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1:11" ht="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1:11" ht="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1:11" ht="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1:11" ht="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1:11" ht="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1:11" ht="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1:11" ht="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1:11" ht="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1:11" ht="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1:11" ht="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1:11" ht="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1:11" ht="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1:11" ht="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1:11" ht="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1:11" ht="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1:11" ht="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1:11" ht="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1:11" ht="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1:11" ht="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1:11" ht="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1:11" ht="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1:11" ht="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1:11" ht="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1:11" ht="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1:11" ht="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1:11" ht="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1:11" ht="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1:11" ht="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1:11" ht="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1:11" ht="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1:11" ht="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1:11" ht="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1:11" ht="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1:11" ht="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1:11" ht="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1:11" ht="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1:11" ht="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1:11" ht="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1:11" ht="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1:11" ht="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1:11" ht="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1:11" ht="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1:11" ht="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1:11" ht="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1:11" ht="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1:11" ht="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1:11" ht="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1:11" ht="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1:11" ht="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1:11" ht="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1:11" ht="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1:11" ht="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1:11" ht="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1:11" ht="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1:11" ht="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1:11" ht="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1:11" ht="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1:11" ht="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1:11" ht="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1:11" ht="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1:11" ht="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1:11" ht="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1:11" ht="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1:11" ht="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1:11" ht="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1:11" ht="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1:11" ht="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1:11" ht="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1:11" ht="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1:11" ht="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1:11" ht="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1:11" ht="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1:11" ht="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1:11" ht="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1:11" ht="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1:11" ht="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1:11" ht="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1:11" ht="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1:11" ht="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1:11" ht="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1:11" ht="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1:11" ht="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1:11" ht="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1:11" ht="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1:11" ht="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1:11" ht="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1:11" ht="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1:11" ht="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1:11" ht="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1:11" ht="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1:11" ht="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1:11" ht="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1:11" ht="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" ht="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" ht="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 ht="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 ht="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 ht="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 ht="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 ht="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 ht="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 ht="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 ht="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 ht="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 ht="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 ht="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 ht="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 ht="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 ht="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 ht="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 ht="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 ht="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 ht="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 ht="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 ht="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 ht="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 ht="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 ht="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 ht="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 ht="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 ht="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 ht="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 ht="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 ht="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 ht="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 ht="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 ht="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 ht="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 ht="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 ht="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 ht="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 ht="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 ht="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 ht="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 ht="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 ht="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 ht="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 ht="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 ht="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 ht="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 ht="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 ht="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 ht="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 ht="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 ht="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 ht="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 ht="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 ht="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 ht="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 ht="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 ht="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 ht="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 ht="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 ht="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 ht="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 ht="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 ht="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 ht="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 ht="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 ht="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 ht="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 ht="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 ht="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 ht="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 ht="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 ht="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 ht="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 ht="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 ht="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 ht="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 ht="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 ht="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 ht="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 ht="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 ht="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 ht="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 ht="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 ht="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 ht="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 ht="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 ht="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 ht="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 ht="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 ht="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 ht="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 ht="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 ht="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 ht="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 ht="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 ht="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 ht="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 ht="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 ht="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 ht="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 ht="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 ht="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 ht="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 ht="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 ht="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 ht="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 ht="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 ht="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 ht="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 ht="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 ht="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 ht="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 ht="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 ht="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 ht="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 ht="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 ht="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 ht="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 ht="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 ht="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 ht="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 ht="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 ht="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 ht="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 ht="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 ht="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 ht="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 ht="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 ht="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 ht="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 ht="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 ht="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 ht="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 ht="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 ht="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 ht="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 ht="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 ht="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 ht="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 ht="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 ht="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 ht="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 ht="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 ht="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 ht="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 ht="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 ht="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 ht="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 ht="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 ht="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 ht="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 ht="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 ht="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 ht="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 ht="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 ht="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 ht="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 ht="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 ht="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 ht="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 ht="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 ht="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 ht="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 ht="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 ht="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 ht="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 ht="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 ht="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 ht="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 ht="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 ht="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 ht="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 ht="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 ht="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 ht="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 ht="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 ht="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 ht="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 ht="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 ht="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 ht="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 ht="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 ht="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 ht="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 ht="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 ht="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 ht="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 ht="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 ht="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 ht="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 ht="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 ht="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 ht="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 ht="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 ht="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 ht="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 ht="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 ht="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 ht="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 ht="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 ht="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 ht="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 ht="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 ht="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 ht="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 ht="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 ht="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 ht="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 ht="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 ht="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 ht="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 ht="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 ht="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 ht="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 ht="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 ht="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 ht="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 ht="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 ht="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 ht="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 ht="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 ht="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 ht="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 ht="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 ht="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 ht="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 ht="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 ht="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 ht="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 ht="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 ht="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 ht="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 ht="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 ht="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 ht="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 ht="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 ht="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 ht="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 ht="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 ht="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 ht="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 ht="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 ht="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 ht="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 ht="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 ht="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 ht="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 ht="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 ht="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 ht="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 ht="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 ht="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 ht="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 ht="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 ht="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 ht="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 ht="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 ht="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 ht="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 ht="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 ht="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 ht="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 ht="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 ht="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 ht="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 ht="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 ht="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 ht="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 ht="1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 ht="1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 ht="1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 ht="1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 ht="1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 ht="1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 ht="1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 ht="1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 ht="1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  <row r="933" spans="1:11" ht="1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</row>
    <row r="934" spans="1:11" ht="1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</row>
    <row r="935" spans="1:11" ht="1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</row>
    <row r="936" spans="1:11" ht="1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</row>
    <row r="937" spans="1:11" ht="1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</row>
    <row r="938" spans="1:11" ht="1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</row>
    <row r="939" spans="1:11" ht="1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</row>
    <row r="940" spans="1:11" ht="1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</row>
    <row r="941" spans="1:11" ht="1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</row>
    <row r="942" spans="1:11" ht="1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</row>
    <row r="943" spans="1:11" ht="1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</row>
    <row r="944" spans="1:11" ht="1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</row>
    <row r="945" spans="1:11" ht="1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</row>
    <row r="946" spans="1:11" ht="1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</row>
    <row r="947" spans="1:11" ht="1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</row>
    <row r="948" spans="1:11" ht="1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</row>
    <row r="949" spans="1:11" ht="1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</row>
    <row r="950" spans="1:11" ht="1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</row>
    <row r="951" spans="1:11" ht="1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</row>
    <row r="952" spans="1:11" ht="1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</row>
    <row r="953" spans="1:11" ht="1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</row>
    <row r="954" spans="1:11" ht="1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</row>
    <row r="955" spans="1:11" ht="1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</row>
    <row r="956" spans="1:11" ht="1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</row>
    <row r="957" spans="1:11" ht="1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</row>
    <row r="958" spans="1:11" ht="1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</row>
    <row r="959" spans="1:11" ht="1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</row>
    <row r="960" spans="1:11" ht="1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</row>
    <row r="961" spans="1:11" ht="1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</row>
    <row r="962" spans="1:11" ht="1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</row>
    <row r="963" spans="1:11" ht="1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</row>
    <row r="964" spans="1:11" ht="1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</row>
    <row r="965" spans="1:11" ht="1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</row>
    <row r="966" spans="1:11" ht="1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</row>
    <row r="967" spans="1:11" ht="1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</row>
    <row r="968" spans="1:11" ht="1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</row>
    <row r="969" spans="1:11" ht="1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</row>
    <row r="970" spans="1:11" ht="1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</row>
    <row r="971" spans="1:11" ht="1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</row>
    <row r="972" spans="1:11" ht="1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</row>
    <row r="973" spans="1:11" ht="1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</row>
    <row r="974" spans="1:11" ht="1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</row>
    <row r="975" spans="1:11" ht="1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</row>
    <row r="976" spans="1:11" ht="1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</row>
    <row r="977" spans="1:11" ht="1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</row>
    <row r="978" spans="1:11" ht="1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</row>
    <row r="979" spans="1:11" ht="1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</row>
    <row r="980" spans="1:11" ht="1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</row>
    <row r="981" spans="1:11" ht="1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</row>
    <row r="982" spans="1:11" ht="1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</row>
    <row r="983" spans="1:11" ht="1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</row>
    <row r="984" spans="1:11" ht="1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</row>
    <row r="985" spans="1:11" ht="1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</row>
    <row r="986" spans="1:11" ht="1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</row>
    <row r="987" spans="1:11" ht="1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</row>
    <row r="988" spans="1:11" ht="1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</row>
    <row r="989" spans="1:11" ht="1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</row>
    <row r="990" spans="1:11" ht="1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</row>
    <row r="991" spans="1:11" ht="1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</row>
    <row r="992" spans="1:11" ht="1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</row>
    <row r="993" spans="1:11" ht="1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</row>
    <row r="994" spans="1:11" ht="1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</row>
    <row r="995" spans="1:11" ht="1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</row>
    <row r="996" spans="1:11" ht="1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</row>
    <row r="997" spans="1:11" ht="1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</row>
    <row r="998" spans="1:11" ht="1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</row>
    <row r="999" spans="1:11" ht="1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</row>
    <row r="1000" spans="1:11" ht="1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</row>
    <row r="1001" spans="1:11" ht="1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</row>
    <row r="1002" spans="1:11" ht="1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</row>
    <row r="1003" spans="1:11" ht="1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</row>
    <row r="1004" spans="1:11" ht="1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</row>
    <row r="1005" spans="1:11" ht="1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</row>
    <row r="1006" spans="1:11" ht="1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</row>
    <row r="1007" spans="1:11" ht="1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</row>
    <row r="1008" spans="1:11" ht="1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</row>
    <row r="1009" spans="1:11" ht="1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</row>
    <row r="1010" spans="1:11" ht="1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</row>
    <row r="1011" spans="1:11" ht="1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</row>
    <row r="1012" spans="1:11" ht="1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</row>
    <row r="1013" spans="1:11" ht="1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</row>
    <row r="1014" spans="1:11" ht="1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</row>
    <row r="1015" spans="1:11" ht="1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</row>
    <row r="1016" spans="1:11" ht="1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</row>
    <row r="1017" spans="1:11" ht="1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</row>
    <row r="1018" spans="1:11" ht="1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</row>
    <row r="1019" spans="1:11" ht="1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</row>
    <row r="1020" spans="1:11" ht="1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</row>
    <row r="1021" spans="1:11" ht="1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</row>
    <row r="1022" spans="1:11" ht="1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</row>
    <row r="1023" spans="1:11" ht="1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</row>
    <row r="1024" spans="1:11" ht="1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</row>
    <row r="1025" spans="1:11" ht="1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</row>
    <row r="1026" spans="1:11" ht="1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</row>
    <row r="1027" spans="1:11" ht="1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</row>
    <row r="1028" spans="1:11" ht="1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</row>
    <row r="1029" spans="1:11" ht="1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</row>
    <row r="1030" spans="1:11" ht="1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</row>
    <row r="1031" spans="1:11" ht="1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</row>
    <row r="1032" spans="1:11" ht="1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</row>
    <row r="1033" spans="1:11" ht="1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</row>
    <row r="1034" spans="1:11" ht="1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</row>
    <row r="1035" spans="1:11" ht="1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</row>
    <row r="1036" spans="1:11" ht="1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</row>
    <row r="1037" spans="1:11" ht="1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</row>
    <row r="1038" spans="1:11" ht="1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</row>
    <row r="1039" spans="1:11" ht="1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</row>
    <row r="1040" spans="1:11" ht="1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</row>
    <row r="1041" spans="1:11" ht="1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</row>
    <row r="1042" spans="1:11" ht="1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</row>
    <row r="1043" spans="1:11" ht="1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</row>
    <row r="1044" spans="1:11" ht="1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</row>
    <row r="1045" spans="1:11" ht="1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</row>
    <row r="1046" spans="1:11" ht="1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</row>
    <row r="1047" spans="1:11" ht="1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</row>
    <row r="1048" spans="1:11" ht="1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</row>
    <row r="1049" spans="1:11" ht="1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</row>
    <row r="1050" spans="1:11" ht="1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</row>
    <row r="1051" spans="1:11" ht="1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</row>
    <row r="1052" spans="1:11" ht="1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</row>
    <row r="1053" spans="1:11" ht="1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</row>
    <row r="1054" spans="1:11" ht="1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</row>
    <row r="1055" spans="1:11" ht="1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</row>
    <row r="1056" spans="1:11" ht="1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</row>
    <row r="1057" spans="1:11" ht="1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</row>
    <row r="1058" spans="1:11" ht="1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</row>
    <row r="1059" spans="1:11" ht="1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</row>
    <row r="1060" spans="1:11" ht="1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</row>
    <row r="1061" spans="1:11" ht="1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</row>
    <row r="1062" spans="1:11" ht="1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</row>
    <row r="1063" spans="1:11" ht="1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</row>
    <row r="1064" spans="1:11" ht="1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</row>
    <row r="1065" spans="1:11" ht="1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</row>
    <row r="1066" spans="1:11" ht="1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</row>
    <row r="1067" spans="1:11" ht="1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</row>
    <row r="1068" spans="1:11" ht="1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</row>
    <row r="1069" spans="1:11" ht="1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</row>
    <row r="1070" spans="1:11" ht="1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</row>
    <row r="1071" spans="1:11" ht="1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</row>
    <row r="1072" spans="1:11" ht="1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</row>
    <row r="1073" spans="1:11" ht="1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</row>
    <row r="1074" spans="1:11" ht="1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</row>
    <row r="1075" spans="1:11" ht="1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</row>
    <row r="1076" spans="1:11" ht="1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</row>
    <row r="1077" spans="1:11" ht="1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</row>
    <row r="1078" spans="1:11" ht="1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</row>
    <row r="1079" spans="1:11" ht="1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</row>
    <row r="1080" spans="1:11" ht="1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</row>
    <row r="1081" spans="1:11" ht="1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</row>
    <row r="1082" spans="1:11" ht="1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</row>
    <row r="1083" spans="1:11" ht="1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</row>
    <row r="1084" spans="1:11" ht="1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</row>
    <row r="1085" spans="1:11" ht="1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</row>
    <row r="1086" spans="1:11" ht="1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</row>
    <row r="1087" spans="1:11" ht="1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</row>
    <row r="1088" spans="1:11" ht="1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</row>
    <row r="1089" spans="1:11" ht="1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</row>
    <row r="1090" spans="1:11" ht="1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</row>
    <row r="1091" spans="1:11" ht="1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</row>
    <row r="1092" spans="1:11" ht="1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</row>
    <row r="1093" spans="1:11" ht="1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</row>
    <row r="1094" spans="1:11" ht="1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</row>
    <row r="1095" spans="1:11" ht="1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</row>
    <row r="1096" spans="1:11" ht="1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</row>
    <row r="1097" spans="1:11" ht="1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</row>
    <row r="1098" spans="1:11" ht="1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</row>
    <row r="1099" spans="1:11" ht="1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</row>
    <row r="1100" spans="1:11" ht="1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</row>
    <row r="1101" spans="1:11" ht="1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</row>
    <row r="1102" spans="1:11" ht="1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</row>
    <row r="1103" spans="1:11" ht="1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</row>
    <row r="1104" spans="1:11" ht="1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</row>
    <row r="1105" spans="1:11" ht="1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</row>
    <row r="1106" spans="1:11" ht="1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</row>
    <row r="1107" spans="1:11" ht="1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</row>
    <row r="1108" spans="1:11" ht="1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</row>
    <row r="1109" spans="1:11" ht="1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</row>
    <row r="1110" spans="1:11" ht="1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</row>
    <row r="1111" spans="1:11" ht="1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</row>
    <row r="1112" spans="1:11" ht="1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</row>
    <row r="1113" spans="1:11" ht="1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</row>
    <row r="1114" spans="1:11" ht="1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</row>
    <row r="1115" spans="1:11" ht="1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</row>
    <row r="1116" spans="1:11" ht="1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</row>
    <row r="1117" spans="1:11" ht="1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</row>
    <row r="1118" spans="1:11" ht="1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</row>
    <row r="1119" spans="1:11" ht="1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</row>
    <row r="1120" spans="1:11" ht="1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</row>
    <row r="1121" spans="1:11" ht="1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</row>
    <row r="1122" spans="1:11" ht="1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</row>
    <row r="1123" spans="1:11" ht="1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</row>
    <row r="1124" spans="1:11" ht="1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</row>
    <row r="1125" spans="1:11" ht="1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</row>
    <row r="1126" spans="1:11" ht="1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</row>
    <row r="1127" spans="1:11" ht="1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</row>
    <row r="1128" spans="1:11" ht="1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</row>
    <row r="1129" spans="1:11" ht="1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</row>
    <row r="1130" spans="1:11" ht="1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</row>
    <row r="1131" spans="1:11" ht="1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</row>
    <row r="1132" spans="1:11" ht="1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</row>
    <row r="1133" spans="1:11" ht="1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</row>
    <row r="1134" spans="1:11" ht="1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</row>
    <row r="1135" spans="1:11" ht="1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</row>
    <row r="1136" spans="1:11" ht="1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</row>
    <row r="1137" spans="1:11" ht="1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</row>
    <row r="1138" spans="1:11" ht="1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</row>
    <row r="1139" spans="1:11" ht="1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</row>
    <row r="1140" spans="1:11" ht="1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</row>
    <row r="1141" spans="1:11" ht="1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</row>
    <row r="1142" spans="1:11" ht="1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</row>
    <row r="1143" spans="1:11" ht="1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</row>
    <row r="1144" spans="1:11" ht="1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</row>
    <row r="1145" spans="1:11" ht="1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</row>
    <row r="1146" spans="1:11" ht="1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</row>
    <row r="1147" spans="1:11" ht="1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</row>
    <row r="1148" spans="1:11" ht="1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</row>
    <row r="1149" spans="1:11" ht="1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</row>
    <row r="1150" spans="1:11" ht="1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</row>
    <row r="1151" spans="1:11" ht="1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</row>
    <row r="1152" spans="1:11" ht="1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</row>
    <row r="1153" spans="1:11" ht="1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</row>
    <row r="1154" spans="1:11" ht="1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</row>
    <row r="1155" spans="1:11" ht="1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</row>
    <row r="1156" spans="1:11" ht="1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</row>
    <row r="1157" spans="1:11" ht="1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</row>
    <row r="1158" spans="1:11" ht="1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</row>
    <row r="1159" spans="1:11" ht="1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</row>
    <row r="1160" spans="1:11" ht="1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</row>
    <row r="1161" spans="1:11" ht="1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</row>
    <row r="1162" spans="1:11" ht="1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</row>
    <row r="1163" spans="1:11" ht="1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</row>
    <row r="1164" spans="1:11" ht="1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</row>
    <row r="1165" spans="1:11" ht="1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</row>
    <row r="1166" spans="1:11" ht="1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</row>
    <row r="1167" spans="1:11" ht="1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</row>
    <row r="1168" spans="1:11" ht="1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</row>
    <row r="1169" spans="1:11" ht="1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</row>
    <row r="1170" spans="1:11" ht="1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</row>
    <row r="1171" spans="1:11" ht="1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</row>
    <row r="1172" spans="1:11" ht="1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</row>
    <row r="1173" spans="1:11" ht="1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</row>
    <row r="1174" spans="1:11" ht="1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</row>
    <row r="1175" spans="1:11" ht="1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</row>
    <row r="1176" spans="1:11" ht="1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</row>
    <row r="1177" spans="1:11" ht="1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</row>
    <row r="1178" spans="1:11" ht="1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</row>
    <row r="1179" spans="1:11" ht="1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</row>
    <row r="1180" spans="1:11" ht="1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</row>
    <row r="1181" spans="1:11" ht="1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</row>
    <row r="1182" spans="1:11" ht="1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</row>
    <row r="1183" spans="1:11" ht="1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</row>
    <row r="1184" spans="1:11" ht="1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</row>
    <row r="1185" spans="1:11" ht="1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</row>
    <row r="1186" spans="1:11" ht="1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</row>
    <row r="1187" spans="1:11" ht="1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</row>
    <row r="1188" spans="1:11" ht="1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</row>
    <row r="1189" spans="1:11" ht="1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</row>
    <row r="1190" spans="1:11" ht="1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</row>
    <row r="1191" spans="1:11" ht="1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</row>
    <row r="1192" spans="1:11" ht="1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</row>
    <row r="1193" spans="1:11" ht="1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</row>
    <row r="1194" spans="1:11" ht="1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</row>
    <row r="1195" spans="1:11" ht="1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</row>
    <row r="1196" spans="1:11" ht="1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</row>
    <row r="1197" spans="1:11" ht="1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</row>
    <row r="1198" spans="1:11" ht="1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</row>
    <row r="1199" spans="1:11" ht="1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</row>
    <row r="1200" spans="1:11" ht="1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</row>
    <row r="1201" spans="1:11" ht="1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</row>
    <row r="1202" spans="1:11" ht="1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</row>
    <row r="1203" spans="1:11" ht="1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</row>
    <row r="1204" spans="1:11" ht="1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</row>
    <row r="1205" spans="1:11" ht="1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</row>
    <row r="1206" spans="1:11" ht="1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</row>
    <row r="1207" spans="1:11" ht="1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</row>
    <row r="1208" spans="1:11" ht="1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</row>
    <row r="1209" spans="1:11" ht="1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</row>
    <row r="1210" spans="1:11" ht="1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</row>
    <row r="1211" spans="1:11" ht="1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</row>
    <row r="1212" spans="1:11" ht="1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</row>
    <row r="1213" spans="1:11" ht="1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</row>
    <row r="1214" spans="1:11" ht="1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</row>
    <row r="1215" spans="1:11" ht="1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</row>
    <row r="1216" spans="1:11" ht="1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</row>
    <row r="1217" spans="1:11" ht="1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</row>
    <row r="1218" spans="1:11" ht="1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</row>
    <row r="1219" spans="1:11" ht="1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</row>
    <row r="1220" spans="1:11" ht="1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</row>
    <row r="1221" spans="1:11" ht="1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</row>
    <row r="1222" spans="1:11" ht="1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</row>
    <row r="1223" spans="1:11" ht="1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</row>
    <row r="1224" spans="1:11" ht="1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</row>
    <row r="1225" spans="1:11" ht="1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</row>
    <row r="1226" spans="1:11" ht="1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</row>
    <row r="1227" spans="1:11" ht="1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</row>
    <row r="1228" spans="1:11" ht="1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</row>
    <row r="1229" spans="1:11" ht="1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</row>
    <row r="1230" spans="1:11" ht="1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</row>
    <row r="1231" spans="1:11" ht="1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</row>
    <row r="1232" spans="1:11" ht="1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</row>
    <row r="1233" spans="1:11" ht="1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</row>
    <row r="1234" spans="1:11" ht="1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</row>
    <row r="1235" spans="1:11" ht="1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</row>
    <row r="1236" spans="1:11" ht="1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</row>
    <row r="1237" spans="1:11" ht="1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</row>
    <row r="1238" spans="1:11" ht="1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</row>
    <row r="1239" spans="1:11" ht="1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</row>
    <row r="1240" spans="1:11" ht="1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</row>
    <row r="1241" spans="1:11" ht="1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</row>
    <row r="1242" spans="1:11" ht="1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</row>
    <row r="1243" spans="1:11" ht="1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</row>
    <row r="1244" spans="1:11" ht="1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</row>
    <row r="1245" spans="1:11" ht="1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</row>
    <row r="1246" spans="1:11" ht="1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</row>
    <row r="1247" spans="1:11" ht="1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</row>
    <row r="1248" spans="1:11" ht="1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</row>
    <row r="1249" spans="1:11" ht="1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</row>
    <row r="1250" spans="1:11" ht="1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</row>
    <row r="1251" spans="1:11" ht="1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</row>
    <row r="1252" spans="1:11" ht="1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</row>
    <row r="1253" spans="1:11" ht="1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</row>
    <row r="1254" spans="1:11" ht="1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</row>
    <row r="1255" spans="1:11" ht="1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</row>
    <row r="1256" spans="1:11" ht="1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</row>
    <row r="1257" spans="1:11" ht="1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</row>
    <row r="1258" spans="1:11" ht="1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</row>
    <row r="1259" spans="1:11" ht="1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</row>
    <row r="1260" spans="1:11" ht="1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</row>
    <row r="1261" spans="1:11" ht="1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</row>
    <row r="1262" spans="1:11" ht="1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</row>
    <row r="1263" spans="1:11" ht="1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</row>
    <row r="1264" spans="1:11" ht="1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</row>
    <row r="1265" spans="1:11" ht="1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</row>
    <row r="1266" spans="1:11" ht="1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</row>
    <row r="1267" spans="1:11" ht="1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</row>
    <row r="1268" spans="1:11" ht="1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</row>
    <row r="1269" spans="1:11" ht="1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</row>
    <row r="1270" spans="1:11" ht="1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</row>
    <row r="1271" spans="1:11" ht="1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</row>
    <row r="1272" spans="1:11" ht="1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</row>
    <row r="1273" spans="1:11" ht="1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</row>
    <row r="1274" spans="1:11" ht="1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</row>
    <row r="1275" spans="1:11" ht="1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</row>
    <row r="1276" spans="1:11" ht="1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</row>
    <row r="1277" spans="1:11" ht="1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</row>
    <row r="1278" spans="1:11" ht="1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</row>
    <row r="1279" spans="1:11" ht="1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</row>
    <row r="1280" spans="1:11" ht="1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</row>
    <row r="1281" spans="1:11" ht="1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</row>
    <row r="1282" spans="1:11" ht="1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</row>
    <row r="1283" spans="1:11" ht="1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</row>
    <row r="1284" spans="1:11" ht="1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</row>
    <row r="1285" spans="1:11" ht="1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</row>
    <row r="1286" spans="1:11" ht="1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</row>
    <row r="1287" spans="1:11" ht="1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</row>
    <row r="1288" spans="1:11" ht="1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</row>
    <row r="1289" spans="1:11" ht="1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</row>
    <row r="1290" spans="1:11" ht="1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</row>
    <row r="1291" spans="1:11" ht="1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</row>
    <row r="1292" spans="1:11" ht="1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</row>
    <row r="1293" spans="1:11" ht="1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</row>
    <row r="1294" spans="1:11" ht="1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</row>
    <row r="1295" spans="1:11" ht="1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</row>
    <row r="1296" spans="1:11" ht="1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</row>
    <row r="1297" spans="1:11" ht="1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</row>
    <row r="1298" spans="1:11" ht="1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</row>
    <row r="1299" spans="1:11" ht="1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</row>
    <row r="1300" spans="1:11" ht="1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</row>
    <row r="1301" spans="1:11" ht="1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</row>
    <row r="1302" spans="1:11" ht="1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</row>
    <row r="1303" spans="1:11" ht="1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</row>
    <row r="1304" spans="1:11" ht="1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</row>
    <row r="1305" spans="1:11" ht="1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</row>
    <row r="1306" spans="1:11" ht="1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</row>
    <row r="1307" spans="1:11" ht="1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</row>
    <row r="1308" spans="1:11" ht="1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</row>
    <row r="1309" spans="1:11" ht="1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</row>
    <row r="1310" spans="1:11" ht="1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</row>
    <row r="1311" spans="1:11" ht="1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</row>
    <row r="1312" spans="1:11" ht="1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</row>
    <row r="1313" spans="1:11" ht="1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</row>
    <row r="1314" spans="1:11" ht="1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</row>
    <row r="1315" spans="1:11" ht="1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</row>
    <row r="1316" spans="1:11" ht="1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</row>
    <row r="1317" spans="1:11" ht="1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</row>
    <row r="1318" spans="1:11" ht="1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</row>
    <row r="1319" spans="1:11" ht="1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</row>
    <row r="1320" spans="1:11" ht="1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</row>
    <row r="1321" spans="1:11" ht="1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</row>
    <row r="1322" spans="1:11" ht="1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</row>
    <row r="1323" spans="1:11" ht="1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</row>
    <row r="1324" spans="1:11" ht="1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</row>
    <row r="1325" spans="1:11" ht="1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</row>
    <row r="1326" spans="1:11" ht="1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</row>
    <row r="1327" spans="1:11" ht="1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</row>
    <row r="1328" spans="1:11" ht="1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</row>
    <row r="1329" spans="1:11" ht="1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</row>
    <row r="1330" spans="1:11" ht="1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</row>
    <row r="1331" spans="1:11" ht="1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</row>
    <row r="1332" spans="1:11" ht="1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</row>
    <row r="1333" spans="1:11" ht="1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</row>
    <row r="1334" spans="1:11" ht="1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</row>
    <row r="1335" spans="1:11" ht="1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</row>
    <row r="1336" spans="1:11" ht="1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</row>
    <row r="1337" spans="1:11" ht="1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</row>
    <row r="1338" spans="1:11" ht="1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</row>
    <row r="1339" spans="1:11" ht="1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</row>
    <row r="1340" spans="1:11" ht="1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</row>
    <row r="1341" spans="1:11" ht="1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</row>
    <row r="1342" spans="1:11" ht="1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</row>
    <row r="1343" spans="1:11" ht="1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</row>
    <row r="1344" spans="1:11" ht="1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</row>
    <row r="1345" spans="1:11" ht="1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</row>
    <row r="1346" spans="1:11" ht="1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</row>
    <row r="1347" spans="1:11" ht="1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</row>
    <row r="1348" spans="1:11" ht="1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</row>
    <row r="1349" spans="1:11" ht="1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</row>
    <row r="1350" spans="1:11" ht="1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</row>
    <row r="1351" spans="1:11" ht="1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</row>
    <row r="1352" spans="1:11" ht="1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</row>
    <row r="1353" spans="1:11" ht="1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</row>
    <row r="1354" spans="1:11" ht="1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</row>
    <row r="1355" spans="1:11" ht="1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</row>
    <row r="1356" spans="1:11" ht="1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</row>
    <row r="1357" spans="1:11" ht="1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</row>
    <row r="1358" spans="1:11" ht="1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</row>
    <row r="1359" spans="1:11" ht="1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</row>
    <row r="1360" spans="1:11" ht="1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</row>
    <row r="1361" spans="1:11" ht="1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</row>
    <row r="1362" spans="1:11" ht="1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</row>
    <row r="1363" spans="1:11" ht="1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</row>
    <row r="1364" spans="1:11" ht="1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</row>
    <row r="1365" spans="1:11" ht="1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</row>
    <row r="1366" spans="1:11" ht="1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</row>
    <row r="1367" spans="1:11" ht="1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</row>
    <row r="1368" spans="1:11" ht="1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</row>
    <row r="1369" spans="1:11" ht="1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</row>
    <row r="1370" spans="1:11" ht="1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</row>
    <row r="1371" spans="1:11" ht="1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</row>
    <row r="1372" spans="1:11" ht="1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</row>
    <row r="1373" spans="1:11" ht="1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</row>
    <row r="1374" spans="1:11" ht="1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</row>
    <row r="1375" spans="1:11" ht="1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</row>
    <row r="1376" spans="1:11" ht="1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</row>
    <row r="1377" spans="1:11" ht="1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</row>
    <row r="1378" spans="1:11" ht="1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</row>
    <row r="1379" spans="1:11" ht="1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</row>
    <row r="1380" spans="1:11" ht="1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</row>
    <row r="1381" spans="1:11" ht="1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</row>
    <row r="1382" spans="1:11" ht="1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</row>
    <row r="1383" spans="1:11" ht="1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</row>
    <row r="1384" spans="1:11" ht="1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</row>
    <row r="1385" spans="1:11" ht="1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</row>
    <row r="1386" spans="1:11" ht="1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</row>
    <row r="1387" spans="1:11" ht="1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</row>
    <row r="1388" spans="1:11" ht="1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</row>
    <row r="1389" spans="1:11" ht="1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</row>
    <row r="1390" spans="1:11" ht="1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</row>
    <row r="1391" spans="1:11" ht="1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</row>
    <row r="1392" spans="1:11" ht="1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</row>
    <row r="1393" spans="1:11" ht="1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</row>
    <row r="1394" spans="1:11" ht="1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</row>
    <row r="1395" spans="1:11" ht="1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</row>
    <row r="1396" spans="1:11" ht="1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</row>
    <row r="1397" spans="1:11" ht="1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</row>
    <row r="1398" spans="1:11" ht="1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</row>
    <row r="1399" spans="1:11" ht="1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</row>
    <row r="1400" spans="1:11" ht="1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</row>
    <row r="1401" spans="1:11" ht="1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</row>
    <row r="1402" spans="1:11" ht="1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</row>
    <row r="1403" spans="1:11" ht="1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</row>
    <row r="1404" spans="1:11" ht="1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</row>
    <row r="1405" spans="1:11" ht="1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</row>
    <row r="1406" spans="1:11" ht="1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</row>
    <row r="1407" spans="1:11" ht="1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</row>
    <row r="1408" spans="1:11" ht="1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</row>
    <row r="1409" spans="1:11" ht="1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</row>
    <row r="1410" spans="1:11" ht="1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</row>
    <row r="1411" spans="1:11" ht="1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</row>
    <row r="1412" spans="1:11" ht="1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</row>
    <row r="1413" spans="1:11" ht="1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</row>
    <row r="1414" spans="1:11" ht="1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</row>
    <row r="1415" spans="1:11" ht="1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</row>
    <row r="1416" spans="1:11" ht="1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</row>
    <row r="1417" spans="1:11" ht="1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</row>
    <row r="1418" spans="1:11" ht="1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</row>
    <row r="1419" spans="1:11" ht="1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</row>
    <row r="1420" spans="1:11" ht="1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</row>
    <row r="1421" spans="1:11" ht="1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</row>
    <row r="1422" spans="1:11" ht="1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</row>
    <row r="1423" spans="1:11" ht="1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</row>
    <row r="1424" spans="1:11" ht="1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</row>
    <row r="1425" spans="1:11" ht="1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</row>
    <row r="1426" spans="1:11" ht="1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</row>
    <row r="1427" spans="1:11" ht="1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</row>
    <row r="1428" spans="1:11" ht="1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</row>
    <row r="1429" spans="1:11" ht="1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</row>
    <row r="1430" spans="1:11" ht="1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</row>
    <row r="1431" spans="1:11" ht="1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</row>
    <row r="1432" spans="1:11" ht="1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</row>
    <row r="1433" spans="1:11" ht="1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</row>
    <row r="1434" spans="1:11" ht="1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</row>
    <row r="1435" spans="1:11" ht="1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</row>
    <row r="1436" spans="1:11" ht="1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</row>
    <row r="1437" spans="1:11" ht="1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</row>
    <row r="1438" spans="1:11" ht="1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</row>
    <row r="1439" spans="1:11" ht="1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</row>
    <row r="1440" spans="1:11" ht="1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</row>
    <row r="1441" spans="1:11" ht="1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</row>
    <row r="1442" spans="1:11" ht="1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</row>
    <row r="1443" spans="1:11" ht="1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</row>
    <row r="1444" spans="1:11" ht="1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</row>
    <row r="1445" spans="1:11" ht="1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</row>
    <row r="1446" spans="1:11" ht="1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</row>
    <row r="1447" spans="1:11" ht="1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</row>
    <row r="1448" spans="1:11" ht="1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</row>
    <row r="1449" spans="1:11" ht="1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</row>
    <row r="1450" spans="1:11" ht="1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</row>
    <row r="1451" spans="1:11" ht="1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</row>
    <row r="1452" spans="1:11" ht="1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</row>
    <row r="1453" spans="1:11" ht="1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</row>
    <row r="1454" spans="1:11" ht="1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</row>
    <row r="1455" spans="1:11" ht="1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</row>
    <row r="1456" spans="1:11" ht="1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</row>
    <row r="1457" spans="1:11" ht="1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</row>
    <row r="1458" spans="1:11" ht="1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</row>
    <row r="1459" spans="1:11" ht="1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</row>
    <row r="1460" spans="1:11" ht="1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</row>
    <row r="1461" spans="1:11" ht="1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</row>
    <row r="1462" spans="1:11" ht="1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</row>
    <row r="1463" spans="1:11" ht="1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</row>
    <row r="1464" spans="1:11" ht="1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</row>
  </sheetData>
  <mergeCells count="12">
    <mergeCell ref="B78:J78"/>
    <mergeCell ref="G9:H9"/>
    <mergeCell ref="B2:J2"/>
    <mergeCell ref="B3:J3"/>
    <mergeCell ref="B7:J7"/>
    <mergeCell ref="I9:J9"/>
    <mergeCell ref="B5:J5"/>
    <mergeCell ref="B79:J79"/>
    <mergeCell ref="B82:J82"/>
    <mergeCell ref="B100:I100"/>
    <mergeCell ref="B101:I101"/>
    <mergeCell ref="B99:I99"/>
  </mergeCells>
  <printOptions/>
  <pageMargins left="0.97" right="0.25" top="0.38" bottom="0.43" header="0.27" footer="0.31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Texchem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Texchem Corporation Sdn Bhd</dc:creator>
  <cp:keywords/>
  <dc:description/>
  <cp:lastModifiedBy>Texchem Corporation Sdn Bhd</cp:lastModifiedBy>
  <cp:lastPrinted>2002-07-31T22:27:57Z</cp:lastPrinted>
  <dcterms:created xsi:type="dcterms:W3CDTF">1999-10-07T01:56:20Z</dcterms:created>
  <dcterms:modified xsi:type="dcterms:W3CDTF">2002-07-31T22:28:11Z</dcterms:modified>
  <cp:category/>
  <cp:version/>
  <cp:contentType/>
  <cp:contentStatus/>
</cp:coreProperties>
</file>