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bs" sheetId="1" r:id="rId1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<sst xmlns="http://schemas.openxmlformats.org/spreadsheetml/2006/main" count="134" uniqueCount="94">
  <si>
    <t xml:space="preserve">                     Texchem Resources Bhd</t>
  </si>
  <si>
    <t xml:space="preserve">                                                    Company No. 16318-K</t>
  </si>
  <si>
    <t xml:space="preserve"> </t>
  </si>
  <si>
    <t>corresponding</t>
  </si>
  <si>
    <t>Preceding year</t>
  </si>
  <si>
    <t xml:space="preserve">   (b)  Investment income</t>
  </si>
  <si>
    <t xml:space="preserve">   (c)  Other income including interest income</t>
  </si>
  <si>
    <t>2 (a)  Operating profit/(loss) before interest on</t>
  </si>
  <si>
    <t xml:space="preserve">          borrowings, depreciation and amortisation,</t>
  </si>
  <si>
    <t xml:space="preserve">          taxes and minority interests </t>
  </si>
  <si>
    <t xml:space="preserve">   (c)  Depreciation and amortisation</t>
  </si>
  <si>
    <t xml:space="preserve">   (b)  Interest on borrowings</t>
  </si>
  <si>
    <t>financial year</t>
  </si>
  <si>
    <t>1   Fixed assets</t>
  </si>
  <si>
    <t xml:space="preserve">    Stocks</t>
  </si>
  <si>
    <t xml:space="preserve">    Trade debtors</t>
  </si>
  <si>
    <t xml:space="preserve">    Other debtors, deposits and prepayments</t>
  </si>
  <si>
    <t xml:space="preserve">    Short-term deposits with a licensed bank</t>
  </si>
  <si>
    <t xml:space="preserve">    Cash and bank balances</t>
  </si>
  <si>
    <t xml:space="preserve">    Trade creditors</t>
  </si>
  <si>
    <t xml:space="preserve">    Other creditors and accruals</t>
  </si>
  <si>
    <t xml:space="preserve">    Term loans</t>
  </si>
  <si>
    <t xml:space="preserve">    Provision for taxation</t>
  </si>
  <si>
    <t xml:space="preserve">    Share capital</t>
  </si>
  <si>
    <t xml:space="preserve">    Dividend payable</t>
  </si>
  <si>
    <t xml:space="preserve">      RM'000</t>
  </si>
  <si>
    <t xml:space="preserve">       RM'000</t>
  </si>
  <si>
    <t xml:space="preserve">   </t>
  </si>
  <si>
    <t>2   Interest in associated company</t>
  </si>
  <si>
    <t>3   Investments</t>
  </si>
  <si>
    <t>4   Goodwill on consolidation</t>
  </si>
  <si>
    <t>5   Expenditure carried forward</t>
  </si>
  <si>
    <t>6  Current assets</t>
  </si>
  <si>
    <t>7  Current liabilities</t>
  </si>
  <si>
    <t>8  Net current assets</t>
  </si>
  <si>
    <t>9  Shareholders'  funds</t>
  </si>
  <si>
    <t>10  Minority interests</t>
  </si>
  <si>
    <t>11  Term loans</t>
  </si>
  <si>
    <t>12  Deferred liabilities</t>
  </si>
  <si>
    <t>13  Deferred taxation</t>
  </si>
  <si>
    <t>14  Net tangible assets per share ( sen )</t>
  </si>
  <si>
    <t xml:space="preserve">          Current</t>
  </si>
  <si>
    <t xml:space="preserve">               year</t>
  </si>
  <si>
    <t xml:space="preserve">           quarter</t>
  </si>
  <si>
    <t xml:space="preserve">         RM'000</t>
  </si>
  <si>
    <t xml:space="preserve">            year</t>
  </si>
  <si>
    <t xml:space="preserve">         todate</t>
  </si>
  <si>
    <t xml:space="preserve">       Current</t>
  </si>
  <si>
    <t xml:space="preserve">     Cumulative quarter</t>
  </si>
  <si>
    <t xml:space="preserve">         year </t>
  </si>
  <si>
    <t xml:space="preserve">   Preceding </t>
  </si>
  <si>
    <t>1 (a)  Turnover</t>
  </si>
  <si>
    <t xml:space="preserve">    Share premium - non-distributable</t>
  </si>
  <si>
    <t xml:space="preserve">    Capital reserve - non-distributable</t>
  </si>
  <si>
    <t xml:space="preserve">    Capital reserve - distributable</t>
  </si>
  <si>
    <t xml:space="preserve">    Retained profits</t>
  </si>
  <si>
    <t xml:space="preserve">    Exchange fluctuation reserve</t>
  </si>
  <si>
    <t xml:space="preserve">    Merger reserve</t>
  </si>
  <si>
    <t xml:space="preserve">         End of </t>
  </si>
  <si>
    <t xml:space="preserve">        Current</t>
  </si>
  <si>
    <t xml:space="preserve">        Quarter</t>
  </si>
  <si>
    <t xml:space="preserve">        RM'000</t>
  </si>
  <si>
    <t xml:space="preserve">            end</t>
  </si>
  <si>
    <t xml:space="preserve">    Preceding</t>
  </si>
  <si>
    <t xml:space="preserve">    Bank borrowings </t>
  </si>
  <si>
    <t xml:space="preserve">                     UNAUDITED CONSOLIDATED INCOME STATEMENT</t>
  </si>
  <si>
    <t xml:space="preserve">                   UNAUDITED CONSOLIDATED BALANCE SHEET </t>
  </si>
  <si>
    <t>At 31.12.99</t>
  </si>
  <si>
    <t xml:space="preserve">    At 30.6.00</t>
  </si>
  <si>
    <t xml:space="preserve">     period </t>
  </si>
  <si>
    <t xml:space="preserve">     quarter  #</t>
  </si>
  <si>
    <t xml:space="preserve">#  There are no comparative figures for the second quarter of 1999 </t>
  </si>
  <si>
    <t xml:space="preserve">   (f)  Unrealised foreign exchange gain</t>
  </si>
  <si>
    <t xml:space="preserve">   (g)  Share of loss in associated company</t>
  </si>
  <si>
    <t xml:space="preserve">   (h)  Profit before taxation</t>
  </si>
  <si>
    <t xml:space="preserve">   (j)  Profit after taxation</t>
  </si>
  <si>
    <t xml:space="preserve">   (k)  Pre-acquisition profit</t>
  </si>
  <si>
    <t xml:space="preserve">   (l)  Profit after taxation but before minority interests</t>
  </si>
  <si>
    <t xml:space="preserve">   (m)  Minority interests</t>
  </si>
  <si>
    <t xml:space="preserve">   (n)  Profit attributable to shareholders of the Company</t>
  </si>
  <si>
    <t>3(a)  Earnings per share based on 2(n) above based</t>
  </si>
  <si>
    <t xml:space="preserve">   (d)  Operating profit/(loss) after interest on</t>
  </si>
  <si>
    <t xml:space="preserve">          foreign exchange gain and minority interest</t>
  </si>
  <si>
    <t xml:space="preserve"> Second Quarter ended 30/6/00</t>
  </si>
  <si>
    <t>the requirements of Malaysian Accounting Standards Board (MASB) Standard No.1  effective from</t>
  </si>
  <si>
    <t xml:space="preserve">   (i)  Taxation ^^</t>
  </si>
  <si>
    <t>^^  The disproportionate tax charge is due to pre-operating expenses written off and not tax deductible</t>
  </si>
  <si>
    <t>financial year 2000</t>
  </si>
  <si>
    <t xml:space="preserve">* These comprise mainly pre-operating expenses incurred by the group written off in accordance with </t>
  </si>
  <si>
    <t xml:space="preserve">   (e)  Exceptional items *</t>
  </si>
  <si>
    <t>**       24.00</t>
  </si>
  <si>
    <t xml:space="preserve">        on 27,634,243 ordinary shares   ( sen ) </t>
  </si>
  <si>
    <t>** The reduction in earnings per share is because 1999 was a tax-free year in Malaysia</t>
  </si>
  <si>
    <t xml:space="preserve">          taxes but before exceptional items, unrealised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</si>
</sst>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0.0%"/>
    <numFmt numFmtId="170" formatCode="dd\-mmm\-yy"/>
  </numFmts>
  <fonts count="10">
    <font>
      <sz val="10"/>
      <name val="Arial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165" fontId="4" fillId="0" borderId="4" xfId="15" applyNumberFormat="1" applyFont="1" applyBorder="1" applyAlignment="1">
      <alignment/>
    </xf>
    <xf numFmtId="0" fontId="4" fillId="0" borderId="5" xfId="0" applyFont="1" applyBorder="1" applyAlignment="1">
      <alignment/>
    </xf>
    <xf numFmtId="165" fontId="4" fillId="0" borderId="0" xfId="15" applyNumberFormat="1" applyFont="1" applyBorder="1" applyAlignment="1">
      <alignment/>
    </xf>
    <xf numFmtId="43" fontId="4" fillId="0" borderId="6" xfId="15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4" fillId="0" borderId="11" xfId="15" applyNumberFormat="1" applyFont="1" applyBorder="1" applyAlignment="1">
      <alignment/>
    </xf>
    <xf numFmtId="43" fontId="4" fillId="0" borderId="12" xfId="15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15" xfId="15" applyNumberFormat="1" applyFont="1" applyBorder="1" applyAlignment="1">
      <alignment/>
    </xf>
    <xf numFmtId="165" fontId="4" fillId="0" borderId="16" xfId="15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5" fontId="4" fillId="0" borderId="22" xfId="15" applyNumberFormat="1" applyFont="1" applyBorder="1" applyAlignment="1">
      <alignment/>
    </xf>
    <xf numFmtId="43" fontId="4" fillId="0" borderId="24" xfId="15" applyFont="1" applyBorder="1" applyAlignment="1">
      <alignment/>
    </xf>
    <xf numFmtId="0" fontId="4" fillId="0" borderId="25" xfId="0" applyFont="1" applyBorder="1" applyAlignment="1">
      <alignment/>
    </xf>
    <xf numFmtId="43" fontId="4" fillId="0" borderId="26" xfId="15" applyFont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30"/>
  <sheetViews>
    <sheetView tabSelected="1" workbookViewId="0" topLeftCell="A19">
      <selection activeCell="B27" sqref="B27"/>
    </sheetView>
  </sheetViews>
  <sheetFormatPr defaultColWidth="9.140625" defaultRowHeight="12.75"/>
  <cols>
    <col min="6" max="6" width="13.421875" style="0" customWidth="1"/>
    <col min="7" max="7" width="13.57421875" style="0" customWidth="1"/>
    <col min="8" max="8" width="15.57421875" style="0" customWidth="1"/>
    <col min="9" max="9" width="12.57421875" style="0" customWidth="1"/>
    <col min="10" max="10" width="13.8515625" style="0" customWidth="1"/>
  </cols>
  <sheetData>
    <row r="2" spans="1:21" ht="27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5" customHeight="1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25">
      <c r="A4" s="1"/>
      <c r="B4" s="5" t="s">
        <v>65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6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4"/>
      <c r="B6" s="4" t="s">
        <v>2</v>
      </c>
      <c r="C6" s="4"/>
      <c r="D6" s="4"/>
      <c r="E6" s="4"/>
      <c r="F6" s="4"/>
      <c r="G6" s="17" t="s">
        <v>83</v>
      </c>
      <c r="H6" s="18"/>
      <c r="I6" s="17" t="s">
        <v>48</v>
      </c>
      <c r="J6" s="18"/>
      <c r="K6" s="4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4"/>
      <c r="B7" s="4"/>
      <c r="C7" s="4"/>
      <c r="D7" s="4"/>
      <c r="E7" s="4"/>
      <c r="F7" s="4"/>
      <c r="G7" s="34" t="s">
        <v>41</v>
      </c>
      <c r="H7" s="25" t="s">
        <v>50</v>
      </c>
      <c r="I7" s="19" t="s">
        <v>47</v>
      </c>
      <c r="J7" s="20" t="s">
        <v>4</v>
      </c>
      <c r="K7" s="4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>
      <c r="A8" s="4"/>
      <c r="B8" s="4"/>
      <c r="C8" s="4"/>
      <c r="D8" s="4"/>
      <c r="E8" s="4"/>
      <c r="F8" s="4"/>
      <c r="G8" s="35" t="s">
        <v>42</v>
      </c>
      <c r="H8" s="26" t="s">
        <v>49</v>
      </c>
      <c r="I8" s="21" t="s">
        <v>45</v>
      </c>
      <c r="J8" s="11" t="s">
        <v>3</v>
      </c>
      <c r="K8" s="4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4"/>
      <c r="B9" s="4"/>
      <c r="C9" s="4"/>
      <c r="D9" s="4"/>
      <c r="E9" s="4"/>
      <c r="F9" s="4"/>
      <c r="G9" s="36" t="s">
        <v>43</v>
      </c>
      <c r="H9" s="32" t="s">
        <v>70</v>
      </c>
      <c r="I9" s="30" t="s">
        <v>46</v>
      </c>
      <c r="J9" s="31" t="s">
        <v>69</v>
      </c>
      <c r="K9" s="4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>
      <c r="A10" s="4"/>
      <c r="B10" s="4"/>
      <c r="C10" s="4"/>
      <c r="D10" s="4"/>
      <c r="E10" s="4"/>
      <c r="F10" s="4"/>
      <c r="G10" s="35" t="s">
        <v>44</v>
      </c>
      <c r="H10" s="26" t="s">
        <v>26</v>
      </c>
      <c r="I10" s="21" t="s">
        <v>25</v>
      </c>
      <c r="J10" s="11" t="s">
        <v>44</v>
      </c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>
      <c r="A11" s="4"/>
      <c r="B11" s="4"/>
      <c r="C11" s="4"/>
      <c r="D11" s="4"/>
      <c r="E11" s="4"/>
      <c r="F11" s="4"/>
      <c r="G11" s="35"/>
      <c r="H11" s="26"/>
      <c r="I11" s="21"/>
      <c r="J11" s="11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>
      <c r="A12" s="4"/>
      <c r="B12" s="4" t="s">
        <v>51</v>
      </c>
      <c r="C12" s="4"/>
      <c r="D12" s="4"/>
      <c r="E12" s="4"/>
      <c r="F12" s="4"/>
      <c r="G12" s="37">
        <v>160180</v>
      </c>
      <c r="H12" s="27">
        <v>0</v>
      </c>
      <c r="I12" s="22">
        <v>307488</v>
      </c>
      <c r="J12" s="12">
        <v>273464</v>
      </c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>
      <c r="A13" s="4"/>
      <c r="B13" s="4"/>
      <c r="C13" s="4"/>
      <c r="D13" s="4"/>
      <c r="E13" s="4"/>
      <c r="F13" s="4"/>
      <c r="G13" s="37"/>
      <c r="H13" s="27"/>
      <c r="I13" s="22"/>
      <c r="J13" s="12"/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>
      <c r="A14" s="4"/>
      <c r="B14" s="4" t="s">
        <v>5</v>
      </c>
      <c r="C14" s="4"/>
      <c r="D14" s="4"/>
      <c r="E14" s="4"/>
      <c r="F14" s="4"/>
      <c r="G14" s="37">
        <v>0</v>
      </c>
      <c r="H14" s="27">
        <v>0</v>
      </c>
      <c r="I14" s="22">
        <v>0</v>
      </c>
      <c r="J14" s="12">
        <v>0</v>
      </c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>
      <c r="A15" s="4"/>
      <c r="B15" s="4"/>
      <c r="C15" s="4"/>
      <c r="D15" s="4"/>
      <c r="E15" s="4"/>
      <c r="F15" s="4"/>
      <c r="G15" s="37"/>
      <c r="H15" s="27" t="s">
        <v>2</v>
      </c>
      <c r="I15" s="22"/>
      <c r="J15" s="12" t="s">
        <v>2</v>
      </c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>
      <c r="A16" s="4"/>
      <c r="B16" s="4" t="s">
        <v>6</v>
      </c>
      <c r="C16" s="4"/>
      <c r="D16" s="4"/>
      <c r="E16" s="4"/>
      <c r="F16" s="4"/>
      <c r="G16" s="37">
        <v>0</v>
      </c>
      <c r="H16" s="27">
        <v>0</v>
      </c>
      <c r="I16" s="22">
        <v>116</v>
      </c>
      <c r="J16" s="12">
        <v>6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>
      <c r="A17" s="4"/>
      <c r="B17" s="4"/>
      <c r="C17" s="4"/>
      <c r="D17" s="4"/>
      <c r="E17" s="4"/>
      <c r="F17" s="4"/>
      <c r="G17" s="37"/>
      <c r="H17" s="27" t="s">
        <v>2</v>
      </c>
      <c r="I17" s="22"/>
      <c r="J17" s="12" t="s">
        <v>2</v>
      </c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4"/>
      <c r="B18" s="4" t="s">
        <v>7</v>
      </c>
      <c r="C18" s="4"/>
      <c r="D18" s="4"/>
      <c r="E18" s="4"/>
      <c r="F18" s="4"/>
      <c r="G18" s="37"/>
      <c r="H18" s="27" t="s">
        <v>2</v>
      </c>
      <c r="I18" s="22"/>
      <c r="J18" s="12" t="s">
        <v>2</v>
      </c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>
      <c r="A19" s="4"/>
      <c r="B19" s="4" t="s">
        <v>8</v>
      </c>
      <c r="C19" s="4"/>
      <c r="D19" s="4"/>
      <c r="E19" s="4"/>
      <c r="F19" s="4"/>
      <c r="G19" s="37"/>
      <c r="H19" s="27" t="s">
        <v>2</v>
      </c>
      <c r="I19" s="22"/>
      <c r="J19" s="12" t="s">
        <v>2</v>
      </c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4"/>
      <c r="B20" s="4" t="s">
        <v>9</v>
      </c>
      <c r="C20" s="4"/>
      <c r="D20" s="4"/>
      <c r="E20" s="4"/>
      <c r="F20" s="4"/>
      <c r="G20" s="37">
        <f>8337+99</f>
        <v>8436</v>
      </c>
      <c r="H20" s="27">
        <v>0</v>
      </c>
      <c r="I20" s="22">
        <f>15764+99</f>
        <v>15863</v>
      </c>
      <c r="J20" s="12">
        <v>13945</v>
      </c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>
      <c r="A21" s="4"/>
      <c r="B21" s="4" t="s">
        <v>2</v>
      </c>
      <c r="C21" s="4"/>
      <c r="D21" s="4"/>
      <c r="E21" s="4"/>
      <c r="F21" s="4"/>
      <c r="G21" s="37"/>
      <c r="H21" s="27" t="s">
        <v>2</v>
      </c>
      <c r="I21" s="22"/>
      <c r="J21" s="12" t="s">
        <v>2</v>
      </c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4"/>
      <c r="B22" s="4" t="s">
        <v>11</v>
      </c>
      <c r="C22" s="4"/>
      <c r="D22" s="4"/>
      <c r="E22" s="4"/>
      <c r="F22" s="4"/>
      <c r="G22" s="37">
        <v>-767</v>
      </c>
      <c r="H22" s="27">
        <v>0</v>
      </c>
      <c r="I22" s="22">
        <v>-1508</v>
      </c>
      <c r="J22" s="12">
        <v>-1660</v>
      </c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4"/>
      <c r="B23" s="4"/>
      <c r="C23" s="4"/>
      <c r="D23" s="4"/>
      <c r="E23" s="4"/>
      <c r="F23" s="4"/>
      <c r="G23" s="37"/>
      <c r="H23" s="27" t="s">
        <v>2</v>
      </c>
      <c r="I23" s="22"/>
      <c r="J23" s="12" t="s">
        <v>2</v>
      </c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4"/>
      <c r="B24" s="4" t="s">
        <v>10</v>
      </c>
      <c r="C24" s="4"/>
      <c r="D24" s="4"/>
      <c r="E24" s="4"/>
      <c r="F24" s="4"/>
      <c r="G24" s="37">
        <v>-1749</v>
      </c>
      <c r="H24" s="27">
        <v>0</v>
      </c>
      <c r="I24" s="22">
        <v>-3542</v>
      </c>
      <c r="J24" s="12">
        <v>-3093</v>
      </c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>
      <c r="A25" s="4"/>
      <c r="B25" s="4"/>
      <c r="C25" s="4"/>
      <c r="D25" s="4"/>
      <c r="E25" s="4"/>
      <c r="F25" s="4"/>
      <c r="G25" s="37"/>
      <c r="H25" s="27" t="s">
        <v>2</v>
      </c>
      <c r="I25" s="22"/>
      <c r="J25" s="12" t="s">
        <v>2</v>
      </c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4"/>
      <c r="B26" s="4" t="s">
        <v>81</v>
      </c>
      <c r="C26" s="4"/>
      <c r="D26" s="4"/>
      <c r="E26" s="4"/>
      <c r="F26" s="4"/>
      <c r="G26" s="37"/>
      <c r="H26" s="27" t="s">
        <v>27</v>
      </c>
      <c r="I26" s="22"/>
      <c r="J26" s="12" t="s">
        <v>27</v>
      </c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4"/>
      <c r="B27" s="4" t="s">
        <v>8</v>
      </c>
      <c r="C27" s="4"/>
      <c r="D27" s="4"/>
      <c r="E27" s="4"/>
      <c r="F27" s="4"/>
      <c r="G27" s="37"/>
      <c r="H27" s="27" t="s">
        <v>2</v>
      </c>
      <c r="I27" s="22"/>
      <c r="J27" s="12" t="s">
        <v>2</v>
      </c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4"/>
      <c r="B28" s="4" t="s">
        <v>93</v>
      </c>
      <c r="C28" s="4"/>
      <c r="D28" s="4"/>
      <c r="E28" s="4"/>
      <c r="F28" s="4"/>
      <c r="G28" s="37"/>
      <c r="H28" s="27" t="s">
        <v>27</v>
      </c>
      <c r="I28" s="22"/>
      <c r="J28" s="12" t="s">
        <v>27</v>
      </c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>
      <c r="A29" s="4"/>
      <c r="B29" s="4" t="s">
        <v>82</v>
      </c>
      <c r="C29" s="4"/>
      <c r="D29" s="4"/>
      <c r="E29" s="4"/>
      <c r="F29" s="4"/>
      <c r="G29" s="37">
        <f>+G20+G22+G24</f>
        <v>5920</v>
      </c>
      <c r="H29" s="27">
        <v>0</v>
      </c>
      <c r="I29" s="22">
        <f>+I20+I22+I24</f>
        <v>10813</v>
      </c>
      <c r="J29" s="12">
        <f>+J20+J22+J24</f>
        <v>9192</v>
      </c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>
      <c r="A30" s="4"/>
      <c r="B30" s="4"/>
      <c r="C30" s="4"/>
      <c r="D30" s="4"/>
      <c r="E30" s="4"/>
      <c r="F30" s="4"/>
      <c r="G30" s="37"/>
      <c r="H30" s="27" t="s">
        <v>27</v>
      </c>
      <c r="I30" s="22"/>
      <c r="J30" s="12" t="s">
        <v>27</v>
      </c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4"/>
      <c r="B31" s="4" t="s">
        <v>89</v>
      </c>
      <c r="C31" s="4"/>
      <c r="D31" s="4"/>
      <c r="E31" s="4"/>
      <c r="F31" s="4"/>
      <c r="G31" s="37">
        <v>-1486</v>
      </c>
      <c r="H31" s="27">
        <v>0</v>
      </c>
      <c r="I31" s="22">
        <f>-1387-99</f>
        <v>-1486</v>
      </c>
      <c r="J31" s="12">
        <v>0</v>
      </c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4"/>
      <c r="B32" s="4"/>
      <c r="C32" s="4"/>
      <c r="D32" s="4"/>
      <c r="E32" s="4"/>
      <c r="F32" s="4"/>
      <c r="G32" s="37"/>
      <c r="H32" s="27"/>
      <c r="I32" s="22"/>
      <c r="J32" s="12"/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4"/>
      <c r="B33" s="4" t="s">
        <v>72</v>
      </c>
      <c r="C33" s="4"/>
      <c r="D33" s="4"/>
      <c r="E33" s="4"/>
      <c r="F33" s="4"/>
      <c r="G33" s="37">
        <v>66</v>
      </c>
      <c r="H33" s="27">
        <v>0</v>
      </c>
      <c r="I33" s="22">
        <v>357</v>
      </c>
      <c r="J33" s="12">
        <v>358</v>
      </c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4"/>
      <c r="B34" s="4"/>
      <c r="C34" s="4"/>
      <c r="D34" s="4"/>
      <c r="E34" s="4"/>
      <c r="F34" s="4"/>
      <c r="G34" s="37"/>
      <c r="H34" s="27" t="s">
        <v>2</v>
      </c>
      <c r="I34" s="22"/>
      <c r="J34" s="12" t="s">
        <v>2</v>
      </c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4"/>
      <c r="B35" s="4" t="s">
        <v>73</v>
      </c>
      <c r="C35" s="4"/>
      <c r="D35" s="4"/>
      <c r="E35" s="4"/>
      <c r="F35" s="4"/>
      <c r="G35" s="37">
        <v>-85</v>
      </c>
      <c r="H35" s="27">
        <v>0</v>
      </c>
      <c r="I35" s="22">
        <v>-83</v>
      </c>
      <c r="J35" s="12">
        <v>-124</v>
      </c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4"/>
      <c r="B36" s="4"/>
      <c r="C36" s="4"/>
      <c r="D36" s="4"/>
      <c r="E36" s="4"/>
      <c r="F36" s="4"/>
      <c r="G36" s="37"/>
      <c r="H36" s="27" t="s">
        <v>2</v>
      </c>
      <c r="I36" s="22"/>
      <c r="J36" s="12" t="s">
        <v>2</v>
      </c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4"/>
      <c r="B37" s="4" t="s">
        <v>74</v>
      </c>
      <c r="C37" s="4"/>
      <c r="D37" s="4"/>
      <c r="E37" s="4"/>
      <c r="F37" s="4"/>
      <c r="G37" s="37">
        <f>+G29+G33+G35+G31</f>
        <v>4415</v>
      </c>
      <c r="H37" s="27">
        <v>0</v>
      </c>
      <c r="I37" s="22">
        <f>+I29+I33+I35+I31</f>
        <v>9601</v>
      </c>
      <c r="J37" s="12">
        <f>+J29+J33+J35+J31</f>
        <v>9426</v>
      </c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4"/>
      <c r="B38" s="4"/>
      <c r="C38" s="4"/>
      <c r="D38" s="4"/>
      <c r="E38" s="4"/>
      <c r="F38" s="4"/>
      <c r="G38" s="37"/>
      <c r="H38" s="27" t="s">
        <v>2</v>
      </c>
      <c r="I38" s="22"/>
      <c r="J38" s="12" t="s">
        <v>2</v>
      </c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4"/>
      <c r="B39" s="4" t="s">
        <v>85</v>
      </c>
      <c r="C39" s="4"/>
      <c r="D39" s="4"/>
      <c r="E39" s="4"/>
      <c r="F39" s="4"/>
      <c r="G39" s="37">
        <v>-1628</v>
      </c>
      <c r="H39" s="27">
        <v>0</v>
      </c>
      <c r="I39" s="22">
        <v>-2994</v>
      </c>
      <c r="J39" s="12">
        <v>-381</v>
      </c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4"/>
      <c r="B40" s="4"/>
      <c r="C40" s="4"/>
      <c r="D40" s="4"/>
      <c r="E40" s="4"/>
      <c r="F40" s="4"/>
      <c r="G40" s="37"/>
      <c r="H40" s="27" t="s">
        <v>2</v>
      </c>
      <c r="I40" s="22"/>
      <c r="J40" s="12" t="s">
        <v>2</v>
      </c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4"/>
      <c r="B41" s="4" t="s">
        <v>75</v>
      </c>
      <c r="C41" s="4"/>
      <c r="D41" s="4"/>
      <c r="E41" s="4"/>
      <c r="F41" s="4"/>
      <c r="G41" s="37">
        <f>+G37+G39</f>
        <v>2787</v>
      </c>
      <c r="H41" s="27">
        <v>0</v>
      </c>
      <c r="I41" s="22">
        <f>+I37+I39</f>
        <v>6607</v>
      </c>
      <c r="J41" s="12">
        <f>+J37+J39</f>
        <v>9045</v>
      </c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4"/>
      <c r="B42" s="4"/>
      <c r="C42" s="4"/>
      <c r="D42" s="4"/>
      <c r="E42" s="4"/>
      <c r="F42" s="4"/>
      <c r="G42" s="37"/>
      <c r="H42" s="27" t="s">
        <v>2</v>
      </c>
      <c r="I42" s="22"/>
      <c r="J42" s="12" t="s">
        <v>2</v>
      </c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4"/>
      <c r="B43" s="4" t="s">
        <v>76</v>
      </c>
      <c r="C43" s="4"/>
      <c r="D43" s="4"/>
      <c r="E43" s="4"/>
      <c r="F43" s="4"/>
      <c r="G43" s="37">
        <v>0</v>
      </c>
      <c r="H43" s="27">
        <v>0</v>
      </c>
      <c r="I43" s="22">
        <v>0</v>
      </c>
      <c r="J43" s="12">
        <v>0</v>
      </c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4"/>
      <c r="B44" s="4"/>
      <c r="C44" s="4"/>
      <c r="D44" s="4"/>
      <c r="E44" s="4"/>
      <c r="F44" s="4"/>
      <c r="G44" s="37"/>
      <c r="H44" s="27"/>
      <c r="I44" s="22"/>
      <c r="J44" s="12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4"/>
      <c r="B45" s="4" t="s">
        <v>77</v>
      </c>
      <c r="C45" s="4"/>
      <c r="D45" s="4"/>
      <c r="E45" s="4"/>
      <c r="F45" s="4"/>
      <c r="G45" s="37">
        <f>+G41+G43</f>
        <v>2787</v>
      </c>
      <c r="H45" s="27">
        <f>+H41+H43</f>
        <v>0</v>
      </c>
      <c r="I45" s="22">
        <f>+I41+I43</f>
        <v>6607</v>
      </c>
      <c r="J45" s="12">
        <f>+J41+J43</f>
        <v>9045</v>
      </c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4"/>
      <c r="B46" s="4"/>
      <c r="C46" s="4"/>
      <c r="D46" s="4"/>
      <c r="E46" s="4"/>
      <c r="F46" s="4"/>
      <c r="G46" s="37"/>
      <c r="H46" s="27"/>
      <c r="I46" s="22"/>
      <c r="J46" s="12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4"/>
      <c r="B47" s="4" t="s">
        <v>78</v>
      </c>
      <c r="C47" s="4"/>
      <c r="D47" s="4"/>
      <c r="E47" s="4"/>
      <c r="F47" s="4"/>
      <c r="G47" s="37">
        <v>-23</v>
      </c>
      <c r="H47" s="27">
        <v>0</v>
      </c>
      <c r="I47" s="22">
        <v>26</v>
      </c>
      <c r="J47" s="12">
        <v>-98</v>
      </c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4"/>
      <c r="B48" s="4"/>
      <c r="C48" s="4"/>
      <c r="D48" s="4"/>
      <c r="E48" s="4"/>
      <c r="F48" s="4"/>
      <c r="G48" s="37"/>
      <c r="H48" s="27"/>
      <c r="I48" s="22"/>
      <c r="J48" s="12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4"/>
      <c r="B49" s="4" t="s">
        <v>79</v>
      </c>
      <c r="C49" s="4"/>
      <c r="D49" s="4"/>
      <c r="E49" s="4"/>
      <c r="F49" s="4"/>
      <c r="G49" s="37">
        <f>+G45+G47</f>
        <v>2764</v>
      </c>
      <c r="H49" s="27">
        <f>+H45+H47</f>
        <v>0</v>
      </c>
      <c r="I49" s="22">
        <f>+I45+I47</f>
        <v>6633</v>
      </c>
      <c r="J49" s="12">
        <f>+J45+J47</f>
        <v>8947</v>
      </c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4"/>
      <c r="B50" s="4"/>
      <c r="C50" s="4"/>
      <c r="D50" s="4"/>
      <c r="E50" s="4"/>
      <c r="F50" s="4"/>
      <c r="G50" s="35"/>
      <c r="H50" s="26"/>
      <c r="I50" s="21"/>
      <c r="J50" s="11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4"/>
      <c r="B51" s="4" t="s">
        <v>80</v>
      </c>
      <c r="C51" s="4"/>
      <c r="D51" s="4"/>
      <c r="E51" s="4"/>
      <c r="F51" s="4"/>
      <c r="G51" s="35"/>
      <c r="H51" s="26"/>
      <c r="I51" s="21"/>
      <c r="J51" s="11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6.5" thickBot="1">
      <c r="A52" s="4"/>
      <c r="B52" s="4" t="s">
        <v>91</v>
      </c>
      <c r="C52" s="4"/>
      <c r="D52" s="4"/>
      <c r="E52" s="4"/>
      <c r="F52" s="4"/>
      <c r="G52" s="38">
        <f>G49/27634*100</f>
        <v>10.002171238329593</v>
      </c>
      <c r="H52" s="28">
        <v>0</v>
      </c>
      <c r="I52" s="23" t="s">
        <v>90</v>
      </c>
      <c r="J52" s="40">
        <f>J49/27634*100</f>
        <v>32.37678222479554</v>
      </c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7.25" thickBot="1" thickTop="1">
      <c r="A53" s="4"/>
      <c r="B53" s="4" t="s">
        <v>27</v>
      </c>
      <c r="C53" s="4"/>
      <c r="D53" s="4"/>
      <c r="E53" s="4"/>
      <c r="F53" s="4"/>
      <c r="G53" s="39"/>
      <c r="H53" s="29"/>
      <c r="I53" s="24"/>
      <c r="J53" s="13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4"/>
      <c r="B55" s="41" t="s">
        <v>71</v>
      </c>
      <c r="C55" s="4"/>
      <c r="D55" s="4"/>
      <c r="E55" s="4"/>
      <c r="F55" s="4"/>
      <c r="G55" s="4"/>
      <c r="H55" s="4"/>
      <c r="I55" s="4"/>
      <c r="J55" s="4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4"/>
      <c r="B56" s="41" t="s">
        <v>88</v>
      </c>
      <c r="C56" s="4"/>
      <c r="D56" s="4"/>
      <c r="E56" s="4"/>
      <c r="F56" s="4"/>
      <c r="G56" s="4"/>
      <c r="H56" s="4"/>
      <c r="I56" s="4"/>
      <c r="J56" s="4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4"/>
      <c r="B57" s="41" t="s">
        <v>84</v>
      </c>
      <c r="C57" s="4"/>
      <c r="D57" s="4"/>
      <c r="E57" s="4"/>
      <c r="F57" s="4"/>
      <c r="G57" s="4"/>
      <c r="H57" s="4"/>
      <c r="I57" s="4"/>
      <c r="J57" s="4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4"/>
      <c r="B58" s="41" t="s">
        <v>87</v>
      </c>
      <c r="C58" s="4"/>
      <c r="D58" s="4"/>
      <c r="E58" s="4"/>
      <c r="F58" s="4"/>
      <c r="G58" s="4"/>
      <c r="H58" s="4"/>
      <c r="I58" s="4"/>
      <c r="J58" s="4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4"/>
      <c r="B59" s="41" t="s">
        <v>86</v>
      </c>
      <c r="C59" s="4"/>
      <c r="D59" s="4"/>
      <c r="E59" s="4"/>
      <c r="F59" s="4"/>
      <c r="G59" s="4"/>
      <c r="H59" s="4"/>
      <c r="I59" s="4"/>
      <c r="J59" s="4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4"/>
      <c r="B60" s="41" t="s">
        <v>92</v>
      </c>
      <c r="C60" s="4"/>
      <c r="D60" s="4"/>
      <c r="E60" s="4"/>
      <c r="F60" s="4"/>
      <c r="G60" s="4"/>
      <c r="H60" s="4"/>
      <c r="I60" s="4"/>
      <c r="J60" s="4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4"/>
      <c r="B61" s="16"/>
      <c r="C61" s="4"/>
      <c r="D61" s="4"/>
      <c r="E61" s="4"/>
      <c r="F61" s="3">
        <v>1</v>
      </c>
      <c r="G61" s="4" t="s">
        <v>2</v>
      </c>
      <c r="H61" s="4"/>
      <c r="I61" s="4"/>
      <c r="J61" s="4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7">
      <c r="A63" s="4" t="s">
        <v>2</v>
      </c>
      <c r="B63" s="2" t="s">
        <v>0</v>
      </c>
      <c r="C63" s="1"/>
      <c r="D63" s="1"/>
      <c r="E63" s="1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4"/>
      <c r="B64" s="4" t="s">
        <v>1</v>
      </c>
      <c r="C64" s="1"/>
      <c r="D64" s="1"/>
      <c r="E64" s="1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25">
      <c r="A65" s="4"/>
      <c r="B65" s="5" t="s">
        <v>66</v>
      </c>
      <c r="C65" s="1"/>
      <c r="D65" s="1"/>
      <c r="E65" s="1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>
      <c r="A67" s="4"/>
      <c r="B67" s="4"/>
      <c r="C67" s="4"/>
      <c r="D67" s="4"/>
      <c r="E67" s="4"/>
      <c r="F67" s="4"/>
      <c r="G67" s="4"/>
      <c r="H67" s="4" t="s">
        <v>58</v>
      </c>
      <c r="I67" s="4" t="s">
        <v>63</v>
      </c>
      <c r="J67" s="4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4"/>
      <c r="B68" s="4"/>
      <c r="C68" s="4"/>
      <c r="D68" s="4"/>
      <c r="E68" s="4"/>
      <c r="F68" s="4"/>
      <c r="G68" s="4"/>
      <c r="H68" s="4" t="s">
        <v>59</v>
      </c>
      <c r="I68" s="4" t="s">
        <v>12</v>
      </c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4"/>
      <c r="B69" s="4"/>
      <c r="C69" s="4"/>
      <c r="D69" s="4"/>
      <c r="E69" s="4"/>
      <c r="F69" s="4"/>
      <c r="G69" s="4"/>
      <c r="H69" s="4" t="s">
        <v>60</v>
      </c>
      <c r="I69" s="4" t="s">
        <v>62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4"/>
      <c r="B70" s="4"/>
      <c r="C70" s="4"/>
      <c r="D70" s="4"/>
      <c r="E70" s="4"/>
      <c r="F70" s="4"/>
      <c r="G70" s="4"/>
      <c r="H70" s="4" t="s">
        <v>68</v>
      </c>
      <c r="I70" s="4" t="s">
        <v>67</v>
      </c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4"/>
      <c r="B71" s="4"/>
      <c r="C71" s="4"/>
      <c r="D71" s="4"/>
      <c r="E71" s="4"/>
      <c r="F71" s="4"/>
      <c r="G71" s="4"/>
      <c r="H71" s="4" t="s">
        <v>61</v>
      </c>
      <c r="I71" s="4" t="s">
        <v>25</v>
      </c>
      <c r="J71" s="4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4"/>
      <c r="B73" s="4" t="s">
        <v>13</v>
      </c>
      <c r="C73" s="4"/>
      <c r="D73" s="4"/>
      <c r="E73" s="4"/>
      <c r="F73" s="4"/>
      <c r="G73" s="4"/>
      <c r="H73" s="7">
        <v>62788</v>
      </c>
      <c r="I73" s="7">
        <v>59019</v>
      </c>
      <c r="J73" s="4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4"/>
      <c r="B74" s="4"/>
      <c r="C74" s="4"/>
      <c r="D74" s="4"/>
      <c r="E74" s="4"/>
      <c r="F74" s="4"/>
      <c r="G74" s="4"/>
      <c r="H74" s="7"/>
      <c r="I74" s="7"/>
      <c r="J74" s="4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4"/>
      <c r="B75" s="4" t="s">
        <v>28</v>
      </c>
      <c r="C75" s="4"/>
      <c r="D75" s="4"/>
      <c r="E75" s="4"/>
      <c r="F75" s="4"/>
      <c r="G75" s="4"/>
      <c r="H75" s="7">
        <f>9206+128</f>
        <v>9334</v>
      </c>
      <c r="I75" s="7">
        <v>3789</v>
      </c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4"/>
      <c r="B76" s="4"/>
      <c r="C76" s="4"/>
      <c r="D76" s="4"/>
      <c r="E76" s="4"/>
      <c r="F76" s="4"/>
      <c r="G76" s="4"/>
      <c r="H76" s="7"/>
      <c r="I76" s="7"/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4"/>
      <c r="B77" s="4" t="s">
        <v>29</v>
      </c>
      <c r="C77" s="4"/>
      <c r="D77" s="4"/>
      <c r="E77" s="4"/>
      <c r="F77" s="4"/>
      <c r="G77" s="4"/>
      <c r="H77" s="7">
        <v>11</v>
      </c>
      <c r="I77" s="7">
        <v>11</v>
      </c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4"/>
      <c r="B78" s="4"/>
      <c r="C78" s="4"/>
      <c r="D78" s="4"/>
      <c r="E78" s="4"/>
      <c r="F78" s="4"/>
      <c r="G78" s="4"/>
      <c r="H78" s="7"/>
      <c r="I78" s="7"/>
      <c r="J78" s="4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4"/>
      <c r="B79" s="4" t="s">
        <v>30</v>
      </c>
      <c r="C79" s="4"/>
      <c r="D79" s="4"/>
      <c r="E79" s="4"/>
      <c r="F79" s="4"/>
      <c r="G79" s="4"/>
      <c r="H79" s="7">
        <v>19843</v>
      </c>
      <c r="I79" s="7">
        <v>19843</v>
      </c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4"/>
      <c r="B80" s="3"/>
      <c r="C80" s="4"/>
      <c r="D80" s="4"/>
      <c r="E80" s="4"/>
      <c r="F80" s="4"/>
      <c r="G80" s="4"/>
      <c r="H80" s="7"/>
      <c r="I80" s="7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4"/>
      <c r="B81" s="4" t="s">
        <v>31</v>
      </c>
      <c r="C81" s="4"/>
      <c r="D81" s="4"/>
      <c r="E81" s="4"/>
      <c r="F81" s="4"/>
      <c r="G81" s="4"/>
      <c r="H81" s="7">
        <v>0</v>
      </c>
      <c r="I81" s="7">
        <v>76</v>
      </c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4"/>
      <c r="B82" s="4"/>
      <c r="C82" s="4"/>
      <c r="D82" s="4"/>
      <c r="E82" s="4"/>
      <c r="F82" s="4"/>
      <c r="G82" s="4"/>
      <c r="H82" s="7"/>
      <c r="I82" s="7"/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4"/>
      <c r="B83" s="4" t="s">
        <v>32</v>
      </c>
      <c r="C83" s="4"/>
      <c r="D83" s="4"/>
      <c r="E83" s="4"/>
      <c r="F83" s="4"/>
      <c r="G83" s="4"/>
      <c r="H83" s="7"/>
      <c r="I83" s="7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4"/>
      <c r="B84" s="4" t="s">
        <v>14</v>
      </c>
      <c r="C84" s="4"/>
      <c r="D84" s="4"/>
      <c r="E84" s="4"/>
      <c r="F84" s="4"/>
      <c r="G84" s="4"/>
      <c r="H84" s="7">
        <v>48558</v>
      </c>
      <c r="I84" s="7">
        <v>54997</v>
      </c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4"/>
      <c r="B85" s="4" t="s">
        <v>15</v>
      </c>
      <c r="C85" s="4"/>
      <c r="D85" s="4"/>
      <c r="E85" s="4"/>
      <c r="F85" s="4"/>
      <c r="G85" s="4"/>
      <c r="H85" s="7">
        <v>104819</v>
      </c>
      <c r="I85" s="7">
        <v>93629</v>
      </c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4"/>
      <c r="B86" s="4" t="s">
        <v>16</v>
      </c>
      <c r="C86" s="4"/>
      <c r="D86" s="4"/>
      <c r="E86" s="4"/>
      <c r="F86" s="4"/>
      <c r="G86" s="4"/>
      <c r="H86" s="7">
        <f>6254-11</f>
        <v>6243</v>
      </c>
      <c r="I86" s="7">
        <v>3454</v>
      </c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4"/>
      <c r="B87" s="4" t="s">
        <v>17</v>
      </c>
      <c r="C87" s="4"/>
      <c r="D87" s="4"/>
      <c r="E87" s="4"/>
      <c r="F87" s="4"/>
      <c r="G87" s="4"/>
      <c r="H87" s="7">
        <v>2077</v>
      </c>
      <c r="I87" s="7">
        <v>77</v>
      </c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4"/>
      <c r="B88" s="4" t="s">
        <v>18</v>
      </c>
      <c r="C88" s="4"/>
      <c r="D88" s="4"/>
      <c r="E88" s="4"/>
      <c r="F88" s="4"/>
      <c r="G88" s="4"/>
      <c r="H88" s="7">
        <v>10359</v>
      </c>
      <c r="I88" s="7">
        <v>9919</v>
      </c>
      <c r="J88" s="4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4"/>
      <c r="B89" s="4"/>
      <c r="C89" s="4"/>
      <c r="D89" s="4"/>
      <c r="E89" s="4"/>
      <c r="F89" s="4"/>
      <c r="G89" s="4"/>
      <c r="H89" s="10">
        <f>SUM(H84:H88)</f>
        <v>172056</v>
      </c>
      <c r="I89" s="10">
        <f>SUM(I84:I88)</f>
        <v>162076</v>
      </c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4"/>
      <c r="B90" s="4"/>
      <c r="C90" s="4"/>
      <c r="D90" s="4"/>
      <c r="E90" s="4"/>
      <c r="F90" s="4"/>
      <c r="G90" s="4"/>
      <c r="H90" s="7"/>
      <c r="I90" s="7"/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4"/>
      <c r="B91" s="4" t="s">
        <v>33</v>
      </c>
      <c r="C91" s="4"/>
      <c r="D91" s="4"/>
      <c r="E91" s="4"/>
      <c r="F91" s="4"/>
      <c r="G91" s="4"/>
      <c r="H91" s="7"/>
      <c r="I91" s="7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4"/>
      <c r="B92" s="4" t="s">
        <v>19</v>
      </c>
      <c r="C92" s="4"/>
      <c r="D92" s="4"/>
      <c r="E92" s="4"/>
      <c r="F92" s="4"/>
      <c r="G92" s="4"/>
      <c r="H92" s="7">
        <v>64573</v>
      </c>
      <c r="I92" s="7">
        <v>68441</v>
      </c>
      <c r="J92" s="4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4"/>
      <c r="B93" s="4" t="s">
        <v>20</v>
      </c>
      <c r="C93" s="4"/>
      <c r="D93" s="4"/>
      <c r="E93" s="4"/>
      <c r="F93" s="4"/>
      <c r="G93" s="4"/>
      <c r="H93" s="7">
        <f>12814+2</f>
        <v>12816</v>
      </c>
      <c r="I93" s="7">
        <v>6889</v>
      </c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4"/>
      <c r="B94" s="4" t="s">
        <v>64</v>
      </c>
      <c r="C94" s="4"/>
      <c r="D94" s="4"/>
      <c r="E94" s="4"/>
      <c r="F94" s="4"/>
      <c r="G94" s="4"/>
      <c r="H94" s="7">
        <v>64615</v>
      </c>
      <c r="I94" s="7">
        <v>48635</v>
      </c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4"/>
      <c r="B95" s="4" t="s">
        <v>21</v>
      </c>
      <c r="C95" s="4"/>
      <c r="D95" s="4"/>
      <c r="E95" s="4"/>
      <c r="F95" s="4"/>
      <c r="G95" s="4"/>
      <c r="H95" s="7">
        <v>3563</v>
      </c>
      <c r="I95" s="7">
        <v>3830</v>
      </c>
      <c r="J95" s="4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4"/>
      <c r="B96" s="4" t="s">
        <v>22</v>
      </c>
      <c r="C96" s="4"/>
      <c r="D96" s="4"/>
      <c r="E96" s="4"/>
      <c r="F96" s="4"/>
      <c r="G96" s="4"/>
      <c r="H96" s="7">
        <v>4187</v>
      </c>
      <c r="I96" s="7">
        <v>3289</v>
      </c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4"/>
      <c r="B97" s="4" t="s">
        <v>24</v>
      </c>
      <c r="C97" s="4"/>
      <c r="D97" s="4"/>
      <c r="E97" s="4"/>
      <c r="F97" s="4"/>
      <c r="G97" s="4"/>
      <c r="H97" s="7">
        <v>0</v>
      </c>
      <c r="I97" s="7">
        <v>4145</v>
      </c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4"/>
      <c r="B98" s="4"/>
      <c r="C98" s="4"/>
      <c r="D98" s="4"/>
      <c r="E98" s="4"/>
      <c r="F98" s="4"/>
      <c r="G98" s="4"/>
      <c r="H98" s="10">
        <f>SUM(H92:H97)</f>
        <v>149754</v>
      </c>
      <c r="I98" s="10">
        <f>SUM(I92:I97)</f>
        <v>135229</v>
      </c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4"/>
      <c r="B99" s="4"/>
      <c r="C99" s="4"/>
      <c r="D99" s="4"/>
      <c r="E99" s="4"/>
      <c r="F99" s="4"/>
      <c r="G99" s="4"/>
      <c r="H99" s="7"/>
      <c r="I99" s="7"/>
      <c r="J99" s="4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4"/>
      <c r="B100" s="4" t="s">
        <v>34</v>
      </c>
      <c r="C100" s="4"/>
      <c r="D100" s="4"/>
      <c r="E100" s="4"/>
      <c r="F100" s="4"/>
      <c r="G100" s="4"/>
      <c r="H100" s="7">
        <f>+H89-H98</f>
        <v>22302</v>
      </c>
      <c r="I100" s="7">
        <f>+I89-I98</f>
        <v>26847</v>
      </c>
      <c r="J100" s="4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>
      <c r="A101" s="4"/>
      <c r="B101" s="4"/>
      <c r="C101" s="4"/>
      <c r="D101" s="4"/>
      <c r="E101" s="4"/>
      <c r="F101" s="4"/>
      <c r="G101" s="4"/>
      <c r="H101" s="7"/>
      <c r="I101" s="7"/>
      <c r="J101" s="4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6.5" thickBot="1">
      <c r="A102" s="4"/>
      <c r="B102" s="4"/>
      <c r="C102" s="4"/>
      <c r="D102" s="4"/>
      <c r="E102" s="4"/>
      <c r="F102" s="4"/>
      <c r="G102" s="4"/>
      <c r="H102" s="8">
        <f>+H100+SUM(H73:H81)</f>
        <v>114278</v>
      </c>
      <c r="I102" s="8">
        <f>+I100+SUM(I73:I81)</f>
        <v>109585</v>
      </c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6.5" thickTop="1">
      <c r="A103" s="4"/>
      <c r="B103" s="4"/>
      <c r="C103" s="4"/>
      <c r="D103" s="4"/>
      <c r="E103" s="4"/>
      <c r="F103" s="4"/>
      <c r="G103" s="4"/>
      <c r="H103" s="7"/>
      <c r="I103" s="7"/>
      <c r="J103" s="4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4"/>
      <c r="B104" s="4" t="s">
        <v>35</v>
      </c>
      <c r="C104" s="4"/>
      <c r="D104" s="4"/>
      <c r="E104" s="4"/>
      <c r="F104" s="4"/>
      <c r="G104" s="4"/>
      <c r="H104" s="7"/>
      <c r="I104" s="7"/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4"/>
      <c r="B105" s="4" t="s">
        <v>23</v>
      </c>
      <c r="C105" s="4"/>
      <c r="D105" s="4"/>
      <c r="E105" s="4"/>
      <c r="F105" s="4"/>
      <c r="G105" s="4"/>
      <c r="H105" s="7">
        <v>27634</v>
      </c>
      <c r="I105" s="7">
        <v>27634</v>
      </c>
      <c r="J105" s="4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4"/>
      <c r="B106" s="4" t="s">
        <v>52</v>
      </c>
      <c r="C106" s="4"/>
      <c r="D106" s="4"/>
      <c r="E106" s="4"/>
      <c r="F106" s="4"/>
      <c r="G106" s="4"/>
      <c r="H106" s="7">
        <v>200</v>
      </c>
      <c r="I106" s="7">
        <v>200</v>
      </c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4"/>
      <c r="B107" s="4" t="s">
        <v>53</v>
      </c>
      <c r="C107" s="4"/>
      <c r="D107" s="4"/>
      <c r="E107" s="4"/>
      <c r="F107" s="4"/>
      <c r="G107" s="4"/>
      <c r="H107" s="7">
        <v>3555</v>
      </c>
      <c r="I107" s="7">
        <v>3555</v>
      </c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4"/>
      <c r="B108" s="4" t="s">
        <v>54</v>
      </c>
      <c r="C108" s="4"/>
      <c r="D108" s="4"/>
      <c r="E108" s="4"/>
      <c r="F108" s="4"/>
      <c r="G108" s="4"/>
      <c r="H108" s="7">
        <v>881</v>
      </c>
      <c r="I108" s="7">
        <v>881</v>
      </c>
      <c r="J108" s="4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4"/>
      <c r="B109" s="4" t="s">
        <v>55</v>
      </c>
      <c r="C109" s="4"/>
      <c r="D109" s="4"/>
      <c r="E109" s="4"/>
      <c r="F109" s="4"/>
      <c r="G109" s="4"/>
      <c r="H109" s="7">
        <v>53955</v>
      </c>
      <c r="I109" s="7">
        <v>48139</v>
      </c>
      <c r="J109" s="4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4"/>
      <c r="B110" s="4" t="s">
        <v>56</v>
      </c>
      <c r="C110" s="4"/>
      <c r="D110" s="4"/>
      <c r="E110" s="4"/>
      <c r="F110" s="4"/>
      <c r="G110" s="4"/>
      <c r="H110" s="7">
        <v>3367</v>
      </c>
      <c r="I110" s="7">
        <v>4293</v>
      </c>
      <c r="J110" s="4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4"/>
      <c r="B111" s="4" t="s">
        <v>57</v>
      </c>
      <c r="C111" s="4"/>
      <c r="D111" s="4"/>
      <c r="E111" s="4"/>
      <c r="F111" s="4"/>
      <c r="G111" s="4"/>
      <c r="H111" s="9">
        <v>10616</v>
      </c>
      <c r="I111" s="9">
        <v>10616</v>
      </c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4"/>
      <c r="B112" s="4"/>
      <c r="C112" s="4"/>
      <c r="D112" s="4"/>
      <c r="E112" s="4"/>
      <c r="F112" s="4"/>
      <c r="G112" s="4"/>
      <c r="H112" s="14">
        <f>SUM(H105:H111)</f>
        <v>100208</v>
      </c>
      <c r="I112" s="14">
        <f>SUM(I105:I111)</f>
        <v>95318</v>
      </c>
      <c r="J112" s="4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4"/>
      <c r="B113" s="4"/>
      <c r="C113" s="4"/>
      <c r="D113" s="4"/>
      <c r="E113" s="4"/>
      <c r="F113" s="4"/>
      <c r="G113" s="4"/>
      <c r="H113" s="7"/>
      <c r="I113" s="7"/>
      <c r="J113" s="4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4"/>
      <c r="B114" s="4" t="s">
        <v>36</v>
      </c>
      <c r="C114" s="4"/>
      <c r="D114" s="4"/>
      <c r="E114" s="4"/>
      <c r="F114" s="4"/>
      <c r="G114" s="4"/>
      <c r="H114" s="7">
        <v>3126</v>
      </c>
      <c r="I114" s="7">
        <v>3152</v>
      </c>
      <c r="J114" s="4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>
      <c r="A115" s="4"/>
      <c r="B115" s="4"/>
      <c r="C115" s="4"/>
      <c r="D115" s="4"/>
      <c r="E115" s="4"/>
      <c r="F115" s="4"/>
      <c r="G115" s="4"/>
      <c r="H115" s="7"/>
      <c r="I115" s="7"/>
      <c r="J115" s="4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4"/>
      <c r="B116" s="4" t="s">
        <v>37</v>
      </c>
      <c r="C116" s="4"/>
      <c r="D116" s="4"/>
      <c r="E116" s="4"/>
      <c r="F116" s="4"/>
      <c r="G116" s="4"/>
      <c r="H116" s="7">
        <v>7459</v>
      </c>
      <c r="I116" s="7">
        <v>7933</v>
      </c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4"/>
      <c r="B117" s="4"/>
      <c r="C117" s="4"/>
      <c r="D117" s="4"/>
      <c r="E117" s="4"/>
      <c r="F117" s="4"/>
      <c r="G117" s="4"/>
      <c r="H117" s="7"/>
      <c r="I117" s="7"/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>
      <c r="A118" s="4"/>
      <c r="B118" s="4" t="s">
        <v>38</v>
      </c>
      <c r="C118" s="4"/>
      <c r="D118" s="4"/>
      <c r="E118" s="4"/>
      <c r="F118" s="4"/>
      <c r="G118" s="4"/>
      <c r="H118" s="7">
        <v>1996</v>
      </c>
      <c r="I118" s="7">
        <v>1692</v>
      </c>
      <c r="J118" s="4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4"/>
      <c r="B119" s="4"/>
      <c r="C119" s="4"/>
      <c r="D119" s="4"/>
      <c r="E119" s="4"/>
      <c r="F119" s="4"/>
      <c r="G119" s="4"/>
      <c r="H119" s="7"/>
      <c r="I119" s="7"/>
      <c r="J119" s="4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>
      <c r="A120" s="4"/>
      <c r="B120" s="4" t="s">
        <v>39</v>
      </c>
      <c r="C120" s="4"/>
      <c r="D120" s="4"/>
      <c r="E120" s="4"/>
      <c r="F120" s="4"/>
      <c r="G120" s="4"/>
      <c r="H120" s="7">
        <v>1489</v>
      </c>
      <c r="I120" s="7">
        <v>1490</v>
      </c>
      <c r="J120" s="4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>
      <c r="A121" s="4"/>
      <c r="B121" s="4"/>
      <c r="C121" s="4"/>
      <c r="D121" s="4"/>
      <c r="E121" s="4"/>
      <c r="F121" s="4"/>
      <c r="G121" s="4"/>
      <c r="H121" s="7"/>
      <c r="I121" s="7"/>
      <c r="J121" s="4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6.5" thickBot="1">
      <c r="A122" s="4"/>
      <c r="B122" s="4"/>
      <c r="C122" s="4"/>
      <c r="D122" s="4"/>
      <c r="E122" s="4"/>
      <c r="F122" s="4"/>
      <c r="G122" s="4"/>
      <c r="H122" s="8">
        <f>SUM(H112:H121)</f>
        <v>114278</v>
      </c>
      <c r="I122" s="8">
        <f>SUM(I112:I121)</f>
        <v>109585</v>
      </c>
      <c r="J122" s="4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6.5" thickTop="1">
      <c r="A123" s="4"/>
      <c r="B123" s="4"/>
      <c r="C123" s="4"/>
      <c r="D123" s="4"/>
      <c r="E123" s="4"/>
      <c r="F123" s="4"/>
      <c r="G123" s="4"/>
      <c r="H123" s="7"/>
      <c r="I123" s="7"/>
      <c r="J123" s="4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6.5" thickBot="1">
      <c r="A124" s="4"/>
      <c r="B124" s="4" t="s">
        <v>40</v>
      </c>
      <c r="C124" s="4"/>
      <c r="D124" s="4"/>
      <c r="E124" s="4"/>
      <c r="F124" s="4"/>
      <c r="G124" s="4"/>
      <c r="H124" s="15">
        <f>+(H112-H79-H81)/H105*100</f>
        <v>290.8192805963668</v>
      </c>
      <c r="I124" s="15">
        <f>+(I112-I79-I81)/I105*100</f>
        <v>272.8486646884273</v>
      </c>
      <c r="J124" s="4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6.5" thickTop="1">
      <c r="A125" s="4"/>
      <c r="B125" s="4"/>
      <c r="C125" s="4"/>
      <c r="D125" s="4"/>
      <c r="E125" s="4"/>
      <c r="F125" s="4"/>
      <c r="G125" s="4"/>
      <c r="H125" s="7"/>
      <c r="I125" s="7"/>
      <c r="J125" s="4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>
      <c r="A126" s="4"/>
      <c r="B126" s="4"/>
      <c r="C126" s="4"/>
      <c r="D126" s="4"/>
      <c r="E126" s="4"/>
      <c r="F126" s="3">
        <v>2</v>
      </c>
      <c r="G126" s="4"/>
      <c r="H126" s="7"/>
      <c r="I126" s="7"/>
      <c r="J126" s="4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>
      <c r="A127" s="4"/>
      <c r="B127" s="4"/>
      <c r="C127" s="4"/>
      <c r="D127" s="4"/>
      <c r="E127" s="4"/>
      <c r="F127" s="4"/>
      <c r="G127" s="4"/>
      <c r="H127" s="7"/>
      <c r="I127" s="7"/>
      <c r="J127" s="4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11" ht="16.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6"/>
    </row>
    <row r="129" spans="1:11" ht="16.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6"/>
    </row>
    <row r="130" spans="1:11" ht="16.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6"/>
    </row>
    <row r="131" spans="1:11" ht="16.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6"/>
    </row>
    <row r="132" spans="1:11" ht="16.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6"/>
    </row>
    <row r="133" spans="1:11" ht="16.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6"/>
    </row>
    <row r="134" spans="1:11" ht="16.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6"/>
    </row>
    <row r="135" spans="1:11" ht="16.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6"/>
    </row>
    <row r="136" spans="1:11" ht="16.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6"/>
    </row>
    <row r="137" spans="1:11" ht="16.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6"/>
    </row>
    <row r="138" spans="1:11" ht="16.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6"/>
    </row>
    <row r="139" spans="1:11" ht="16.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6"/>
    </row>
    <row r="140" spans="1:11" ht="16.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6"/>
    </row>
    <row r="141" spans="1:11" ht="16.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6"/>
    </row>
    <row r="142" spans="1:11" ht="16.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6"/>
    </row>
    <row r="143" spans="1:11" ht="16.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6"/>
    </row>
    <row r="144" spans="1:11" ht="16.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6"/>
    </row>
    <row r="145" spans="1:11" ht="16.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6"/>
    </row>
    <row r="146" spans="1:11" ht="16.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6"/>
    </row>
    <row r="147" spans="1:11" ht="16.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6"/>
    </row>
    <row r="148" spans="1:11" ht="16.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6"/>
    </row>
    <row r="149" spans="1:11" ht="16.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6"/>
    </row>
    <row r="150" spans="1:11" ht="16.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6"/>
    </row>
    <row r="151" spans="1:11" ht="16.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6"/>
    </row>
    <row r="152" spans="1:11" ht="16.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6"/>
    </row>
    <row r="153" spans="1:11" ht="16.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6"/>
    </row>
    <row r="154" spans="1:11" ht="16.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6"/>
    </row>
    <row r="155" spans="1:11" ht="16.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6"/>
    </row>
    <row r="156" spans="1:11" ht="16.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6"/>
    </row>
    <row r="157" spans="1:11" ht="16.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6"/>
    </row>
    <row r="158" spans="1:11" ht="16.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6"/>
    </row>
    <row r="159" spans="1:11" ht="16.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6"/>
    </row>
    <row r="160" spans="1:11" ht="16.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6"/>
    </row>
    <row r="161" spans="1:11" ht="16.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6"/>
    </row>
    <row r="162" spans="1:11" ht="16.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6"/>
    </row>
    <row r="163" spans="1:11" ht="16.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6"/>
    </row>
    <row r="164" spans="1:11" ht="16.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6"/>
    </row>
    <row r="165" spans="1:11" ht="16.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6"/>
    </row>
    <row r="166" spans="1:11" ht="16.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6"/>
    </row>
    <row r="167" spans="1:11" ht="16.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6"/>
    </row>
    <row r="168" spans="1:11" ht="16.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6"/>
    </row>
    <row r="169" spans="1:11" ht="16.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6"/>
    </row>
    <row r="170" spans="1:11" ht="16.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6"/>
    </row>
    <row r="171" spans="1:11" ht="16.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6"/>
    </row>
    <row r="172" spans="1:11" ht="16.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6"/>
    </row>
    <row r="173" spans="1:11" ht="16.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6"/>
    </row>
    <row r="174" spans="1:11" ht="16.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6"/>
    </row>
    <row r="175" spans="1:11" ht="16.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6"/>
    </row>
    <row r="176" spans="1:11" ht="16.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6"/>
    </row>
    <row r="177" spans="1:11" ht="16.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6"/>
    </row>
    <row r="178" spans="1:11" ht="16.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6"/>
    </row>
    <row r="179" spans="1:11" ht="16.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6"/>
    </row>
    <row r="180" spans="1:11" ht="16.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6"/>
    </row>
    <row r="181" spans="1:11" ht="16.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6"/>
    </row>
    <row r="182" spans="1:11" ht="16.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6"/>
    </row>
    <row r="183" spans="1:11" ht="16.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6"/>
    </row>
    <row r="184" spans="1:11" ht="16.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6"/>
    </row>
    <row r="185" spans="1:11" ht="16.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6"/>
    </row>
    <row r="186" spans="1:11" ht="16.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6"/>
    </row>
    <row r="187" spans="1:11" ht="16.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6"/>
    </row>
    <row r="188" spans="1:11" ht="16.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6"/>
    </row>
    <row r="189" spans="1:11" ht="16.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6"/>
    </row>
    <row r="190" spans="1:11" ht="16.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6"/>
    </row>
    <row r="191" spans="1:11" ht="16.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6"/>
    </row>
    <row r="192" spans="1:11" ht="16.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6"/>
    </row>
    <row r="193" spans="1:11" ht="16.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6"/>
    </row>
    <row r="194" spans="1:11" ht="16.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6"/>
    </row>
    <row r="195" spans="1:11" ht="16.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6"/>
    </row>
    <row r="196" spans="1:11" ht="16.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6"/>
    </row>
    <row r="197" spans="1:11" ht="16.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6"/>
    </row>
    <row r="198" spans="1:11" ht="16.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6"/>
    </row>
    <row r="199" spans="1:11" ht="16.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6"/>
    </row>
    <row r="200" spans="1:11" ht="16.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6"/>
    </row>
    <row r="201" spans="1:11" ht="16.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6"/>
    </row>
    <row r="202" spans="1:11" ht="16.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6"/>
    </row>
    <row r="203" spans="1:11" ht="16.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6"/>
    </row>
    <row r="204" spans="1:11" ht="16.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6"/>
    </row>
    <row r="205" spans="1:11" ht="16.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6"/>
    </row>
    <row r="206" spans="1:11" ht="16.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6"/>
    </row>
    <row r="207" spans="1:11" ht="16.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6"/>
    </row>
    <row r="208" spans="1:11" ht="16.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6"/>
    </row>
    <row r="209" spans="1:11" ht="16.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6"/>
    </row>
    <row r="210" spans="1:11" ht="16.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6"/>
    </row>
    <row r="211" spans="1:11" ht="16.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6"/>
    </row>
    <row r="212" spans="1:11" ht="16.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6"/>
    </row>
    <row r="213" spans="1:11" ht="16.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6"/>
    </row>
    <row r="214" spans="1:11" ht="16.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6"/>
    </row>
    <row r="215" spans="1:11" ht="16.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6"/>
    </row>
    <row r="216" spans="1:11" ht="16.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6"/>
    </row>
    <row r="217" spans="1:11" ht="16.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6"/>
    </row>
    <row r="218" spans="1:11" ht="16.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6"/>
    </row>
    <row r="219" spans="1:11" ht="16.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6"/>
    </row>
    <row r="220" spans="1:11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1:11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1:11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1:11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1:11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1:11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1:11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1:11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1:11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1:11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1:11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1:11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1:11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1:11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1:11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1:11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1:11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1:11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1:11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1:11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1:11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1:11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1:11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1:11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1:11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1:11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1:11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1:11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1:11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1:11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1:11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1:11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1:11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1:11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1:11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1:11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1:11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1:11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1:11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1:11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1:11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1:11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1:11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1:11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1:11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1:11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1:11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1:11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1:11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1:11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1:11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1:11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1:11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1:11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1:11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1:11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1:11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1:11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1:11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1:11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1:11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1:11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1:11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1:11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1:11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1:11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1:11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1:11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1:11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1:11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1:11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1:11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1:11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1:11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1:11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1:11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1:11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1:11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1:11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1:11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1:11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1:11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1:11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1:11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1:11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1:11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1:11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1:11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1:11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1:11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1:11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1:11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1:11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1:11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1:11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1:11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1:11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1:11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1:11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1:11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1:11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1:11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1:11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1:11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1:11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1:11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1:11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1:11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1:11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1:11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1:11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1:11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1:11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1:11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1:11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1:11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1:11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1:11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1:11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1:11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1:11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1:11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1:11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1:11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1:11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1:11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1:11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1:11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1:11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1:11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1:11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1:11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1:11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1:11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1:11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1:11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1:11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1:11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1:11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1:11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1:11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1:11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1:11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1:11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1:11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1:11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1:11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1:11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1:11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1:11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1:11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1:11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1:11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1:11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1:11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1:11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1:11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1:11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1:11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1:11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1:11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1:11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1:11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1:11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1:11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1:11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1:11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1:11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1:11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1:11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1:11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1:11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1:11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1:11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1:11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1:11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1:11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1:11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1:11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1:11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1:11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1:11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1:11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1:11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1:11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1:11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1:11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1:11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1:11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1:11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1:11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1:11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1:11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1:11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1:11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1:11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1:11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1:11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1:11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1:11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1:11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1:11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1:11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1:11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1:11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1:11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1:11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1:11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1:11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1:11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1:11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1:11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1:11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1:11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1:11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1:11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1:11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1:11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1:11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1:11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1:11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1:11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1:11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1:11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1:11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1:11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1:11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1:11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1:11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1:11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1:11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1:11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1:11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1:11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1:11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1:11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1:11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1:11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1:11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1:11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1:11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1:11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1:11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1:11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1:11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1:11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1:11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1:11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1:11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1:11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1:11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1:11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1:11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1:11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1:11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1:11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1:11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1:11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1:11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1:11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1:11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1:11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1:11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1:11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1:11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1:11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1:11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1:11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1:11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1:11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1:11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1:11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1:11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1:11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1:11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1:11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1:11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1:11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1:11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1:11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1:11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1:11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1:11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1:11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1:11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1:11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1:11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1:11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1:11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1:11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1:11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1:11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1:11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1:11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1:11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1:11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1:11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1:11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1:11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1:11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1:11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1:11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1:11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1:11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1:11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1:11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1:11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1:11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1:11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1:11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1:11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1:11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1:11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1:11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1:11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1:11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1:11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1:11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1:11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1:11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1:11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1:11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1:11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1:11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</row>
    <row r="1010" spans="1:11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1:11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1:11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1:11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1:11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</row>
    <row r="1015" spans="1:11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</row>
    <row r="1016" spans="1:11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1:11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1:11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1:11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1:11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</row>
    <row r="1021" spans="1:11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1:11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1:11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1:11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1:11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1:11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1:11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1:11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1:11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</row>
    <row r="1030" spans="1:11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1:11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1:11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1:11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1:11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</row>
    <row r="1035" spans="1:11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</row>
    <row r="1036" spans="1:11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1:11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1:11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  <row r="1039" spans="1:11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</row>
    <row r="1040" spans="1:11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</row>
    <row r="1041" spans="1:11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</row>
    <row r="1042" spans="1:11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</row>
    <row r="1043" spans="1:11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</row>
    <row r="1044" spans="1:11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</row>
    <row r="1045" spans="1:11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</row>
    <row r="1046" spans="1:11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</row>
    <row r="1047" spans="1:11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</row>
    <row r="1048" spans="1:11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</row>
    <row r="1049" spans="1:11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</row>
    <row r="1050" spans="1:11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</row>
    <row r="1051" spans="1:11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</row>
    <row r="1052" spans="1:11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</row>
    <row r="1053" spans="1:11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</row>
    <row r="1054" spans="1:11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</row>
    <row r="1055" spans="1:11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</row>
    <row r="1056" spans="1:11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</row>
    <row r="1057" spans="1:11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</row>
    <row r="1058" spans="1:11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</row>
    <row r="1059" spans="1:11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</row>
    <row r="1060" spans="1:11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</row>
    <row r="1061" spans="1:11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</row>
    <row r="1062" spans="1:11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</row>
    <row r="1063" spans="1:11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</row>
    <row r="1064" spans="1:11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</row>
    <row r="1065" spans="1:11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</row>
    <row r="1066" spans="1:11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</row>
    <row r="1067" spans="1:11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</row>
    <row r="1068" spans="1:11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</row>
    <row r="1069" spans="1:11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</row>
    <row r="1070" spans="1:11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</row>
    <row r="1071" spans="1:11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</row>
    <row r="1072" spans="1:11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</row>
    <row r="1073" spans="1:11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</row>
    <row r="1074" spans="1:11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</row>
    <row r="1075" spans="1:11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</row>
    <row r="1076" spans="1:11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</row>
    <row r="1077" spans="1:11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</row>
    <row r="1078" spans="1:11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</row>
    <row r="1079" spans="1:11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</row>
    <row r="1080" spans="1:11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</row>
    <row r="1081" spans="1:11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</row>
    <row r="1082" spans="1:11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</row>
    <row r="1083" spans="1:11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</row>
    <row r="1084" spans="1:11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</row>
    <row r="1085" spans="1:11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</row>
    <row r="1086" spans="1:11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</row>
    <row r="1087" spans="1:11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</row>
    <row r="1088" spans="1:11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</row>
    <row r="1089" spans="1:11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</row>
    <row r="1090" spans="1:11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</row>
    <row r="1091" spans="1:11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</row>
    <row r="1092" spans="1:11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</row>
    <row r="1093" spans="1:11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</row>
    <row r="1094" spans="1:11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</row>
    <row r="1095" spans="1:11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</row>
    <row r="1096" spans="1:11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</row>
    <row r="1097" spans="1:11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</row>
    <row r="1098" spans="1:11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</row>
    <row r="1099" spans="1:11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</row>
    <row r="1100" spans="1:11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</row>
    <row r="1101" spans="1:11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</row>
    <row r="1102" spans="1:11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</row>
    <row r="1103" spans="1:11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</row>
    <row r="1104" spans="1:11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</row>
    <row r="1105" spans="1:11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</row>
    <row r="1106" spans="1:11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</row>
    <row r="1107" spans="1:11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</row>
    <row r="1108" spans="1:11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</row>
    <row r="1109" spans="1:11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</row>
    <row r="1110" spans="1:11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</row>
    <row r="1111" spans="1:11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</row>
    <row r="1112" spans="1:11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</row>
    <row r="1113" spans="1:11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</row>
    <row r="1114" spans="1:11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</row>
    <row r="1115" spans="1:11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</row>
    <row r="1116" spans="1:11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</row>
    <row r="1117" spans="1:11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</row>
    <row r="1118" spans="1:11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</row>
    <row r="1119" spans="1:11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</row>
    <row r="1120" spans="1:11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</row>
    <row r="1121" spans="1:11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</row>
    <row r="1122" spans="1:11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</row>
    <row r="1123" spans="1:11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</row>
    <row r="1124" spans="1:11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</row>
    <row r="1125" spans="1:11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</row>
    <row r="1126" spans="1:11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</row>
    <row r="1127" spans="1:11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</row>
    <row r="1128" spans="1:11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</row>
    <row r="1129" spans="1:11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</row>
    <row r="1130" spans="1:11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</row>
    <row r="1131" spans="1:11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</row>
    <row r="1132" spans="1:11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</row>
    <row r="1133" spans="1:11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</row>
    <row r="1134" spans="1:11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</row>
    <row r="1135" spans="1:11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</row>
    <row r="1136" spans="1:11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</row>
    <row r="1137" spans="1:11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</row>
    <row r="1138" spans="1:11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</row>
    <row r="1139" spans="1:11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</row>
    <row r="1140" spans="1:11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</row>
    <row r="1141" spans="1:11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</row>
    <row r="1142" spans="1:11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</row>
    <row r="1143" spans="1:11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</row>
    <row r="1144" spans="1:11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</row>
    <row r="1145" spans="1:11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</row>
    <row r="1146" spans="1:11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</row>
    <row r="1147" spans="1:11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</row>
    <row r="1148" spans="1:11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</row>
    <row r="1149" spans="1:11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</row>
    <row r="1150" spans="1:11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</row>
    <row r="1151" spans="1:11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</row>
    <row r="1152" spans="1:11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</row>
    <row r="1153" spans="1:11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</row>
    <row r="1154" spans="1:11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</row>
    <row r="1155" spans="1:11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</row>
    <row r="1156" spans="1:11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</row>
    <row r="1157" spans="1:11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</row>
    <row r="1158" spans="1:11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</row>
    <row r="1159" spans="1:11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</row>
    <row r="1160" spans="1:11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</row>
    <row r="1161" spans="1:11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</row>
    <row r="1162" spans="1:11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</row>
    <row r="1163" spans="1:11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</row>
    <row r="1164" spans="1:11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</row>
    <row r="1165" spans="1:11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</row>
    <row r="1166" spans="1:11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</row>
    <row r="1167" spans="1:11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</row>
    <row r="1168" spans="1:11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</row>
    <row r="1169" spans="1:11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</row>
    <row r="1170" spans="1:11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</row>
    <row r="1171" spans="1:11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</row>
    <row r="1172" spans="1:11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</row>
    <row r="1173" spans="1:11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</row>
    <row r="1174" spans="1:11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</row>
    <row r="1175" spans="1:11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</row>
    <row r="1176" spans="1:11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</row>
    <row r="1177" spans="1:11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</row>
    <row r="1178" spans="1:11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</row>
    <row r="1179" spans="1:11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</row>
    <row r="1180" spans="1:11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</row>
    <row r="1181" spans="1:11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</row>
    <row r="1182" spans="1:11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</row>
    <row r="1183" spans="1:11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</row>
    <row r="1184" spans="1:11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</row>
    <row r="1185" spans="1:11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</row>
    <row r="1186" spans="1:11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</row>
    <row r="1187" spans="1:11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</row>
    <row r="1188" spans="1:11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</row>
    <row r="1189" spans="1:11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</row>
    <row r="1190" spans="1:11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</row>
    <row r="1191" spans="1:11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</row>
    <row r="1192" spans="1:11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</row>
    <row r="1193" spans="1:11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</row>
    <row r="1194" spans="1:11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</row>
    <row r="1195" spans="1:11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</row>
    <row r="1196" spans="1:11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</row>
    <row r="1197" spans="1:11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</row>
    <row r="1198" spans="1:11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</row>
    <row r="1199" spans="1:11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</row>
    <row r="1200" spans="1:11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</row>
    <row r="1201" spans="1:11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</row>
    <row r="1202" spans="1:11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</row>
    <row r="1203" spans="1:11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</row>
    <row r="1204" spans="1:11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</row>
    <row r="1205" spans="1:11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</row>
    <row r="1206" spans="1:11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</row>
    <row r="1207" spans="1:11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</row>
    <row r="1208" spans="1:11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</row>
    <row r="1209" spans="1:11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</row>
    <row r="1210" spans="1:11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</row>
    <row r="1211" spans="1:11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</row>
    <row r="1212" spans="1:11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</row>
    <row r="1213" spans="1:11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</row>
    <row r="1214" spans="1:11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</row>
    <row r="1215" spans="1:11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</row>
    <row r="1216" spans="1:11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</row>
    <row r="1217" spans="1:11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</row>
    <row r="1218" spans="1:11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</row>
    <row r="1219" spans="1:11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</row>
    <row r="1220" spans="1:11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</row>
    <row r="1221" spans="1:11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</row>
    <row r="1222" spans="1:11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</row>
    <row r="1223" spans="1:11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</row>
    <row r="1224" spans="1:11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</row>
    <row r="1225" spans="1:11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</row>
    <row r="1226" spans="1:11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</row>
    <row r="1227" spans="1:11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</row>
    <row r="1228" spans="1:11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</row>
    <row r="1229" spans="1:11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</row>
    <row r="1230" spans="1:11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</row>
    <row r="1231" spans="1:11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</row>
    <row r="1232" spans="1:11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</row>
    <row r="1233" spans="1:11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</row>
    <row r="1234" spans="1:11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</row>
    <row r="1235" spans="1:11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</row>
    <row r="1236" spans="1:11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</row>
    <row r="1237" spans="1:11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</row>
    <row r="1238" spans="1:11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</row>
    <row r="1239" spans="1:11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</row>
    <row r="1240" spans="1:11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</row>
    <row r="1241" spans="1:11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</row>
    <row r="1242" spans="1:11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</row>
    <row r="1243" spans="1:11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</row>
    <row r="1244" spans="1:11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</row>
    <row r="1245" spans="1:11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</row>
    <row r="1246" spans="1:11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</row>
    <row r="1247" spans="1:11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</row>
    <row r="1248" spans="1:11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</row>
    <row r="1249" spans="1:11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</row>
    <row r="1250" spans="1:11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</row>
    <row r="1251" spans="1:11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</row>
    <row r="1252" spans="1:11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</row>
    <row r="1253" spans="1:11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</row>
    <row r="1254" spans="1:11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</row>
    <row r="1255" spans="1:11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</row>
    <row r="1256" spans="1:11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</row>
    <row r="1257" spans="1:11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</row>
    <row r="1258" spans="1:11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</row>
    <row r="1259" spans="1:11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</row>
    <row r="1260" spans="1:11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</row>
    <row r="1261" spans="1:11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</row>
    <row r="1262" spans="1:11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</row>
    <row r="1263" spans="1:11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</row>
    <row r="1264" spans="1:11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</row>
    <row r="1265" spans="1:11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</row>
    <row r="1266" spans="1:11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</row>
    <row r="1267" spans="1:11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</row>
    <row r="1268" spans="1:11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</row>
    <row r="1269" spans="1:11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</row>
    <row r="1270" spans="1:11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</row>
    <row r="1271" spans="1:11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</row>
    <row r="1272" spans="1:11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</row>
    <row r="1273" spans="1:11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</row>
    <row r="1274" spans="1:11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</row>
    <row r="1275" spans="1:11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</row>
    <row r="1276" spans="1:11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</row>
    <row r="1277" spans="1:11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</row>
    <row r="1278" spans="1:11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</row>
    <row r="1279" spans="1:11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</row>
    <row r="1280" spans="1:11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</row>
    <row r="1281" spans="1:11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</row>
    <row r="1282" spans="1:11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</row>
    <row r="1283" spans="1:11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</row>
    <row r="1284" spans="1:11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</row>
    <row r="1285" spans="1:11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</row>
    <row r="1286" spans="1:11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</row>
    <row r="1287" spans="1:11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</row>
    <row r="1288" spans="1:11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</row>
    <row r="1289" spans="1:11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</row>
    <row r="1290" spans="1:11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</row>
    <row r="1291" spans="1:11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</row>
    <row r="1292" spans="1:11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</row>
    <row r="1293" spans="1:11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</row>
    <row r="1294" spans="1:11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</row>
    <row r="1295" spans="1:11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</row>
    <row r="1296" spans="1:11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</row>
    <row r="1297" spans="1:11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</row>
    <row r="1298" spans="1:11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</row>
    <row r="1299" spans="1:11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</row>
    <row r="1300" spans="1:11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</row>
    <row r="1301" spans="1:11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</row>
    <row r="1302" spans="1:11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</row>
    <row r="1303" spans="1:11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</row>
    <row r="1304" spans="1:11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</row>
    <row r="1305" spans="1:11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</row>
    <row r="1306" spans="1:11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</row>
    <row r="1307" spans="1:11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</row>
    <row r="1308" spans="1:11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</row>
    <row r="1309" spans="1:11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</row>
    <row r="1310" spans="1:11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</row>
    <row r="1311" spans="1:11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</row>
    <row r="1312" spans="1:11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</row>
    <row r="1313" spans="1:11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</row>
    <row r="1314" spans="1:11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</row>
    <row r="1315" spans="1:11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</row>
    <row r="1316" spans="1:11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</row>
    <row r="1317" spans="1:11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</row>
    <row r="1318" spans="1:11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</row>
    <row r="1319" spans="1:11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</row>
    <row r="1320" spans="1:11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</row>
    <row r="1321" spans="1:11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</row>
    <row r="1322" spans="1:11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</row>
    <row r="1323" spans="1:11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</row>
    <row r="1324" spans="1:11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</row>
    <row r="1325" spans="1:11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</row>
    <row r="1326" spans="1:11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</row>
    <row r="1327" spans="1:11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</row>
    <row r="1328" spans="1:11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</row>
    <row r="1329" spans="1:11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</row>
    <row r="1330" spans="1:11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</row>
    <row r="1331" spans="1:11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</row>
    <row r="1332" spans="1:11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</row>
    <row r="1333" spans="1:11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</row>
    <row r="1334" spans="1:11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</row>
    <row r="1335" spans="1:11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</row>
    <row r="1336" spans="1:11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</row>
    <row r="1337" spans="1:11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</row>
    <row r="1338" spans="1:11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</row>
    <row r="1339" spans="1:11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</row>
    <row r="1340" spans="1:11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</row>
    <row r="1341" spans="1:11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</row>
    <row r="1342" spans="1:11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</row>
    <row r="1343" spans="1:11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</row>
    <row r="1344" spans="1:11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</row>
    <row r="1345" spans="1:11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</row>
    <row r="1346" spans="1:11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</row>
    <row r="1347" spans="1:11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</row>
    <row r="1348" spans="1:11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</row>
    <row r="1349" spans="1:11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</row>
    <row r="1350" spans="1:11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</row>
    <row r="1351" spans="1:11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</row>
    <row r="1352" spans="1:11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</row>
    <row r="1353" spans="1:11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</row>
    <row r="1354" spans="1:11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</row>
    <row r="1355" spans="1:11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</row>
    <row r="1356" spans="1:11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</row>
    <row r="1357" spans="1:11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</row>
    <row r="1358" spans="1:11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</row>
    <row r="1359" spans="1:11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</row>
    <row r="1360" spans="1:11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</row>
    <row r="1361" spans="1:11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</row>
    <row r="1362" spans="1:11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</row>
    <row r="1363" spans="1:11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</row>
    <row r="1364" spans="1:11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</row>
    <row r="1365" spans="1:11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</row>
    <row r="1366" spans="1:11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</row>
    <row r="1367" spans="1:11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</row>
    <row r="1368" spans="1:11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</row>
    <row r="1369" spans="1:11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</row>
    <row r="1370" spans="1:11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</row>
    <row r="1371" spans="1:11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</row>
    <row r="1372" spans="1:11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</row>
    <row r="1373" spans="1:11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</row>
    <row r="1374" spans="1:11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</row>
    <row r="1375" spans="1:11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</row>
    <row r="1376" spans="1:11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</row>
    <row r="1377" spans="1:11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</row>
    <row r="1378" spans="1:11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</row>
    <row r="1379" spans="1:11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</row>
    <row r="1380" spans="1:11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</row>
    <row r="1381" spans="1:11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</row>
    <row r="1382" spans="1:11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</row>
    <row r="1383" spans="1:11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</row>
    <row r="1384" spans="1:11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</row>
    <row r="1385" spans="1:11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</row>
    <row r="1386" spans="1:11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</row>
    <row r="1387" spans="1:11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</row>
    <row r="1388" spans="1:11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</row>
    <row r="1389" spans="1:11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</row>
    <row r="1390" spans="1:11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</row>
    <row r="1391" spans="1:11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</row>
    <row r="1392" spans="1:11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</row>
    <row r="1393" spans="1:11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</row>
    <row r="1394" spans="1:11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</row>
    <row r="1395" spans="1:11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</row>
    <row r="1396" spans="1:11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</row>
    <row r="1397" spans="1:11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</row>
    <row r="1398" spans="1:11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</row>
    <row r="1399" spans="1:11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</row>
    <row r="1400" spans="1:11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</row>
    <row r="1401" spans="1:11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</row>
    <row r="1402" spans="1:11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</row>
    <row r="1403" spans="1:11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</row>
    <row r="1404" spans="1:11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</row>
    <row r="1405" spans="1:11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</row>
    <row r="1406" spans="1:11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</row>
    <row r="1407" spans="1:11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</row>
    <row r="1408" spans="1:11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</row>
    <row r="1409" spans="1:11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</row>
    <row r="1410" spans="1:11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</row>
    <row r="1411" spans="1:11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</row>
    <row r="1412" spans="1:11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</row>
    <row r="1413" spans="1:11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</row>
    <row r="1414" spans="1:11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</row>
    <row r="1415" spans="1:11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</row>
    <row r="1416" spans="1:11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</row>
    <row r="1417" spans="1:11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</row>
    <row r="1418" spans="1:11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</row>
    <row r="1419" spans="1:11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</row>
    <row r="1420" spans="1:11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</row>
    <row r="1421" spans="1:11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</row>
    <row r="1422" spans="1:11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</row>
    <row r="1423" spans="1:11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</row>
    <row r="1424" spans="1:11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</row>
    <row r="1425" spans="1:11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</row>
    <row r="1426" spans="1:11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</row>
    <row r="1427" spans="1:11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</row>
    <row r="1428" spans="1:11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</row>
    <row r="1429" spans="1:11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</row>
    <row r="1430" spans="1:11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</row>
  </sheetData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&amp;C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Texchem Corporation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Texchem Corporation Sdn Bhd</dc:creator>
  <cp:keywords/>
  <dc:description/>
  <cp:lastModifiedBy>Texchem Corporation Sdn Bhd</cp:lastModifiedBy>
  <cp:lastPrinted>2000-08-07T01:24:20Z</cp:lastPrinted>
  <dcterms:created xsi:type="dcterms:W3CDTF">1999-10-07T01:56:20Z</dcterms:created>
  <dcterms:modified xsi:type="dcterms:W3CDTF">2000-08-07T07:27:32Z</dcterms:modified>
  <cp:category/>
  <cp:version/>
  <cp:contentType/>
  <cp:contentStatus/>
</cp:coreProperties>
</file>