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3"/>
  </bookViews>
  <sheets>
    <sheet name="PL" sheetId="1" r:id="rId1"/>
    <sheet name="BS" sheetId="2" r:id="rId2"/>
    <sheet name="CI EQUITY" sheetId="3" r:id="rId3"/>
    <sheet name="CF" sheetId="4" r:id="rId4"/>
    <sheet name="GT_Custom" sheetId="5" state="hidden" r:id="rId5"/>
  </sheets>
  <definedNames>
    <definedName name="_xlnm.Print_Area" localSheetId="3">'CF'!$A$1:$I$68</definedName>
    <definedName name="_xlnm.Print_Area" localSheetId="2">'CI EQUITY'!$A$1:$J$33</definedName>
  </definedNames>
  <calcPr fullCalcOnLoad="1"/>
</workbook>
</file>

<file path=xl/sharedStrings.xml><?xml version="1.0" encoding="utf-8"?>
<sst xmlns="http://schemas.openxmlformats.org/spreadsheetml/2006/main" count="316" uniqueCount="174">
  <si>
    <t xml:space="preserve">Current </t>
  </si>
  <si>
    <t>Year</t>
  </si>
  <si>
    <t>Total</t>
  </si>
  <si>
    <t>Quarter</t>
  </si>
  <si>
    <t>Revenue</t>
  </si>
  <si>
    <t>Cost of sales</t>
  </si>
  <si>
    <t>Gross profit</t>
  </si>
  <si>
    <t xml:space="preserve">Other operating income </t>
  </si>
  <si>
    <t xml:space="preserve">Administrative expenses </t>
  </si>
  <si>
    <t xml:space="preserve">Other operating expenses </t>
  </si>
  <si>
    <t>Profit from operation</t>
  </si>
  <si>
    <t xml:space="preserve">Finance cost </t>
  </si>
  <si>
    <t>Profit/(loss) before tax</t>
  </si>
  <si>
    <t xml:space="preserve">               </t>
  </si>
  <si>
    <t>Taxation</t>
  </si>
  <si>
    <t xml:space="preserve">Unaudited consolidated Income Statement </t>
  </si>
  <si>
    <t>31/12/2004</t>
  </si>
  <si>
    <t>Preceding year</t>
  </si>
  <si>
    <t>Corresponding</t>
  </si>
  <si>
    <t>31/12/2003</t>
  </si>
  <si>
    <t>N/A</t>
  </si>
  <si>
    <t>UNAUDITED CONSOLIDATED BALANCE SHEET AS AT 31 DECEMBER 2004</t>
  </si>
  <si>
    <t>AS AT</t>
  </si>
  <si>
    <t>END OF</t>
  </si>
  <si>
    <t>CURRENT</t>
  </si>
  <si>
    <t>QUARTER</t>
  </si>
  <si>
    <t>TOTAL SHAREHOLDERS' EQUITY</t>
  </si>
  <si>
    <t>BOND</t>
  </si>
  <si>
    <t>ICULS</t>
  </si>
  <si>
    <t>Defered taxation</t>
  </si>
  <si>
    <t>Term loans</t>
  </si>
  <si>
    <t>PROPERTY, PLANT AND EQUIPMENT</t>
  </si>
  <si>
    <t xml:space="preserve">GOODWILL ON CONSOL </t>
  </si>
  <si>
    <t>CURRENT ASSETS</t>
  </si>
  <si>
    <t>Inventories</t>
  </si>
  <si>
    <t>Trade receivables</t>
  </si>
  <si>
    <t>Other receivables, deposits and prepayments</t>
  </si>
  <si>
    <t>Amount due from directors</t>
  </si>
  <si>
    <t>Taxation recoverable</t>
  </si>
  <si>
    <t>Fixed deposits with a licensed bank</t>
  </si>
  <si>
    <t>Cash and bank balances</t>
  </si>
  <si>
    <t>CURRENT LIABILITIES</t>
  </si>
  <si>
    <t>Other payables &amp; accruals</t>
  </si>
  <si>
    <t>Amount due to directors</t>
  </si>
  <si>
    <t>Bank overdrafts</t>
  </si>
  <si>
    <t>Short term borrowings</t>
  </si>
  <si>
    <t>Dividen payable</t>
  </si>
  <si>
    <t>NET CURRENT ASSETS</t>
  </si>
  <si>
    <t>Goodwill</t>
  </si>
  <si>
    <t xml:space="preserve">PRECEDING </t>
  </si>
  <si>
    <t>FINANCIAL</t>
  </si>
  <si>
    <t>YEAR ENDED</t>
  </si>
  <si>
    <t>RM'000</t>
  </si>
  <si>
    <t>NON-CURRENT ASSETS</t>
  </si>
  <si>
    <t xml:space="preserve">Trade payables </t>
  </si>
  <si>
    <t>FINANCED BY:</t>
  </si>
  <si>
    <t>LONG TERM LIABILITIES</t>
  </si>
  <si>
    <t>Net tangible assets per share (sen)</t>
  </si>
  <si>
    <t>Reserves</t>
  </si>
  <si>
    <t>Unappropriated Profit/(loss)</t>
  </si>
  <si>
    <t>KAMDAR GROUP (M) BERHAD</t>
  </si>
  <si>
    <t>UNAUDITED CONSOLIDATED STATEMENT OF CHANGES IN EQUITY</t>
  </si>
  <si>
    <t>FOR THE PERIOD ENDED 31 DECEMBER 2004</t>
  </si>
  <si>
    <t>Group</t>
  </si>
  <si>
    <t>Share</t>
  </si>
  <si>
    <t>Capital</t>
  </si>
  <si>
    <t>Premium</t>
  </si>
  <si>
    <t>Reserve on</t>
  </si>
  <si>
    <t>Consolidation</t>
  </si>
  <si>
    <t>(Accumulated Losses)/</t>
  </si>
  <si>
    <t>Retained Profit</t>
  </si>
  <si>
    <t>At 1 January 2004</t>
  </si>
  <si>
    <t>At 31 December 2004</t>
  </si>
  <si>
    <t>Merger</t>
  </si>
  <si>
    <t>Reserve</t>
  </si>
  <si>
    <t>Distributable</t>
  </si>
  <si>
    <t>Non distributable</t>
  </si>
  <si>
    <t>(equity</t>
  </si>
  <si>
    <t>component</t>
  </si>
  <si>
    <t>UNAUDITED CONSOLIDATED CASH FLOW STATEMENT</t>
  </si>
  <si>
    <t>31 Dec 2004</t>
  </si>
  <si>
    <t xml:space="preserve"> 31 Dec 2003</t>
  </si>
  <si>
    <t>Current</t>
  </si>
  <si>
    <t>individual quarter</t>
  </si>
  <si>
    <t>cumulative quarter</t>
  </si>
  <si>
    <t>to date</t>
  </si>
  <si>
    <t>period</t>
  </si>
  <si>
    <t>Add: exceptional items</t>
  </si>
  <si>
    <t>Profit/(loss) after tax and exceptional item</t>
  </si>
  <si>
    <t xml:space="preserve">Profit/(loss) after tax </t>
  </si>
  <si>
    <t>IRREDEEMABLE CONVERTIBLE</t>
  </si>
  <si>
    <t>UNSECURED LOAN STOCKS (EQUITY COMPONET)</t>
  </si>
  <si>
    <t>MERGER RESERVES</t>
  </si>
  <si>
    <t>RESERVE ON CONSOLIDATION</t>
  </si>
  <si>
    <t>CAPITAL RESERVES</t>
  </si>
  <si>
    <t>SHARE CAPITAL</t>
  </si>
  <si>
    <t>Less: Pre-acquisition profit</t>
  </si>
  <si>
    <t>Consolidatedprofit attributable to shareholders</t>
  </si>
  <si>
    <t>Basic:</t>
  </si>
  <si>
    <t>Weighted average number of ordinary shares of</t>
  </si>
  <si>
    <t>RM1.00 each in issue ('000)</t>
  </si>
  <si>
    <t>Net earnings per share (sen)</t>
  </si>
  <si>
    <t>Diluted</t>
  </si>
  <si>
    <t>for the fourth quarter ended 31 December 2004</t>
  </si>
  <si>
    <t>Fourth Quarter</t>
  </si>
  <si>
    <t>(Company No. 577740-A)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</si>
  <si>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</si>
  <si>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</si>
  <si>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</si>
  <si>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</si>
  <si>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</si>
  <si>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</si>
  <si>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</si>
  <si>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</si>
  <si>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</si>
  <si>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</si>
  <si>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</si>
  <si>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</si>
  <si>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</si>
  <si>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</si>
  <si>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</si>
  <si>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</si>
  <si>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DEFFERRED  EXPENDITURE</t>
  </si>
  <si>
    <t>Arising from acquisition and</t>
  </si>
  <si>
    <t>merger of subsidiary</t>
  </si>
  <si>
    <t xml:space="preserve">Net profit for the year </t>
  </si>
  <si>
    <t>1. Cashflow from operating activities</t>
  </si>
  <si>
    <t xml:space="preserve">Profit before tax </t>
  </si>
  <si>
    <t>Adjustment for:</t>
  </si>
  <si>
    <t>Depreciation</t>
  </si>
  <si>
    <t>Interest expenses</t>
  </si>
  <si>
    <t xml:space="preserve">Pre acquisition profit </t>
  </si>
  <si>
    <t>Interest income</t>
  </si>
  <si>
    <t>Operating profit before working capital changes</t>
  </si>
  <si>
    <t>Directors</t>
  </si>
  <si>
    <t>Receivables</t>
  </si>
  <si>
    <t>Payables</t>
  </si>
  <si>
    <t>Tax paid</t>
  </si>
  <si>
    <t>Interest received</t>
  </si>
  <si>
    <t>Interest paid</t>
  </si>
  <si>
    <t>2.  Cashflow from investing activities</t>
  </si>
  <si>
    <t xml:space="preserve">Deferred expenditure </t>
  </si>
  <si>
    <t xml:space="preserve">Proceeds from disposal of other investment </t>
  </si>
  <si>
    <t>Dividend paid</t>
  </si>
  <si>
    <t>Net cash used in investing activities</t>
  </si>
  <si>
    <t xml:space="preserve">Borrowing </t>
  </si>
  <si>
    <t>Net cash generated from financing activities</t>
  </si>
  <si>
    <t>Net changes</t>
  </si>
  <si>
    <t>NA</t>
  </si>
  <si>
    <t>Gain on disposal of other investment</t>
  </si>
  <si>
    <t xml:space="preserve">Gain on disposal of property, plant and equipment </t>
  </si>
  <si>
    <t>Cash used in operations</t>
  </si>
  <si>
    <t>Net cash used in operating activities</t>
  </si>
  <si>
    <t>Purchase of property, plant and equipment</t>
  </si>
  <si>
    <t>Net cash from acquisition of subsidiary companies</t>
  </si>
  <si>
    <t xml:space="preserve">3.  Cashflow from financing activities </t>
  </si>
  <si>
    <t xml:space="preserve">Proceed from disposal of property, plant and equipment </t>
  </si>
  <si>
    <t>Cash and cash equivalents</t>
  </si>
  <si>
    <t>Brought forward</t>
  </si>
  <si>
    <t xml:space="preserve">Cash acquired through merger </t>
  </si>
  <si>
    <t xml:space="preserve">Carried forward </t>
  </si>
  <si>
    <t xml:space="preserve">Fixed deposits with a licensed bank </t>
  </si>
  <si>
    <t xml:space="preserve">Bank overdrafts </t>
  </si>
  <si>
    <t>A . Cash and cash equivalents comprose of:</t>
  </si>
  <si>
    <t>(A)</t>
  </si>
  <si>
    <t>The condensed consolidated income statements should be read in conjunction with the audited financial</t>
  </si>
  <si>
    <t>statements for the year ended 31 December 2003 and the accompanying explanatory notes attached to the</t>
  </si>
  <si>
    <t>interim financial statements.</t>
  </si>
  <si>
    <t>The condensed consolidated balance sheet should be read in conjunction with the audited financial</t>
  </si>
  <si>
    <t>The condensed consolidated statement of changes in equity should be read in conjunction with the audited</t>
  </si>
  <si>
    <t>financial statements for the year ended 31 December 2003 and the accompanying explanatory notes</t>
  </si>
  <si>
    <t>attached to the interim financial statements.</t>
  </si>
  <si>
    <t>The condensed consolidated cash flow statement should be read in conjunction with the audited financial</t>
  </si>
  <si>
    <t>Dividend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</si>
</sst>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9"/>
      <name val="Comic Sans MS"/>
      <family val="4"/>
    </font>
    <font>
      <sz val="8"/>
      <name val="Comic Sans MS"/>
      <family val="4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65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3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41" fontId="4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Continuous"/>
    </xf>
    <xf numFmtId="41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1" xfId="15" applyNumberFormat="1" applyFont="1" applyBorder="1" applyAlignment="1">
      <alignment horizontal="center"/>
    </xf>
    <xf numFmtId="165" fontId="3" fillId="0" borderId="2" xfId="15" applyNumberFormat="1" applyFont="1" applyBorder="1" applyAlignment="1">
      <alignment horizontal="center"/>
    </xf>
    <xf numFmtId="165" fontId="3" fillId="0" borderId="3" xfId="15" applyNumberFormat="1" applyFont="1" applyBorder="1" applyAlignment="1">
      <alignment horizontal="center"/>
    </xf>
    <xf numFmtId="165" fontId="3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65" fontId="3" fillId="0" borderId="0" xfId="15" applyNumberFormat="1" applyFont="1" applyAlignment="1">
      <alignment/>
    </xf>
    <xf numFmtId="165" fontId="3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0" fontId="8" fillId="0" borderId="1" xfId="0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15" applyNumberFormat="1" applyFont="1" applyFill="1" applyAlignment="1">
      <alignment/>
    </xf>
    <xf numFmtId="43" fontId="8" fillId="0" borderId="0" xfId="15" applyFont="1" applyFill="1" applyAlignment="1">
      <alignment/>
    </xf>
    <xf numFmtId="41" fontId="3" fillId="0" borderId="0" xfId="15" applyNumberFormat="1" applyFont="1" applyAlignment="1">
      <alignment/>
    </xf>
    <xf numFmtId="41" fontId="3" fillId="0" borderId="2" xfId="15" applyNumberFormat="1" applyFont="1" applyBorder="1" applyAlignment="1">
      <alignment/>
    </xf>
    <xf numFmtId="41" fontId="3" fillId="0" borderId="2" xfId="15" applyNumberFormat="1" applyFont="1" applyBorder="1" applyAlignment="1">
      <alignment horizontal="center"/>
    </xf>
    <xf numFmtId="41" fontId="3" fillId="0" borderId="1" xfId="15" applyNumberFormat="1" applyFont="1" applyBorder="1" applyAlignment="1">
      <alignment/>
    </xf>
    <xf numFmtId="41" fontId="3" fillId="0" borderId="1" xfId="15" applyNumberFormat="1" applyFont="1" applyBorder="1" applyAlignment="1">
      <alignment horizontal="center"/>
    </xf>
    <xf numFmtId="41" fontId="3" fillId="0" borderId="3" xfId="15" applyNumberFormat="1" applyFont="1" applyBorder="1" applyAlignment="1">
      <alignment/>
    </xf>
    <xf numFmtId="41" fontId="3" fillId="0" borderId="3" xfId="15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7</xdr:row>
      <xdr:rowOff>66675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2343150" y="10953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85725</xdr:rowOff>
    </xdr:from>
    <xdr:to>
      <xdr:col>7</xdr:col>
      <xdr:colOff>723900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67225" y="11144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104775</xdr:rowOff>
    </xdr:from>
    <xdr:to>
      <xdr:col>8</xdr:col>
      <xdr:colOff>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876675" y="14192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104775</xdr:rowOff>
    </xdr:from>
    <xdr:to>
      <xdr:col>3</xdr:col>
      <xdr:colOff>9525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1771650" y="1419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2"/>
  <sheetViews>
    <sheetView workbookViewId="0" topLeftCell="A36">
      <selection activeCell="E41" sqref="E41"/>
    </sheetView>
  </sheetViews>
  <sheetFormatPr defaultColWidth="9.140625" defaultRowHeight="12.75"/>
  <cols>
    <col min="1" max="1" width="9.140625" style="50" customWidth="1"/>
    <col min="2" max="2" width="29.7109375" style="50" customWidth="1"/>
    <col min="3" max="3" width="13.8515625" style="50" customWidth="1"/>
    <col min="4" max="4" width="11.7109375" style="50" customWidth="1"/>
    <col min="5" max="5" width="5.28125" style="50" customWidth="1"/>
    <col min="6" max="6" width="12.140625" style="50" customWidth="1"/>
    <col min="7" max="7" width="14.421875" style="50" customWidth="1"/>
    <col min="8" max="16384" width="9.140625" style="50" customWidth="1"/>
  </cols>
  <sheetData>
    <row r="3" spans="1:7" ht="12">
      <c r="A3" s="71" t="s">
        <v>60</v>
      </c>
      <c r="B3" s="71"/>
      <c r="C3" s="71"/>
      <c r="D3" s="71"/>
      <c r="E3" s="71"/>
      <c r="F3" s="71"/>
      <c r="G3" s="71"/>
    </row>
    <row r="4" spans="1:7" ht="12">
      <c r="A4" s="71" t="s">
        <v>105</v>
      </c>
      <c r="B4" s="71"/>
      <c r="C4" s="71"/>
      <c r="D4" s="71"/>
      <c r="E4" s="71"/>
      <c r="F4" s="71"/>
      <c r="G4" s="71"/>
    </row>
    <row r="5" spans="1:7" ht="12">
      <c r="A5" s="71" t="s">
        <v>15</v>
      </c>
      <c r="B5" s="71"/>
      <c r="C5" s="71"/>
      <c r="D5" s="71"/>
      <c r="E5" s="71"/>
      <c r="F5" s="71"/>
      <c r="G5" s="71"/>
    </row>
    <row r="6" spans="1:7" ht="12">
      <c r="A6" s="71" t="s">
        <v>103</v>
      </c>
      <c r="B6" s="71"/>
      <c r="C6" s="71"/>
      <c r="D6" s="71"/>
      <c r="E6" s="71"/>
      <c r="F6" s="71"/>
      <c r="G6" s="71"/>
    </row>
    <row r="8" spans="3:7" ht="12">
      <c r="C8" s="71" t="s">
        <v>83</v>
      </c>
      <c r="D8" s="71"/>
      <c r="F8" s="71" t="s">
        <v>84</v>
      </c>
      <c r="G8" s="71"/>
    </row>
    <row r="9" spans="3:7" ht="12">
      <c r="C9" s="50" t="s">
        <v>0</v>
      </c>
      <c r="D9" s="50" t="s">
        <v>17</v>
      </c>
      <c r="F9" s="50" t="s">
        <v>82</v>
      </c>
      <c r="G9" s="50" t="s">
        <v>17</v>
      </c>
    </row>
    <row r="10" spans="3:7" ht="12">
      <c r="C10" s="50" t="s">
        <v>1</v>
      </c>
      <c r="D10" s="50" t="s">
        <v>18</v>
      </c>
      <c r="F10" s="50" t="s">
        <v>1</v>
      </c>
      <c r="G10" s="50" t="s">
        <v>18</v>
      </c>
    </row>
    <row r="11" spans="3:7" ht="12">
      <c r="C11" s="50" t="s">
        <v>104</v>
      </c>
      <c r="D11" s="50" t="s">
        <v>3</v>
      </c>
      <c r="F11" s="50" t="s">
        <v>85</v>
      </c>
      <c r="G11" s="50" t="s">
        <v>86</v>
      </c>
    </row>
    <row r="12" spans="3:7" ht="12">
      <c r="C12" s="46" t="s">
        <v>16</v>
      </c>
      <c r="D12" s="46" t="s">
        <v>19</v>
      </c>
      <c r="F12" s="50" t="s">
        <v>16</v>
      </c>
      <c r="G12" s="46" t="s">
        <v>19</v>
      </c>
    </row>
    <row r="13" spans="3:7" ht="12">
      <c r="C13" s="46" t="s">
        <v>52</v>
      </c>
      <c r="D13" s="46" t="s">
        <v>52</v>
      </c>
      <c r="F13" s="46" t="s">
        <v>52</v>
      </c>
      <c r="G13" s="46" t="s">
        <v>52</v>
      </c>
    </row>
    <row r="15" spans="1:7" ht="12">
      <c r="A15" s="50" t="s">
        <v>4</v>
      </c>
      <c r="C15" s="51">
        <v>67238</v>
      </c>
      <c r="D15" s="46" t="s">
        <v>20</v>
      </c>
      <c r="F15" s="51">
        <v>184005</v>
      </c>
      <c r="G15" s="46" t="s">
        <v>20</v>
      </c>
    </row>
    <row r="16" spans="3:6" ht="12">
      <c r="C16" s="51"/>
      <c r="F16" s="51"/>
    </row>
    <row r="17" spans="1:7" ht="12">
      <c r="A17" s="50" t="s">
        <v>5</v>
      </c>
      <c r="C17" s="52">
        <v>-41786</v>
      </c>
      <c r="D17" s="46" t="s">
        <v>20</v>
      </c>
      <c r="F17" s="52">
        <v>-116568</v>
      </c>
      <c r="G17" s="46" t="s">
        <v>20</v>
      </c>
    </row>
    <row r="18" spans="3:6" ht="12">
      <c r="C18" s="51"/>
      <c r="F18" s="51"/>
    </row>
    <row r="19" spans="1:7" ht="12">
      <c r="A19" s="50" t="s">
        <v>6</v>
      </c>
      <c r="C19" s="51">
        <f>C15+C17</f>
        <v>25452</v>
      </c>
      <c r="D19" s="46" t="s">
        <v>20</v>
      </c>
      <c r="F19" s="51">
        <f>F15+F17</f>
        <v>67437</v>
      </c>
      <c r="G19" s="46" t="s">
        <v>20</v>
      </c>
    </row>
    <row r="20" spans="3:6" ht="12">
      <c r="C20" s="51"/>
      <c r="F20" s="51"/>
    </row>
    <row r="21" spans="1:7" ht="12">
      <c r="A21" s="50" t="s">
        <v>7</v>
      </c>
      <c r="C21" s="51">
        <v>412</v>
      </c>
      <c r="D21" s="46" t="s">
        <v>20</v>
      </c>
      <c r="F21" s="51">
        <v>3654</v>
      </c>
      <c r="G21" s="46" t="s">
        <v>20</v>
      </c>
    </row>
    <row r="22" spans="3:6" ht="12">
      <c r="C22" s="51"/>
      <c r="F22" s="51"/>
    </row>
    <row r="23" spans="3:6" ht="12">
      <c r="C23" s="51"/>
      <c r="F23" s="51"/>
    </row>
    <row r="24" spans="1:7" ht="12">
      <c r="A24" s="50" t="s">
        <v>8</v>
      </c>
      <c r="C24" s="51">
        <v>-12395</v>
      </c>
      <c r="D24" s="46" t="s">
        <v>20</v>
      </c>
      <c r="F24" s="51">
        <v>-39545</v>
      </c>
      <c r="G24" s="46" t="s">
        <v>20</v>
      </c>
    </row>
    <row r="25" spans="3:6" ht="12">
      <c r="C25" s="51"/>
      <c r="F25" s="51"/>
    </row>
    <row r="26" spans="1:7" ht="12">
      <c r="A26" s="50" t="s">
        <v>9</v>
      </c>
      <c r="C26" s="52">
        <v>-929</v>
      </c>
      <c r="D26" s="46" t="s">
        <v>20</v>
      </c>
      <c r="F26" s="52">
        <v>-2414</v>
      </c>
      <c r="G26" s="46" t="s">
        <v>20</v>
      </c>
    </row>
    <row r="27" spans="3:6" ht="12">
      <c r="C27" s="51"/>
      <c r="F27" s="51"/>
    </row>
    <row r="28" spans="3:6" ht="12">
      <c r="C28" s="51"/>
      <c r="F28" s="51"/>
    </row>
    <row r="29" spans="1:7" ht="12">
      <c r="A29" s="50" t="s">
        <v>10</v>
      </c>
      <c r="C29" s="51">
        <f>C19+C21+C24+C26</f>
        <v>12540</v>
      </c>
      <c r="D29" s="46" t="s">
        <v>20</v>
      </c>
      <c r="F29" s="51">
        <f>F19+F21+F24+F26</f>
        <v>29132</v>
      </c>
      <c r="G29" s="46" t="s">
        <v>20</v>
      </c>
    </row>
    <row r="30" spans="3:6" ht="12">
      <c r="C30" s="51"/>
      <c r="F30" s="51"/>
    </row>
    <row r="31" spans="1:7" ht="12">
      <c r="A31" s="50" t="s">
        <v>11</v>
      </c>
      <c r="C31" s="51">
        <v>-1484</v>
      </c>
      <c r="D31" s="46" t="s">
        <v>20</v>
      </c>
      <c r="F31" s="51">
        <v>-3092</v>
      </c>
      <c r="G31" s="46" t="s">
        <v>20</v>
      </c>
    </row>
    <row r="32" spans="3:6" ht="12">
      <c r="C32" s="52"/>
      <c r="F32" s="52"/>
    </row>
    <row r="33" spans="1:7" ht="12">
      <c r="A33" s="50" t="s">
        <v>12</v>
      </c>
      <c r="C33" s="53">
        <f>C29+C31</f>
        <v>11056</v>
      </c>
      <c r="D33" s="46" t="s">
        <v>20</v>
      </c>
      <c r="F33" s="51">
        <f>F29+F31</f>
        <v>26040</v>
      </c>
      <c r="G33" s="46" t="s">
        <v>20</v>
      </c>
    </row>
    <row r="34" spans="1:6" ht="12">
      <c r="A34" s="50" t="s">
        <v>13</v>
      </c>
      <c r="C34" s="51"/>
      <c r="F34" s="51"/>
    </row>
    <row r="35" spans="1:7" ht="12">
      <c r="A35" s="50" t="s">
        <v>14</v>
      </c>
      <c r="C35" s="51">
        <v>-3352</v>
      </c>
      <c r="D35" s="46" t="s">
        <v>20</v>
      </c>
      <c r="F35" s="51">
        <v>-6963</v>
      </c>
      <c r="G35" s="46" t="s">
        <v>20</v>
      </c>
    </row>
    <row r="36" spans="3:6" ht="12">
      <c r="C36" s="52"/>
      <c r="F36" s="52"/>
    </row>
    <row r="37" spans="1:7" ht="12">
      <c r="A37" s="50" t="s">
        <v>89</v>
      </c>
      <c r="C37" s="53">
        <f>C33+C35</f>
        <v>7704</v>
      </c>
      <c r="D37" s="46" t="s">
        <v>20</v>
      </c>
      <c r="F37" s="51">
        <f>SUM(F33:F35)</f>
        <v>19077</v>
      </c>
      <c r="G37" s="46" t="s">
        <v>20</v>
      </c>
    </row>
    <row r="38" spans="4:7" ht="12">
      <c r="D38" s="46"/>
      <c r="F38" s="51"/>
      <c r="G38" s="46"/>
    </row>
    <row r="39" spans="1:7" ht="12">
      <c r="A39" s="50" t="s">
        <v>87</v>
      </c>
      <c r="C39" s="50">
        <v>0</v>
      </c>
      <c r="D39" s="46" t="s">
        <v>20</v>
      </c>
      <c r="F39" s="51">
        <v>0</v>
      </c>
      <c r="G39" s="46" t="s">
        <v>20</v>
      </c>
    </row>
    <row r="40" spans="3:7" ht="12">
      <c r="C40" s="54"/>
      <c r="D40" s="46"/>
      <c r="F40" s="52"/>
      <c r="G40" s="46"/>
    </row>
    <row r="41" spans="1:7" ht="12">
      <c r="A41" s="50" t="s">
        <v>88</v>
      </c>
      <c r="C41" s="55">
        <f>SUM(C37:C39)</f>
        <v>7704</v>
      </c>
      <c r="D41" s="46" t="s">
        <v>20</v>
      </c>
      <c r="F41" s="53">
        <f>SUM(F37:F39)</f>
        <v>19077</v>
      </c>
      <c r="G41" s="46" t="s">
        <v>20</v>
      </c>
    </row>
    <row r="42" spans="4:7" ht="12">
      <c r="D42" s="46"/>
      <c r="F42" s="51"/>
      <c r="G42" s="46"/>
    </row>
    <row r="43" spans="1:7" ht="12">
      <c r="A43" s="50" t="s">
        <v>96</v>
      </c>
      <c r="C43" s="52">
        <v>-2501</v>
      </c>
      <c r="D43" s="46" t="s">
        <v>20</v>
      </c>
      <c r="F43" s="52">
        <v>-2501</v>
      </c>
      <c r="G43" s="46" t="s">
        <v>20</v>
      </c>
    </row>
    <row r="44" spans="3:7" ht="12">
      <c r="C44" s="51"/>
      <c r="D44" s="46"/>
      <c r="F44" s="51"/>
      <c r="G44" s="46"/>
    </row>
    <row r="45" spans="1:7" ht="12.75" thickBot="1">
      <c r="A45" s="50" t="s">
        <v>97</v>
      </c>
      <c r="C45" s="56">
        <f>C41+C43</f>
        <v>5203</v>
      </c>
      <c r="D45" s="46" t="s">
        <v>20</v>
      </c>
      <c r="F45" s="56">
        <f>F41+F43</f>
        <v>16576</v>
      </c>
      <c r="G45" s="46" t="s">
        <v>20</v>
      </c>
    </row>
    <row r="46" ht="12.75" thickTop="1">
      <c r="G46" s="46"/>
    </row>
    <row r="47" spans="1:7" ht="12">
      <c r="A47" s="50" t="s">
        <v>98</v>
      </c>
      <c r="D47" s="46"/>
      <c r="G47" s="46"/>
    </row>
    <row r="48" ht="12">
      <c r="A48" s="50" t="s">
        <v>99</v>
      </c>
    </row>
    <row r="49" spans="1:6" ht="12">
      <c r="A49" s="50" t="s">
        <v>100</v>
      </c>
      <c r="C49" s="51">
        <v>124430</v>
      </c>
      <c r="D49" s="51"/>
      <c r="E49" s="51"/>
      <c r="F49" s="51">
        <v>124430</v>
      </c>
    </row>
    <row r="51" spans="1:6" ht="12">
      <c r="A51" s="50" t="s">
        <v>101</v>
      </c>
      <c r="C51" s="50">
        <v>4.18</v>
      </c>
      <c r="F51" s="50">
        <v>13.32</v>
      </c>
    </row>
    <row r="53" ht="12">
      <c r="A53" s="50" t="s">
        <v>102</v>
      </c>
    </row>
    <row r="54" spans="1:7" ht="12">
      <c r="A54" s="50" t="s">
        <v>99</v>
      </c>
      <c r="B54" s="57"/>
      <c r="C54" s="57"/>
      <c r="D54" s="57"/>
      <c r="E54" s="57"/>
      <c r="F54" s="57"/>
      <c r="G54" s="57"/>
    </row>
    <row r="55" spans="1:7" ht="12">
      <c r="A55" s="50" t="s">
        <v>100</v>
      </c>
      <c r="B55" s="57"/>
      <c r="C55" s="58">
        <f>F55</f>
        <v>135654</v>
      </c>
      <c r="D55" s="58"/>
      <c r="E55" s="58"/>
      <c r="F55" s="58">
        <v>135654</v>
      </c>
      <c r="G55" s="57"/>
    </row>
    <row r="56" spans="2:7" ht="12">
      <c r="B56" s="57"/>
      <c r="C56" s="58"/>
      <c r="D56" s="58"/>
      <c r="E56" s="58"/>
      <c r="F56" s="58"/>
      <c r="G56" s="57"/>
    </row>
    <row r="57" spans="1:7" ht="12">
      <c r="A57" s="50" t="s">
        <v>101</v>
      </c>
      <c r="B57" s="57"/>
      <c r="C57" s="59">
        <v>4.06</v>
      </c>
      <c r="D57" s="58"/>
      <c r="E57" s="58"/>
      <c r="F57" s="59">
        <v>12.44</v>
      </c>
      <c r="G57" s="57"/>
    </row>
    <row r="58" spans="2:7" ht="12">
      <c r="B58" s="57"/>
      <c r="C58" s="57"/>
      <c r="D58" s="57"/>
      <c r="E58" s="57"/>
      <c r="F58" s="57"/>
      <c r="G58" s="57"/>
    </row>
    <row r="59" spans="2:7" ht="12">
      <c r="B59" s="57"/>
      <c r="C59" s="57"/>
      <c r="D59" s="57"/>
      <c r="E59" s="57"/>
      <c r="F59" s="57"/>
      <c r="G59" s="57"/>
    </row>
    <row r="60" spans="1:7" ht="12">
      <c r="A60" s="50" t="s">
        <v>165</v>
      </c>
      <c r="B60" s="57"/>
      <c r="C60" s="57"/>
      <c r="D60" s="57"/>
      <c r="E60" s="57"/>
      <c r="F60" s="57"/>
      <c r="G60" s="57"/>
    </row>
    <row r="61" ht="12">
      <c r="A61" s="50" t="s">
        <v>166</v>
      </c>
    </row>
    <row r="62" ht="12">
      <c r="A62" s="50" t="s">
        <v>167</v>
      </c>
    </row>
  </sheetData>
  <mergeCells count="6">
    <mergeCell ref="C8:D8"/>
    <mergeCell ref="F8:G8"/>
    <mergeCell ref="A4:G4"/>
    <mergeCell ref="A3:G3"/>
    <mergeCell ref="A5:G5"/>
    <mergeCell ref="A6:G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0"/>
  <sheetViews>
    <sheetView workbookViewId="0" topLeftCell="A1">
      <selection activeCell="A24" sqref="A24"/>
    </sheetView>
  </sheetViews>
  <sheetFormatPr defaultColWidth="9.140625" defaultRowHeight="12.75"/>
  <cols>
    <col min="1" max="1" width="44.28125" style="45" customWidth="1"/>
    <col min="2" max="2" width="6.140625" style="45" customWidth="1"/>
    <col min="3" max="3" width="14.28125" style="45" customWidth="1"/>
    <col min="4" max="4" width="16.57421875" style="45" customWidth="1"/>
    <col min="5" max="16384" width="9.140625" style="45" customWidth="1"/>
  </cols>
  <sheetData>
    <row r="1" spans="1:6" ht="11.25">
      <c r="A1" s="72" t="s">
        <v>60</v>
      </c>
      <c r="B1" s="72"/>
      <c r="C1" s="72"/>
      <c r="D1" s="72"/>
      <c r="E1" s="72"/>
      <c r="F1" s="72"/>
    </row>
    <row r="2" spans="1:6" ht="11.25">
      <c r="A2" s="72" t="s">
        <v>105</v>
      </c>
      <c r="B2" s="72"/>
      <c r="C2" s="72"/>
      <c r="D2" s="72"/>
      <c r="E2" s="72"/>
      <c r="F2" s="72"/>
    </row>
    <row r="3" spans="1:6" ht="11.25">
      <c r="A3" s="72" t="s">
        <v>21</v>
      </c>
      <c r="B3" s="72"/>
      <c r="C3" s="72"/>
      <c r="D3" s="72"/>
      <c r="E3" s="72"/>
      <c r="F3" s="72"/>
    </row>
    <row r="6" spans="3:4" ht="11.25">
      <c r="C6" s="44" t="s">
        <v>22</v>
      </c>
      <c r="D6" s="44" t="s">
        <v>22</v>
      </c>
    </row>
    <row r="7" spans="3:4" ht="11.25">
      <c r="C7" s="44" t="s">
        <v>23</v>
      </c>
      <c r="D7" s="44" t="s">
        <v>49</v>
      </c>
    </row>
    <row r="8" spans="3:4" ht="11.25">
      <c r="C8" s="44" t="s">
        <v>24</v>
      </c>
      <c r="D8" s="44" t="s">
        <v>50</v>
      </c>
    </row>
    <row r="9" spans="3:4" ht="11.25">
      <c r="C9" s="44" t="s">
        <v>25</v>
      </c>
      <c r="D9" s="44" t="s">
        <v>51</v>
      </c>
    </row>
    <row r="10" spans="3:4" ht="11.25">
      <c r="C10" s="44" t="s">
        <v>16</v>
      </c>
      <c r="D10" s="44" t="s">
        <v>19</v>
      </c>
    </row>
    <row r="11" spans="3:4" ht="11.25">
      <c r="C11" s="44" t="s">
        <v>52</v>
      </c>
      <c r="D11" s="44" t="s">
        <v>52</v>
      </c>
    </row>
    <row r="13" ht="11.25">
      <c r="C13" s="60"/>
    </row>
    <row r="14" spans="1:3" ht="11.25">
      <c r="A14" s="45" t="s">
        <v>53</v>
      </c>
      <c r="C14" s="60"/>
    </row>
    <row r="15" ht="11.25">
      <c r="C15" s="60"/>
    </row>
    <row r="16" spans="1:4" ht="11.25">
      <c r="A16" s="45" t="s">
        <v>31</v>
      </c>
      <c r="C16" s="60">
        <v>155795</v>
      </c>
      <c r="D16" s="44" t="s">
        <v>20</v>
      </c>
    </row>
    <row r="17" spans="1:4" ht="11.25">
      <c r="A17" s="45" t="s">
        <v>122</v>
      </c>
      <c r="C17" s="60">
        <v>3114</v>
      </c>
      <c r="D17" s="44" t="s">
        <v>20</v>
      </c>
    </row>
    <row r="18" spans="1:4" ht="11.25">
      <c r="A18" s="45" t="s">
        <v>32</v>
      </c>
      <c r="C18" s="60">
        <v>374</v>
      </c>
      <c r="D18" s="44" t="s">
        <v>20</v>
      </c>
    </row>
    <row r="19" spans="1:4" ht="11.25">
      <c r="A19" s="45" t="s">
        <v>48</v>
      </c>
      <c r="C19" s="60">
        <v>60</v>
      </c>
      <c r="D19" s="44" t="s">
        <v>20</v>
      </c>
    </row>
    <row r="20" spans="3:4" ht="11.25">
      <c r="C20" s="61">
        <f>SUM(C16:C19)</f>
        <v>159343</v>
      </c>
      <c r="D20" s="62" t="s">
        <v>20</v>
      </c>
    </row>
    <row r="21" ht="11.25">
      <c r="C21" s="60"/>
    </row>
    <row r="22" spans="1:3" ht="11.25">
      <c r="A22" s="45" t="s">
        <v>33</v>
      </c>
      <c r="C22" s="60"/>
    </row>
    <row r="23" spans="1:4" ht="11.25">
      <c r="A23" s="45" t="s">
        <v>34</v>
      </c>
      <c r="C23" s="60">
        <v>96628</v>
      </c>
      <c r="D23" s="44" t="s">
        <v>20</v>
      </c>
    </row>
    <row r="24" spans="1:4" ht="11.25">
      <c r="A24" s="45" t="s">
        <v>35</v>
      </c>
      <c r="C24" s="60">
        <v>9995.8</v>
      </c>
      <c r="D24" s="44" t="s">
        <v>20</v>
      </c>
    </row>
    <row r="25" spans="1:4" ht="11.25">
      <c r="A25" s="45" t="s">
        <v>36</v>
      </c>
      <c r="C25" s="60">
        <v>8709.9</v>
      </c>
      <c r="D25" s="44" t="s">
        <v>20</v>
      </c>
    </row>
    <row r="26" spans="1:4" ht="11.25">
      <c r="A26" s="45" t="s">
        <v>37</v>
      </c>
      <c r="C26" s="60">
        <v>42.1</v>
      </c>
      <c r="D26" s="44" t="s">
        <v>20</v>
      </c>
    </row>
    <row r="27" spans="1:4" ht="11.25">
      <c r="A27" s="45" t="s">
        <v>38</v>
      </c>
      <c r="C27" s="60">
        <v>1855.8</v>
      </c>
      <c r="D27" s="44" t="s">
        <v>20</v>
      </c>
    </row>
    <row r="28" spans="1:4" ht="11.25">
      <c r="A28" s="45" t="s">
        <v>39</v>
      </c>
      <c r="C28" s="60">
        <v>4516</v>
      </c>
      <c r="D28" s="44" t="s">
        <v>20</v>
      </c>
    </row>
    <row r="29" spans="1:4" ht="11.25">
      <c r="A29" s="45" t="s">
        <v>40</v>
      </c>
      <c r="C29" s="60">
        <v>8309</v>
      </c>
      <c r="D29" s="44" t="s">
        <v>20</v>
      </c>
    </row>
    <row r="30" spans="3:4" ht="11.25">
      <c r="C30" s="61">
        <f>SUM(C23:C29)</f>
        <v>130056.6</v>
      </c>
      <c r="D30" s="62" t="s">
        <v>20</v>
      </c>
    </row>
    <row r="31" ht="11.25">
      <c r="C31" s="60"/>
    </row>
    <row r="32" spans="1:3" ht="11.25">
      <c r="A32" s="45" t="s">
        <v>41</v>
      </c>
      <c r="C32" s="60"/>
    </row>
    <row r="33" spans="1:4" ht="11.25">
      <c r="A33" s="45" t="s">
        <v>54</v>
      </c>
      <c r="C33" s="60">
        <v>8035</v>
      </c>
      <c r="D33" s="44" t="s">
        <v>20</v>
      </c>
    </row>
    <row r="34" spans="1:4" ht="11.25">
      <c r="A34" s="45" t="s">
        <v>42</v>
      </c>
      <c r="C34" s="60">
        <v>6674</v>
      </c>
      <c r="D34" s="44" t="s">
        <v>20</v>
      </c>
    </row>
    <row r="35" spans="1:4" ht="11.25">
      <c r="A35" s="45" t="s">
        <v>43</v>
      </c>
      <c r="C35" s="60">
        <v>90</v>
      </c>
      <c r="D35" s="44" t="s">
        <v>20</v>
      </c>
    </row>
    <row r="36" spans="1:4" ht="11.25">
      <c r="A36" s="45" t="s">
        <v>44</v>
      </c>
      <c r="C36" s="60">
        <v>60</v>
      </c>
      <c r="D36" s="44" t="s">
        <v>20</v>
      </c>
    </row>
    <row r="37" spans="1:4" ht="11.25">
      <c r="A37" s="45" t="s">
        <v>45</v>
      </c>
      <c r="C37" s="60">
        <v>49323</v>
      </c>
      <c r="D37" s="44" t="s">
        <v>20</v>
      </c>
    </row>
    <row r="38" spans="1:4" ht="11.25">
      <c r="A38" s="45" t="s">
        <v>46</v>
      </c>
      <c r="C38" s="60">
        <v>2669</v>
      </c>
      <c r="D38" s="44" t="s">
        <v>20</v>
      </c>
    </row>
    <row r="39" spans="1:4" ht="11.25">
      <c r="A39" s="45" t="s">
        <v>14</v>
      </c>
      <c r="C39" s="60">
        <v>404</v>
      </c>
      <c r="D39" s="44" t="s">
        <v>20</v>
      </c>
    </row>
    <row r="40" spans="3:4" ht="11.25">
      <c r="C40" s="61">
        <f>SUM(C33:C39)</f>
        <v>67255</v>
      </c>
      <c r="D40" s="62" t="s">
        <v>20</v>
      </c>
    </row>
    <row r="41" spans="1:4" ht="11.25">
      <c r="A41" s="45" t="s">
        <v>47</v>
      </c>
      <c r="C41" s="63">
        <f>C30-C40</f>
        <v>62801.600000000006</v>
      </c>
      <c r="D41" s="64" t="s">
        <v>20</v>
      </c>
    </row>
    <row r="42" spans="3:4" ht="12" thickBot="1">
      <c r="C42" s="65">
        <f>C20+C41</f>
        <v>222144.6</v>
      </c>
      <c r="D42" s="66" t="s">
        <v>20</v>
      </c>
    </row>
    <row r="43" ht="12" thickTop="1">
      <c r="C43" s="60"/>
    </row>
    <row r="44" spans="1:3" ht="11.25">
      <c r="A44" s="45" t="s">
        <v>55</v>
      </c>
      <c r="C44" s="60"/>
    </row>
    <row r="46" spans="1:4" ht="11.25">
      <c r="A46" s="45" t="s">
        <v>95</v>
      </c>
      <c r="C46" s="60">
        <v>124430</v>
      </c>
      <c r="D46" s="44" t="s">
        <v>20</v>
      </c>
    </row>
    <row r="47" spans="1:4" ht="11.25">
      <c r="A47" s="45" t="s">
        <v>94</v>
      </c>
      <c r="C47" s="60">
        <f>824+110</f>
        <v>934</v>
      </c>
      <c r="D47" s="44" t="s">
        <v>20</v>
      </c>
    </row>
    <row r="48" spans="1:4" ht="11.25">
      <c r="A48" s="45" t="s">
        <v>93</v>
      </c>
      <c r="C48" s="60">
        <v>4866</v>
      </c>
      <c r="D48" s="44" t="s">
        <v>20</v>
      </c>
    </row>
    <row r="49" spans="1:4" ht="11.25">
      <c r="A49" s="45" t="s">
        <v>92</v>
      </c>
      <c r="C49" s="60">
        <v>-176580</v>
      </c>
      <c r="D49" s="44" t="s">
        <v>20</v>
      </c>
    </row>
    <row r="50" spans="1:4" ht="11.25">
      <c r="A50" s="45" t="s">
        <v>90</v>
      </c>
      <c r="C50" s="60"/>
      <c r="D50" s="44"/>
    </row>
    <row r="51" spans="1:4" ht="11.25">
      <c r="A51" s="45" t="s">
        <v>91</v>
      </c>
      <c r="C51" s="60">
        <v>63376</v>
      </c>
      <c r="D51" s="44" t="s">
        <v>20</v>
      </c>
    </row>
    <row r="52" spans="1:4" ht="11.25">
      <c r="A52" s="45" t="s">
        <v>59</v>
      </c>
      <c r="C52" s="63">
        <v>113978</v>
      </c>
      <c r="D52" s="44" t="s">
        <v>20</v>
      </c>
    </row>
    <row r="53" spans="1:4" ht="11.25">
      <c r="A53" s="45" t="s">
        <v>26</v>
      </c>
      <c r="C53" s="61">
        <f>SUM(C46:C52)</f>
        <v>131004</v>
      </c>
      <c r="D53" s="62" t="s">
        <v>20</v>
      </c>
    </row>
    <row r="54" ht="11.25">
      <c r="C54" s="60"/>
    </row>
    <row r="55" spans="1:3" ht="11.25">
      <c r="A55" s="45" t="s">
        <v>56</v>
      </c>
      <c r="C55" s="60"/>
    </row>
    <row r="56" spans="1:4" ht="11.25">
      <c r="A56" s="45" t="s">
        <v>27</v>
      </c>
      <c r="C56" s="60">
        <v>60000</v>
      </c>
      <c r="D56" s="44" t="s">
        <v>20</v>
      </c>
    </row>
    <row r="57" spans="1:4" ht="13.5" customHeight="1">
      <c r="A57" s="45" t="s">
        <v>28</v>
      </c>
      <c r="C57" s="60">
        <v>8624</v>
      </c>
      <c r="D57" s="44" t="s">
        <v>20</v>
      </c>
    </row>
    <row r="58" spans="1:4" ht="13.5" customHeight="1">
      <c r="A58" s="45" t="s">
        <v>29</v>
      </c>
      <c r="C58" s="60">
        <v>1083</v>
      </c>
      <c r="D58" s="44" t="s">
        <v>20</v>
      </c>
    </row>
    <row r="59" spans="1:4" ht="13.5" customHeight="1">
      <c r="A59" s="45" t="s">
        <v>30</v>
      </c>
      <c r="C59" s="60">
        <v>21434</v>
      </c>
      <c r="D59" s="67" t="s">
        <v>20</v>
      </c>
    </row>
    <row r="60" spans="3:4" ht="13.5" customHeight="1">
      <c r="C60" s="61">
        <f>SUM(C56:C59)</f>
        <v>91141</v>
      </c>
      <c r="D60" s="44" t="s">
        <v>20</v>
      </c>
    </row>
    <row r="61" spans="3:4" ht="14.25" customHeight="1" thickBot="1">
      <c r="C61" s="65">
        <f>C53+C60</f>
        <v>222145</v>
      </c>
      <c r="D61" s="66" t="s">
        <v>20</v>
      </c>
    </row>
    <row r="62" ht="12" thickTop="1">
      <c r="C62" s="60"/>
    </row>
    <row r="63" spans="1:3" ht="11.25">
      <c r="A63" s="45" t="s">
        <v>57</v>
      </c>
      <c r="C63" s="60">
        <f>(C53-C19-C18)/C46*100</f>
        <v>104.93450132604679</v>
      </c>
    </row>
    <row r="64" ht="11.25">
      <c r="C64" s="60"/>
    </row>
    <row r="65" ht="11.25">
      <c r="C65" s="60"/>
    </row>
    <row r="66" spans="1:3" ht="11.25">
      <c r="A66" s="45" t="s">
        <v>168</v>
      </c>
      <c r="C66" s="60"/>
    </row>
    <row r="67" spans="1:3" ht="11.25">
      <c r="A67" s="45" t="s">
        <v>166</v>
      </c>
      <c r="C67" s="60"/>
    </row>
    <row r="68" spans="1:3" ht="11.25">
      <c r="A68" s="45" t="s">
        <v>167</v>
      </c>
      <c r="C68" s="60"/>
    </row>
    <row r="69" ht="11.25">
      <c r="C69" s="60"/>
    </row>
    <row r="70" ht="11.25">
      <c r="C70" s="60"/>
    </row>
    <row r="71" ht="11.25">
      <c r="C71" s="60"/>
    </row>
    <row r="72" ht="11.25">
      <c r="C72" s="60"/>
    </row>
    <row r="73" ht="11.25">
      <c r="C73" s="60"/>
    </row>
    <row r="74" ht="11.25">
      <c r="C74" s="60"/>
    </row>
    <row r="75" ht="11.25">
      <c r="C75" s="60"/>
    </row>
    <row r="76" ht="11.25">
      <c r="C76" s="60"/>
    </row>
    <row r="77" ht="11.25">
      <c r="C77" s="60"/>
    </row>
    <row r="78" ht="11.25">
      <c r="C78" s="60"/>
    </row>
    <row r="79" ht="11.25">
      <c r="C79" s="60"/>
    </row>
    <row r="80" ht="11.25">
      <c r="C80" s="60"/>
    </row>
    <row r="81" ht="11.25">
      <c r="C81" s="60"/>
    </row>
    <row r="82" ht="11.25">
      <c r="C82" s="60"/>
    </row>
    <row r="83" ht="11.25">
      <c r="C83" s="60"/>
    </row>
    <row r="84" ht="11.25">
      <c r="C84" s="60"/>
    </row>
    <row r="85" ht="11.25">
      <c r="C85" s="60"/>
    </row>
    <row r="86" ht="11.25">
      <c r="C86" s="60"/>
    </row>
    <row r="87" ht="11.25">
      <c r="C87" s="68"/>
    </row>
    <row r="88" ht="11.25">
      <c r="C88" s="68"/>
    </row>
    <row r="89" ht="11.25">
      <c r="C89" s="68"/>
    </row>
    <row r="90" ht="11.25">
      <c r="C90" s="68"/>
    </row>
    <row r="91" ht="11.25">
      <c r="C91" s="68"/>
    </row>
    <row r="92" ht="11.25">
      <c r="C92" s="68"/>
    </row>
    <row r="93" ht="11.25">
      <c r="C93" s="68"/>
    </row>
    <row r="94" ht="11.25">
      <c r="C94" s="68"/>
    </row>
    <row r="95" ht="11.25">
      <c r="C95" s="68"/>
    </row>
    <row r="96" ht="11.25">
      <c r="C96" s="68"/>
    </row>
    <row r="97" ht="11.25">
      <c r="C97" s="68"/>
    </row>
    <row r="98" ht="11.25">
      <c r="C98" s="68"/>
    </row>
    <row r="99" ht="11.25">
      <c r="C99" s="68"/>
    </row>
    <row r="100" ht="11.25">
      <c r="C100" s="68"/>
    </row>
    <row r="101" ht="11.25">
      <c r="C101" s="68"/>
    </row>
    <row r="102" ht="11.25">
      <c r="C102" s="68"/>
    </row>
    <row r="103" ht="11.25">
      <c r="C103" s="68"/>
    </row>
    <row r="104" ht="11.25">
      <c r="C104" s="68"/>
    </row>
    <row r="105" ht="11.25">
      <c r="C105" s="68"/>
    </row>
    <row r="106" ht="11.25">
      <c r="C106" s="68"/>
    </row>
    <row r="107" ht="11.25">
      <c r="C107" s="68"/>
    </row>
    <row r="108" ht="11.25">
      <c r="C108" s="68"/>
    </row>
    <row r="109" ht="11.25">
      <c r="C109" s="68"/>
    </row>
    <row r="110" ht="11.25">
      <c r="C110" s="68"/>
    </row>
    <row r="111" ht="11.25">
      <c r="C111" s="68"/>
    </row>
    <row r="112" ht="11.25">
      <c r="C112" s="68"/>
    </row>
    <row r="113" ht="11.25">
      <c r="C113" s="68"/>
    </row>
    <row r="114" ht="11.25">
      <c r="C114" s="68"/>
    </row>
    <row r="115" ht="11.25">
      <c r="C115" s="68"/>
    </row>
    <row r="116" ht="11.25">
      <c r="C116" s="68"/>
    </row>
    <row r="117" ht="11.25">
      <c r="C117" s="68"/>
    </row>
    <row r="118" ht="11.25">
      <c r="C118" s="68"/>
    </row>
    <row r="119" ht="11.25">
      <c r="C119" s="68"/>
    </row>
    <row r="120" ht="11.25">
      <c r="C120" s="68"/>
    </row>
    <row r="121" ht="11.25">
      <c r="C121" s="68"/>
    </row>
    <row r="122" ht="11.25">
      <c r="C122" s="68"/>
    </row>
    <row r="123" ht="11.25">
      <c r="C123" s="68"/>
    </row>
    <row r="124" ht="11.25">
      <c r="C124" s="68"/>
    </row>
    <row r="125" ht="11.25">
      <c r="C125" s="68"/>
    </row>
    <row r="126" ht="11.25">
      <c r="C126" s="68"/>
    </row>
    <row r="127" ht="11.25">
      <c r="C127" s="68"/>
    </row>
    <row r="128" ht="11.25">
      <c r="C128" s="68"/>
    </row>
    <row r="129" ht="11.25">
      <c r="C129" s="68"/>
    </row>
    <row r="130" ht="11.25">
      <c r="C130" s="68"/>
    </row>
    <row r="131" ht="11.25">
      <c r="C131" s="68"/>
    </row>
    <row r="132" ht="11.25">
      <c r="C132" s="68"/>
    </row>
    <row r="133" ht="11.25">
      <c r="C133" s="68"/>
    </row>
    <row r="134" ht="11.25">
      <c r="C134" s="68"/>
    </row>
    <row r="135" ht="11.25">
      <c r="C135" s="68"/>
    </row>
    <row r="136" ht="11.25">
      <c r="C136" s="68"/>
    </row>
    <row r="137" ht="11.25">
      <c r="C137" s="68"/>
    </row>
    <row r="138" ht="11.25">
      <c r="C138" s="68"/>
    </row>
    <row r="139" ht="11.25">
      <c r="C139" s="68"/>
    </row>
    <row r="140" ht="11.25">
      <c r="C140" s="68"/>
    </row>
    <row r="141" ht="11.25">
      <c r="C141" s="68"/>
    </row>
    <row r="142" ht="11.25">
      <c r="C142" s="68"/>
    </row>
    <row r="143" ht="11.25">
      <c r="C143" s="68"/>
    </row>
    <row r="144" ht="11.25">
      <c r="C144" s="68"/>
    </row>
    <row r="145" ht="11.25">
      <c r="C145" s="68"/>
    </row>
    <row r="146" ht="11.25">
      <c r="C146" s="68"/>
    </row>
    <row r="147" ht="11.25">
      <c r="C147" s="68"/>
    </row>
    <row r="148" ht="11.25">
      <c r="C148" s="68"/>
    </row>
    <row r="149" ht="11.25">
      <c r="C149" s="68"/>
    </row>
    <row r="150" ht="11.25">
      <c r="C150" s="68"/>
    </row>
    <row r="151" ht="11.25">
      <c r="C151" s="68"/>
    </row>
    <row r="152" ht="11.25">
      <c r="C152" s="68"/>
    </row>
    <row r="153" ht="11.25">
      <c r="C153" s="68"/>
    </row>
    <row r="154" ht="11.25">
      <c r="C154" s="68"/>
    </row>
    <row r="155" ht="11.25">
      <c r="C155" s="68"/>
    </row>
    <row r="156" ht="11.25">
      <c r="C156" s="68"/>
    </row>
    <row r="157" ht="11.25">
      <c r="C157" s="68"/>
    </row>
    <row r="158" ht="11.25">
      <c r="C158" s="68"/>
    </row>
    <row r="159" ht="11.25">
      <c r="C159" s="68"/>
    </row>
    <row r="160" ht="11.25">
      <c r="C160" s="68"/>
    </row>
    <row r="161" ht="11.25">
      <c r="C161" s="68"/>
    </row>
    <row r="162" ht="11.25">
      <c r="C162" s="68"/>
    </row>
    <row r="163" ht="11.25">
      <c r="C163" s="68"/>
    </row>
    <row r="164" ht="11.25">
      <c r="C164" s="68"/>
    </row>
    <row r="165" ht="11.25">
      <c r="C165" s="68"/>
    </row>
    <row r="166" ht="11.25">
      <c r="C166" s="68"/>
    </row>
    <row r="167" ht="11.25">
      <c r="C167" s="68"/>
    </row>
    <row r="168" ht="11.25">
      <c r="C168" s="68"/>
    </row>
    <row r="169" ht="11.25">
      <c r="C169" s="68"/>
    </row>
    <row r="170" ht="11.25">
      <c r="C170" s="68"/>
    </row>
    <row r="171" ht="11.25">
      <c r="C171" s="68"/>
    </row>
    <row r="172" ht="11.25">
      <c r="C172" s="68"/>
    </row>
    <row r="173" ht="11.25">
      <c r="C173" s="68"/>
    </row>
    <row r="174" ht="11.25">
      <c r="C174" s="68"/>
    </row>
    <row r="175" ht="11.25">
      <c r="C175" s="68"/>
    </row>
    <row r="176" ht="11.25">
      <c r="C176" s="68"/>
    </row>
    <row r="177" ht="11.25">
      <c r="C177" s="68"/>
    </row>
    <row r="178" ht="11.25">
      <c r="C178" s="68"/>
    </row>
    <row r="179" ht="11.25">
      <c r="C179" s="68"/>
    </row>
    <row r="180" ht="11.25">
      <c r="C180" s="68"/>
    </row>
    <row r="181" ht="11.25">
      <c r="C181" s="68"/>
    </row>
    <row r="182" ht="11.25">
      <c r="C182" s="68"/>
    </row>
    <row r="183" ht="11.25">
      <c r="C183" s="68"/>
    </row>
    <row r="184" ht="11.25">
      <c r="C184" s="68"/>
    </row>
    <row r="185" ht="11.25">
      <c r="C185" s="68"/>
    </row>
    <row r="186" ht="11.25">
      <c r="C186" s="68"/>
    </row>
    <row r="187" ht="11.25">
      <c r="C187" s="68"/>
    </row>
    <row r="188" ht="11.25">
      <c r="C188" s="68"/>
    </row>
    <row r="189" ht="11.25">
      <c r="C189" s="68"/>
    </row>
    <row r="190" ht="11.25">
      <c r="C190" s="68"/>
    </row>
    <row r="191" ht="11.25">
      <c r="C191" s="68"/>
    </row>
    <row r="192" ht="11.25">
      <c r="C192" s="68"/>
    </row>
    <row r="193" ht="11.25">
      <c r="C193" s="68"/>
    </row>
    <row r="194" ht="11.25">
      <c r="C194" s="68"/>
    </row>
    <row r="195" ht="11.25">
      <c r="C195" s="68"/>
    </row>
    <row r="196" ht="11.25">
      <c r="C196" s="68"/>
    </row>
    <row r="197" ht="11.25">
      <c r="C197" s="68"/>
    </row>
    <row r="198" ht="11.25">
      <c r="C198" s="68"/>
    </row>
    <row r="199" ht="11.25">
      <c r="C199" s="68"/>
    </row>
    <row r="200" ht="11.25">
      <c r="C200" s="68"/>
    </row>
    <row r="201" ht="11.25">
      <c r="C201" s="68"/>
    </row>
    <row r="202" ht="11.25">
      <c r="C202" s="68"/>
    </row>
    <row r="203" ht="11.25">
      <c r="C203" s="68"/>
    </row>
    <row r="204" ht="11.25">
      <c r="C204" s="68"/>
    </row>
    <row r="205" ht="11.25">
      <c r="C205" s="68"/>
    </row>
    <row r="206" ht="11.25">
      <c r="C206" s="68"/>
    </row>
    <row r="207" ht="11.25">
      <c r="C207" s="68"/>
    </row>
    <row r="208" ht="11.25">
      <c r="C208" s="68"/>
    </row>
    <row r="209" ht="11.25">
      <c r="C209" s="68"/>
    </row>
    <row r="210" ht="11.25">
      <c r="C210" s="68"/>
    </row>
    <row r="211" ht="11.25">
      <c r="C211" s="68"/>
    </row>
    <row r="212" ht="11.25">
      <c r="C212" s="68"/>
    </row>
    <row r="213" ht="11.25">
      <c r="C213" s="68"/>
    </row>
    <row r="214" ht="11.25">
      <c r="C214" s="68"/>
    </row>
    <row r="215" ht="11.25">
      <c r="C215" s="68"/>
    </row>
    <row r="216" ht="11.25">
      <c r="C216" s="68"/>
    </row>
    <row r="217" ht="11.25">
      <c r="C217" s="68"/>
    </row>
    <row r="218" ht="11.25">
      <c r="C218" s="68"/>
    </row>
    <row r="219" ht="11.25">
      <c r="C219" s="68"/>
    </row>
    <row r="220" ht="11.25">
      <c r="C220" s="68"/>
    </row>
    <row r="221" ht="11.25">
      <c r="C221" s="68"/>
    </row>
    <row r="222" ht="11.25">
      <c r="C222" s="68"/>
    </row>
    <row r="223" ht="11.25">
      <c r="C223" s="68"/>
    </row>
    <row r="224" ht="11.25">
      <c r="C224" s="68"/>
    </row>
    <row r="225" ht="11.25">
      <c r="C225" s="68"/>
    </row>
    <row r="226" ht="11.25">
      <c r="C226" s="68"/>
    </row>
    <row r="227" ht="11.25">
      <c r="C227" s="68"/>
    </row>
    <row r="228" ht="11.25">
      <c r="C228" s="68"/>
    </row>
    <row r="229" ht="11.25">
      <c r="C229" s="68"/>
    </row>
    <row r="230" ht="11.25">
      <c r="C230" s="68"/>
    </row>
    <row r="231" ht="11.25">
      <c r="C231" s="68"/>
    </row>
    <row r="232" ht="11.25">
      <c r="C232" s="68"/>
    </row>
    <row r="233" ht="11.25">
      <c r="C233" s="68"/>
    </row>
    <row r="234" ht="11.25">
      <c r="C234" s="68"/>
    </row>
    <row r="235" ht="11.25">
      <c r="C235" s="68"/>
    </row>
    <row r="236" ht="11.25">
      <c r="C236" s="68"/>
    </row>
    <row r="237" ht="11.25">
      <c r="C237" s="68"/>
    </row>
    <row r="238" ht="11.25">
      <c r="C238" s="68"/>
    </row>
    <row r="239" ht="11.25">
      <c r="C239" s="68"/>
    </row>
    <row r="240" ht="11.25">
      <c r="C240" s="68"/>
    </row>
    <row r="241" ht="11.25">
      <c r="C241" s="68"/>
    </row>
    <row r="242" ht="11.25">
      <c r="C242" s="68"/>
    </row>
    <row r="243" ht="11.25">
      <c r="C243" s="68"/>
    </row>
    <row r="244" ht="11.25">
      <c r="C244" s="68"/>
    </row>
    <row r="245" ht="11.25">
      <c r="C245" s="68"/>
    </row>
    <row r="246" ht="11.25">
      <c r="C246" s="68"/>
    </row>
    <row r="247" ht="11.25">
      <c r="C247" s="68"/>
    </row>
    <row r="248" ht="11.25">
      <c r="C248" s="68"/>
    </row>
    <row r="249" ht="11.25">
      <c r="C249" s="68"/>
    </row>
    <row r="250" ht="11.25">
      <c r="C250" s="68"/>
    </row>
    <row r="251" ht="11.25">
      <c r="C251" s="68"/>
    </row>
    <row r="252" ht="11.25">
      <c r="C252" s="68"/>
    </row>
    <row r="253" ht="11.25">
      <c r="C253" s="68"/>
    </row>
    <row r="254" ht="11.25">
      <c r="C254" s="68"/>
    </row>
    <row r="255" ht="11.25">
      <c r="C255" s="68"/>
    </row>
    <row r="256" ht="11.25">
      <c r="C256" s="68"/>
    </row>
    <row r="257" ht="11.25">
      <c r="C257" s="68"/>
    </row>
    <row r="258" ht="11.25">
      <c r="C258" s="68"/>
    </row>
    <row r="259" ht="11.25">
      <c r="C259" s="68"/>
    </row>
    <row r="260" ht="11.25">
      <c r="C260" s="68"/>
    </row>
    <row r="261" ht="11.25">
      <c r="C261" s="68"/>
    </row>
    <row r="262" ht="11.25">
      <c r="C262" s="68"/>
    </row>
    <row r="263" ht="11.25">
      <c r="C263" s="68"/>
    </row>
    <row r="264" ht="11.25">
      <c r="C264" s="68"/>
    </row>
    <row r="265" ht="11.25">
      <c r="C265" s="68"/>
    </row>
    <row r="266" ht="11.25">
      <c r="C266" s="68"/>
    </row>
    <row r="267" ht="11.25">
      <c r="C267" s="68"/>
    </row>
    <row r="268" ht="11.25">
      <c r="C268" s="68"/>
    </row>
    <row r="269" ht="11.25">
      <c r="C269" s="68"/>
    </row>
    <row r="270" ht="11.25">
      <c r="C270" s="68"/>
    </row>
    <row r="271" ht="11.25">
      <c r="C271" s="68"/>
    </row>
    <row r="272" ht="11.25">
      <c r="C272" s="68"/>
    </row>
    <row r="273" ht="11.25">
      <c r="C273" s="68"/>
    </row>
    <row r="274" ht="11.25">
      <c r="C274" s="68"/>
    </row>
    <row r="275" ht="11.25">
      <c r="C275" s="68"/>
    </row>
    <row r="276" ht="11.25">
      <c r="C276" s="68"/>
    </row>
    <row r="277" ht="11.25">
      <c r="C277" s="68"/>
    </row>
    <row r="278" ht="11.25">
      <c r="C278" s="68"/>
    </row>
    <row r="279" ht="11.25">
      <c r="C279" s="68"/>
    </row>
    <row r="280" ht="11.25">
      <c r="C280" s="68"/>
    </row>
    <row r="281" ht="11.25">
      <c r="C281" s="68"/>
    </row>
    <row r="282" ht="11.25">
      <c r="C282" s="68"/>
    </row>
    <row r="283" ht="11.25">
      <c r="C283" s="68"/>
    </row>
    <row r="284" ht="11.25">
      <c r="C284" s="68"/>
    </row>
    <row r="285" ht="11.25">
      <c r="C285" s="68"/>
    </row>
    <row r="286" ht="11.25">
      <c r="C286" s="68"/>
    </row>
    <row r="287" ht="11.25">
      <c r="C287" s="68"/>
    </row>
    <row r="288" ht="11.25">
      <c r="C288" s="68"/>
    </row>
    <row r="289" ht="11.25">
      <c r="C289" s="68"/>
    </row>
    <row r="290" ht="11.25">
      <c r="C290" s="68"/>
    </row>
    <row r="291" ht="11.25">
      <c r="C291" s="68"/>
    </row>
    <row r="292" ht="11.25">
      <c r="C292" s="68"/>
    </row>
    <row r="293" ht="11.25">
      <c r="C293" s="68"/>
    </row>
    <row r="294" ht="11.25">
      <c r="C294" s="68"/>
    </row>
    <row r="295" ht="11.25">
      <c r="C295" s="68"/>
    </row>
    <row r="296" ht="11.25">
      <c r="C296" s="68"/>
    </row>
    <row r="297" ht="11.25">
      <c r="C297" s="68"/>
    </row>
    <row r="298" ht="11.25">
      <c r="C298" s="68"/>
    </row>
    <row r="299" ht="11.25">
      <c r="C299" s="68"/>
    </row>
    <row r="300" ht="11.25">
      <c r="C300" s="68"/>
    </row>
    <row r="301" ht="11.25">
      <c r="C301" s="68"/>
    </row>
    <row r="302" ht="11.25">
      <c r="C302" s="68"/>
    </row>
    <row r="303" ht="11.25">
      <c r="C303" s="68"/>
    </row>
    <row r="304" ht="11.25">
      <c r="C304" s="68"/>
    </row>
    <row r="305" ht="11.25">
      <c r="C305" s="68"/>
    </row>
    <row r="306" ht="11.25">
      <c r="C306" s="68"/>
    </row>
    <row r="307" ht="11.25">
      <c r="C307" s="68"/>
    </row>
    <row r="308" ht="11.25">
      <c r="C308" s="68"/>
    </row>
    <row r="309" ht="11.25">
      <c r="C309" s="68"/>
    </row>
    <row r="310" ht="11.25">
      <c r="C310" s="68"/>
    </row>
    <row r="311" ht="11.25">
      <c r="C311" s="68"/>
    </row>
    <row r="312" ht="11.25">
      <c r="C312" s="68"/>
    </row>
    <row r="313" ht="11.25">
      <c r="C313" s="68"/>
    </row>
    <row r="314" ht="11.25">
      <c r="C314" s="68"/>
    </row>
    <row r="315" ht="11.25">
      <c r="C315" s="68"/>
    </row>
    <row r="316" ht="11.25">
      <c r="C316" s="68"/>
    </row>
    <row r="317" ht="11.25">
      <c r="C317" s="68"/>
    </row>
    <row r="318" ht="11.25">
      <c r="C318" s="68"/>
    </row>
    <row r="319" ht="11.25">
      <c r="C319" s="68"/>
    </row>
    <row r="320" ht="11.25">
      <c r="C320" s="68"/>
    </row>
    <row r="321" ht="11.25">
      <c r="C321" s="68"/>
    </row>
    <row r="322" ht="11.25">
      <c r="C322" s="68"/>
    </row>
    <row r="323" ht="11.25">
      <c r="C323" s="68"/>
    </row>
    <row r="324" ht="11.25">
      <c r="C324" s="68"/>
    </row>
    <row r="325" ht="11.25">
      <c r="C325" s="68"/>
    </row>
    <row r="326" ht="11.25">
      <c r="C326" s="68"/>
    </row>
    <row r="327" ht="11.25">
      <c r="C327" s="68"/>
    </row>
    <row r="328" ht="11.25">
      <c r="C328" s="68"/>
    </row>
    <row r="329" ht="11.25">
      <c r="C329" s="68"/>
    </row>
    <row r="330" ht="11.25">
      <c r="C330" s="68"/>
    </row>
    <row r="331" ht="11.25">
      <c r="C331" s="68"/>
    </row>
    <row r="332" ht="11.25">
      <c r="C332" s="68"/>
    </row>
    <row r="333" ht="11.25">
      <c r="C333" s="68"/>
    </row>
    <row r="334" ht="11.25">
      <c r="C334" s="68"/>
    </row>
    <row r="335" ht="11.25">
      <c r="C335" s="68"/>
    </row>
    <row r="336" ht="11.25">
      <c r="C336" s="68"/>
    </row>
    <row r="337" ht="11.25">
      <c r="C337" s="68"/>
    </row>
    <row r="338" ht="11.25">
      <c r="C338" s="68"/>
    </row>
    <row r="339" ht="11.25">
      <c r="C339" s="68"/>
    </row>
    <row r="340" ht="11.25">
      <c r="C340" s="68"/>
    </row>
    <row r="341" ht="11.25">
      <c r="C341" s="68"/>
    </row>
    <row r="342" ht="11.25">
      <c r="C342" s="68"/>
    </row>
    <row r="343" ht="11.25">
      <c r="C343" s="68"/>
    </row>
    <row r="344" ht="11.25">
      <c r="C344" s="68"/>
    </row>
    <row r="345" ht="11.25">
      <c r="C345" s="68"/>
    </row>
    <row r="346" ht="11.25">
      <c r="C346" s="68"/>
    </row>
    <row r="347" ht="11.25">
      <c r="C347" s="68"/>
    </row>
    <row r="348" ht="11.25">
      <c r="C348" s="68"/>
    </row>
    <row r="349" ht="11.25">
      <c r="C349" s="68"/>
    </row>
    <row r="350" ht="11.25">
      <c r="C350" s="68"/>
    </row>
    <row r="351" ht="11.25">
      <c r="C351" s="68"/>
    </row>
    <row r="352" ht="11.25">
      <c r="C352" s="68"/>
    </row>
    <row r="353" ht="11.25">
      <c r="C353" s="68"/>
    </row>
    <row r="354" ht="11.25">
      <c r="C354" s="68"/>
    </row>
    <row r="355" ht="11.25">
      <c r="C355" s="68"/>
    </row>
    <row r="356" ht="11.25">
      <c r="C356" s="68"/>
    </row>
    <row r="357" ht="11.25">
      <c r="C357" s="68"/>
    </row>
    <row r="358" ht="11.25">
      <c r="C358" s="68"/>
    </row>
    <row r="359" ht="11.25">
      <c r="C359" s="68"/>
    </row>
    <row r="360" ht="11.25">
      <c r="C360" s="68"/>
    </row>
    <row r="361" ht="11.25">
      <c r="C361" s="68"/>
    </row>
    <row r="362" ht="11.25">
      <c r="C362" s="68"/>
    </row>
    <row r="363" ht="11.25">
      <c r="C363" s="68"/>
    </row>
    <row r="364" ht="11.25">
      <c r="C364" s="68"/>
    </row>
    <row r="365" ht="11.25">
      <c r="C365" s="68"/>
    </row>
    <row r="366" ht="11.25">
      <c r="C366" s="68"/>
    </row>
    <row r="367" ht="11.25">
      <c r="C367" s="68"/>
    </row>
    <row r="368" ht="11.25">
      <c r="C368" s="68"/>
    </row>
    <row r="369" ht="11.25">
      <c r="C369" s="68"/>
    </row>
    <row r="370" ht="11.25">
      <c r="C370" s="68"/>
    </row>
    <row r="371" ht="11.25">
      <c r="C371" s="68"/>
    </row>
    <row r="372" ht="11.25">
      <c r="C372" s="68"/>
    </row>
    <row r="373" ht="11.25">
      <c r="C373" s="68"/>
    </row>
    <row r="374" ht="11.25">
      <c r="C374" s="68"/>
    </row>
    <row r="375" ht="11.25">
      <c r="C375" s="68"/>
    </row>
    <row r="376" ht="11.25">
      <c r="C376" s="68"/>
    </row>
    <row r="377" ht="11.25">
      <c r="C377" s="68"/>
    </row>
    <row r="378" ht="11.25">
      <c r="C378" s="68"/>
    </row>
    <row r="379" ht="11.25">
      <c r="C379" s="68"/>
    </row>
    <row r="380" ht="11.25">
      <c r="C380" s="68"/>
    </row>
    <row r="381" ht="11.25">
      <c r="C381" s="68"/>
    </row>
    <row r="382" ht="11.25">
      <c r="C382" s="68"/>
    </row>
    <row r="383" ht="11.25">
      <c r="C383" s="68"/>
    </row>
    <row r="384" ht="11.25">
      <c r="C384" s="68"/>
    </row>
    <row r="385" ht="11.25">
      <c r="C385" s="68"/>
    </row>
    <row r="386" ht="11.25">
      <c r="C386" s="68"/>
    </row>
    <row r="387" ht="11.25">
      <c r="C387" s="68"/>
    </row>
    <row r="388" ht="11.25">
      <c r="C388" s="68"/>
    </row>
    <row r="389" ht="11.25">
      <c r="C389" s="68"/>
    </row>
    <row r="390" ht="11.25">
      <c r="C390" s="68"/>
    </row>
    <row r="391" ht="11.25">
      <c r="C391" s="68"/>
    </row>
    <row r="392" ht="11.25">
      <c r="C392" s="68"/>
    </row>
    <row r="393" ht="11.25">
      <c r="C393" s="68"/>
    </row>
    <row r="394" ht="11.25">
      <c r="C394" s="68"/>
    </row>
    <row r="395" ht="11.25">
      <c r="C395" s="68"/>
    </row>
    <row r="396" ht="11.25">
      <c r="C396" s="68"/>
    </row>
    <row r="397" ht="11.25">
      <c r="C397" s="68"/>
    </row>
    <row r="398" ht="11.25">
      <c r="C398" s="68"/>
    </row>
    <row r="399" ht="11.25">
      <c r="C399" s="68"/>
    </row>
    <row r="400" ht="11.25">
      <c r="C400" s="68"/>
    </row>
    <row r="401" ht="11.25">
      <c r="C401" s="68"/>
    </row>
    <row r="402" ht="11.25">
      <c r="C402" s="68"/>
    </row>
    <row r="403" ht="11.25">
      <c r="C403" s="68"/>
    </row>
    <row r="404" ht="11.25">
      <c r="C404" s="68"/>
    </row>
    <row r="405" ht="11.25">
      <c r="C405" s="68"/>
    </row>
    <row r="406" ht="11.25">
      <c r="C406" s="68"/>
    </row>
    <row r="407" ht="11.25">
      <c r="C407" s="68"/>
    </row>
    <row r="408" ht="11.25">
      <c r="C408" s="68"/>
    </row>
    <row r="409" ht="11.25">
      <c r="C409" s="68"/>
    </row>
    <row r="410" ht="11.25">
      <c r="C410" s="68"/>
    </row>
    <row r="411" ht="11.25">
      <c r="C411" s="68"/>
    </row>
    <row r="412" ht="11.25">
      <c r="C412" s="68"/>
    </row>
    <row r="413" ht="11.25">
      <c r="C413" s="68"/>
    </row>
    <row r="414" ht="11.25">
      <c r="C414" s="68"/>
    </row>
    <row r="415" ht="11.25">
      <c r="C415" s="68"/>
    </row>
    <row r="416" ht="11.25">
      <c r="C416" s="68"/>
    </row>
    <row r="417" ht="11.25">
      <c r="C417" s="68"/>
    </row>
    <row r="418" ht="11.25">
      <c r="C418" s="68"/>
    </row>
    <row r="419" ht="11.25">
      <c r="C419" s="68"/>
    </row>
    <row r="420" ht="11.25">
      <c r="C420" s="68"/>
    </row>
    <row r="421" ht="11.25">
      <c r="C421" s="68"/>
    </row>
    <row r="422" ht="11.25">
      <c r="C422" s="68"/>
    </row>
    <row r="423" ht="11.25">
      <c r="C423" s="68"/>
    </row>
    <row r="424" ht="11.25">
      <c r="C424" s="68"/>
    </row>
    <row r="425" ht="11.25">
      <c r="C425" s="68"/>
    </row>
    <row r="426" ht="11.25">
      <c r="C426" s="68"/>
    </row>
    <row r="427" ht="11.25">
      <c r="C427" s="68"/>
    </row>
    <row r="428" ht="11.25">
      <c r="C428" s="68"/>
    </row>
    <row r="429" ht="11.25">
      <c r="C429" s="68"/>
    </row>
    <row r="430" ht="11.25">
      <c r="C430" s="68"/>
    </row>
    <row r="431" ht="11.25">
      <c r="C431" s="68"/>
    </row>
    <row r="432" ht="11.25">
      <c r="C432" s="68"/>
    </row>
    <row r="433" ht="11.25">
      <c r="C433" s="68"/>
    </row>
    <row r="434" ht="11.25">
      <c r="C434" s="68"/>
    </row>
    <row r="435" ht="11.25">
      <c r="C435" s="68"/>
    </row>
    <row r="436" ht="11.25">
      <c r="C436" s="68"/>
    </row>
    <row r="437" ht="11.25">
      <c r="C437" s="68"/>
    </row>
    <row r="438" ht="11.25">
      <c r="C438" s="68"/>
    </row>
    <row r="439" ht="11.25">
      <c r="C439" s="68"/>
    </row>
    <row r="440" ht="11.25">
      <c r="C440" s="68"/>
    </row>
    <row r="441" ht="11.25">
      <c r="C441" s="68"/>
    </row>
    <row r="442" ht="11.25">
      <c r="C442" s="68"/>
    </row>
    <row r="443" ht="11.25">
      <c r="C443" s="68"/>
    </row>
    <row r="444" ht="11.25">
      <c r="C444" s="68"/>
    </row>
    <row r="445" ht="11.25">
      <c r="C445" s="68"/>
    </row>
    <row r="446" ht="11.25">
      <c r="C446" s="68"/>
    </row>
    <row r="447" ht="11.25">
      <c r="C447" s="68"/>
    </row>
    <row r="448" ht="11.25">
      <c r="C448" s="68"/>
    </row>
    <row r="449" ht="11.25">
      <c r="C449" s="68"/>
    </row>
    <row r="450" ht="11.25">
      <c r="C450" s="68"/>
    </row>
    <row r="451" ht="11.25">
      <c r="C451" s="68"/>
    </row>
    <row r="452" ht="11.25">
      <c r="C452" s="68"/>
    </row>
    <row r="453" ht="11.25">
      <c r="C453" s="68"/>
    </row>
    <row r="454" ht="11.25">
      <c r="C454" s="68"/>
    </row>
    <row r="455" ht="11.25">
      <c r="C455" s="68"/>
    </row>
    <row r="456" ht="11.25">
      <c r="C456" s="68"/>
    </row>
    <row r="457" ht="11.25">
      <c r="C457" s="68"/>
    </row>
    <row r="458" ht="11.25">
      <c r="C458" s="68"/>
    </row>
    <row r="459" ht="11.25">
      <c r="C459" s="68"/>
    </row>
    <row r="460" ht="11.25">
      <c r="C460" s="68"/>
    </row>
    <row r="461" ht="11.25">
      <c r="C461" s="68"/>
    </row>
    <row r="462" ht="11.25">
      <c r="C462" s="68"/>
    </row>
    <row r="463" ht="11.25">
      <c r="C463" s="68"/>
    </row>
    <row r="464" ht="11.25">
      <c r="C464" s="68"/>
    </row>
    <row r="465" ht="11.25">
      <c r="C465" s="68"/>
    </row>
    <row r="466" ht="11.25">
      <c r="C466" s="68"/>
    </row>
    <row r="467" ht="11.25">
      <c r="C467" s="68"/>
    </row>
    <row r="468" ht="11.25">
      <c r="C468" s="68"/>
    </row>
    <row r="469" ht="11.25">
      <c r="C469" s="68"/>
    </row>
    <row r="470" ht="11.25">
      <c r="C470" s="68"/>
    </row>
    <row r="471" ht="11.25">
      <c r="C471" s="68"/>
    </row>
    <row r="472" ht="11.25">
      <c r="C472" s="68"/>
    </row>
    <row r="473" ht="11.25">
      <c r="C473" s="68"/>
    </row>
    <row r="474" ht="11.25">
      <c r="C474" s="68"/>
    </row>
    <row r="475" ht="11.25">
      <c r="C475" s="68"/>
    </row>
    <row r="476" ht="11.25">
      <c r="C476" s="68"/>
    </row>
    <row r="477" ht="11.25">
      <c r="C477" s="68"/>
    </row>
    <row r="478" ht="11.25">
      <c r="C478" s="68"/>
    </row>
    <row r="479" ht="11.25">
      <c r="C479" s="68"/>
    </row>
    <row r="480" ht="11.25">
      <c r="C480" s="68"/>
    </row>
    <row r="481" ht="11.25">
      <c r="C481" s="68"/>
    </row>
    <row r="482" ht="11.25">
      <c r="C482" s="68"/>
    </row>
    <row r="483" ht="11.25">
      <c r="C483" s="68"/>
    </row>
    <row r="484" ht="11.25">
      <c r="C484" s="68"/>
    </row>
    <row r="485" ht="11.25">
      <c r="C485" s="68"/>
    </row>
    <row r="486" ht="11.25">
      <c r="C486" s="68"/>
    </row>
    <row r="487" ht="11.25">
      <c r="C487" s="68"/>
    </row>
    <row r="488" ht="11.25">
      <c r="C488" s="68"/>
    </row>
    <row r="489" ht="11.25">
      <c r="C489" s="68"/>
    </row>
    <row r="490" ht="11.25">
      <c r="C490" s="68"/>
    </row>
    <row r="491" ht="11.25">
      <c r="C491" s="68"/>
    </row>
    <row r="492" ht="11.25">
      <c r="C492" s="68"/>
    </row>
    <row r="493" ht="11.25">
      <c r="C493" s="68"/>
    </row>
    <row r="494" ht="11.25">
      <c r="C494" s="68"/>
    </row>
    <row r="495" ht="11.25">
      <c r="C495" s="68"/>
    </row>
    <row r="496" ht="11.25">
      <c r="C496" s="68"/>
    </row>
    <row r="497" ht="11.25">
      <c r="C497" s="68"/>
    </row>
    <row r="498" ht="11.25">
      <c r="C498" s="68"/>
    </row>
    <row r="499" ht="11.25">
      <c r="C499" s="68"/>
    </row>
    <row r="500" ht="11.25">
      <c r="C500" s="68"/>
    </row>
    <row r="501" ht="11.25">
      <c r="C501" s="68"/>
    </row>
    <row r="502" ht="11.25">
      <c r="C502" s="68"/>
    </row>
    <row r="503" ht="11.25">
      <c r="C503" s="68"/>
    </row>
    <row r="504" ht="11.25">
      <c r="C504" s="68"/>
    </row>
    <row r="505" ht="11.25">
      <c r="C505" s="68"/>
    </row>
    <row r="506" ht="11.25">
      <c r="C506" s="68"/>
    </row>
    <row r="507" ht="11.25">
      <c r="C507" s="68"/>
    </row>
    <row r="508" ht="11.25">
      <c r="C508" s="68"/>
    </row>
    <row r="509" ht="11.25">
      <c r="C509" s="68"/>
    </row>
    <row r="510" ht="11.25">
      <c r="C510" s="68"/>
    </row>
    <row r="511" ht="11.25">
      <c r="C511" s="68"/>
    </row>
    <row r="512" ht="11.25">
      <c r="C512" s="68"/>
    </row>
    <row r="513" ht="11.25">
      <c r="C513" s="68"/>
    </row>
    <row r="514" ht="11.25">
      <c r="C514" s="68"/>
    </row>
    <row r="515" ht="11.25">
      <c r="C515" s="68"/>
    </row>
    <row r="516" ht="11.25">
      <c r="C516" s="68"/>
    </row>
    <row r="517" ht="11.25">
      <c r="C517" s="68"/>
    </row>
    <row r="518" ht="11.25">
      <c r="C518" s="68"/>
    </row>
    <row r="519" ht="11.25">
      <c r="C519" s="68"/>
    </row>
    <row r="520" ht="11.25">
      <c r="C520" s="68"/>
    </row>
    <row r="521" ht="11.25">
      <c r="C521" s="68"/>
    </row>
    <row r="522" ht="11.25">
      <c r="C522" s="68"/>
    </row>
    <row r="523" ht="11.25">
      <c r="C523" s="68"/>
    </row>
    <row r="524" ht="11.25">
      <c r="C524" s="68"/>
    </row>
    <row r="525" ht="11.25">
      <c r="C525" s="68"/>
    </row>
    <row r="526" ht="11.25">
      <c r="C526" s="68"/>
    </row>
    <row r="527" ht="11.25">
      <c r="C527" s="68"/>
    </row>
    <row r="528" ht="11.25">
      <c r="C528" s="68"/>
    </row>
    <row r="529" ht="11.25">
      <c r="C529" s="68"/>
    </row>
    <row r="530" ht="11.25">
      <c r="C530" s="68"/>
    </row>
    <row r="531" ht="11.25">
      <c r="C531" s="68"/>
    </row>
    <row r="532" ht="11.25">
      <c r="C532" s="68"/>
    </row>
    <row r="533" ht="11.25">
      <c r="C533" s="68"/>
    </row>
    <row r="534" ht="11.25">
      <c r="C534" s="68"/>
    </row>
    <row r="535" ht="11.25">
      <c r="C535" s="68"/>
    </row>
    <row r="536" ht="11.25">
      <c r="C536" s="68"/>
    </row>
    <row r="537" ht="11.25">
      <c r="C537" s="68"/>
    </row>
    <row r="538" ht="11.25">
      <c r="C538" s="68"/>
    </row>
    <row r="539" ht="11.25">
      <c r="C539" s="68"/>
    </row>
    <row r="540" ht="11.25">
      <c r="C540" s="68"/>
    </row>
    <row r="541" ht="11.25">
      <c r="C541" s="68"/>
    </row>
    <row r="542" ht="11.25">
      <c r="C542" s="68"/>
    </row>
    <row r="543" ht="11.25">
      <c r="C543" s="68"/>
    </row>
    <row r="544" ht="11.25">
      <c r="C544" s="68"/>
    </row>
    <row r="545" ht="11.25">
      <c r="C545" s="68"/>
    </row>
    <row r="546" ht="11.25">
      <c r="C546" s="68"/>
    </row>
    <row r="547" ht="11.25">
      <c r="C547" s="68"/>
    </row>
    <row r="548" ht="11.25">
      <c r="C548" s="68"/>
    </row>
    <row r="549" ht="11.25">
      <c r="C549" s="68"/>
    </row>
    <row r="550" ht="11.25">
      <c r="C550" s="68"/>
    </row>
    <row r="551" ht="11.25">
      <c r="C551" s="68"/>
    </row>
    <row r="552" ht="11.25">
      <c r="C552" s="68"/>
    </row>
    <row r="553" ht="11.25">
      <c r="C553" s="68"/>
    </row>
    <row r="554" ht="11.25">
      <c r="C554" s="68"/>
    </row>
    <row r="555" ht="11.25">
      <c r="C555" s="68"/>
    </row>
    <row r="556" ht="11.25">
      <c r="C556" s="68"/>
    </row>
    <row r="557" ht="11.25">
      <c r="C557" s="68"/>
    </row>
    <row r="558" ht="11.25">
      <c r="C558" s="68"/>
    </row>
    <row r="559" ht="11.25">
      <c r="C559" s="68"/>
    </row>
    <row r="560" ht="11.25">
      <c r="C560" s="68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3"/>
  <sheetViews>
    <sheetView zoomScaleSheetLayoutView="100" workbookViewId="0" topLeftCell="A1">
      <selection activeCell="J32" sqref="J32"/>
    </sheetView>
  </sheetViews>
  <sheetFormatPr defaultColWidth="9.140625" defaultRowHeight="12.75"/>
  <cols>
    <col min="1" max="1" width="22.7109375" style="45" customWidth="1"/>
    <col min="2" max="2" width="3.00390625" style="45" customWidth="1"/>
    <col min="3" max="3" width="8.28125" style="45" bestFit="1" customWidth="1"/>
    <col min="4" max="4" width="7.140625" style="45" bestFit="1" customWidth="1"/>
    <col min="5" max="5" width="9.8515625" style="45" customWidth="1"/>
    <col min="6" max="6" width="7.00390625" style="45" bestFit="1" customWidth="1"/>
    <col min="7" max="7" width="8.8515625" style="45" bestFit="1" customWidth="1"/>
    <col min="8" max="8" width="10.8515625" style="45" bestFit="1" customWidth="1"/>
    <col min="9" max="9" width="17.7109375" style="45" bestFit="1" customWidth="1"/>
    <col min="10" max="10" width="8.28125" style="45" bestFit="1" customWidth="1"/>
    <col min="11" max="16384" width="9.140625" style="45" customWidth="1"/>
  </cols>
  <sheetData>
    <row r="3" spans="1:10" ht="11.25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2">
      <c r="A4" s="71" t="s">
        <v>105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1.25">
      <c r="A5" s="72" t="s">
        <v>61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1.25">
      <c r="A6" s="72" t="s">
        <v>62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1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1.25">
      <c r="A8" s="44"/>
      <c r="B8" s="44"/>
      <c r="C8" s="44"/>
      <c r="D8" s="44"/>
      <c r="E8" s="44"/>
      <c r="F8" s="44"/>
      <c r="G8" s="44" t="s">
        <v>58</v>
      </c>
      <c r="H8" s="44"/>
      <c r="I8" s="44"/>
      <c r="J8" s="44"/>
    </row>
    <row r="9" spans="1:10" ht="11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4:9" ht="11.25">
      <c r="D10" s="72" t="s">
        <v>76</v>
      </c>
      <c r="E10" s="72"/>
      <c r="F10" s="72"/>
      <c r="I10" s="44" t="s">
        <v>75</v>
      </c>
    </row>
    <row r="11" spans="4:9" ht="11.25">
      <c r="D11" s="44"/>
      <c r="E11" s="44"/>
      <c r="F11" s="44"/>
      <c r="I11" s="44"/>
    </row>
    <row r="12" spans="4:9" ht="11.25">
      <c r="D12" s="44"/>
      <c r="E12" s="44"/>
      <c r="F12" s="44"/>
      <c r="I12" s="44"/>
    </row>
    <row r="13" ht="11.25">
      <c r="A13" s="45" t="s">
        <v>63</v>
      </c>
    </row>
    <row r="14" ht="11.25">
      <c r="E14" s="45" t="s">
        <v>28</v>
      </c>
    </row>
    <row r="15" spans="3:10" ht="11.25">
      <c r="C15" s="45" t="s">
        <v>64</v>
      </c>
      <c r="D15" s="45" t="s">
        <v>64</v>
      </c>
      <c r="E15" s="45" t="s">
        <v>77</v>
      </c>
      <c r="F15" s="45" t="s">
        <v>65</v>
      </c>
      <c r="G15" s="45" t="s">
        <v>73</v>
      </c>
      <c r="H15" s="45" t="s">
        <v>67</v>
      </c>
      <c r="I15" s="45" t="s">
        <v>69</v>
      </c>
      <c r="J15" s="45" t="s">
        <v>2</v>
      </c>
    </row>
    <row r="16" spans="3:10" ht="11.25">
      <c r="C16" s="47" t="s">
        <v>65</v>
      </c>
      <c r="D16" s="47" t="s">
        <v>66</v>
      </c>
      <c r="E16" s="47" t="s">
        <v>78</v>
      </c>
      <c r="F16" s="47" t="s">
        <v>74</v>
      </c>
      <c r="G16" s="47" t="s">
        <v>74</v>
      </c>
      <c r="H16" s="47" t="s">
        <v>68</v>
      </c>
      <c r="I16" s="47" t="s">
        <v>70</v>
      </c>
      <c r="J16" s="47"/>
    </row>
    <row r="17" spans="3:10" ht="11.25">
      <c r="C17" s="44" t="s">
        <v>52</v>
      </c>
      <c r="D17" s="44" t="s">
        <v>52</v>
      </c>
      <c r="E17" s="44" t="s">
        <v>52</v>
      </c>
      <c r="F17" s="44" t="s">
        <v>52</v>
      </c>
      <c r="G17" s="44" t="s">
        <v>52</v>
      </c>
      <c r="H17" s="44" t="s">
        <v>52</v>
      </c>
      <c r="I17" s="44" t="s">
        <v>52</v>
      </c>
      <c r="J17" s="44" t="s">
        <v>52</v>
      </c>
    </row>
    <row r="19" spans="1:10" ht="11.25">
      <c r="A19" s="45" t="s">
        <v>71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-5</v>
      </c>
      <c r="J19" s="48">
        <f>SUM(C19:I19)</f>
        <v>-5</v>
      </c>
    </row>
    <row r="20" spans="3:10" ht="11.25">
      <c r="C20" s="48"/>
      <c r="D20" s="48"/>
      <c r="E20" s="48"/>
      <c r="F20" s="48"/>
      <c r="G20" s="48"/>
      <c r="H20" s="48"/>
      <c r="I20" s="48"/>
      <c r="J20" s="48"/>
    </row>
    <row r="21" spans="1:10" ht="11.25">
      <c r="A21" s="45" t="s">
        <v>123</v>
      </c>
      <c r="C21" s="48"/>
      <c r="D21" s="48"/>
      <c r="E21" s="48"/>
      <c r="F21" s="48"/>
      <c r="G21" s="48"/>
      <c r="H21" s="48"/>
      <c r="I21" s="48"/>
      <c r="J21" s="48"/>
    </row>
    <row r="22" spans="1:10" ht="11.25">
      <c r="A22" s="45" t="s">
        <v>124</v>
      </c>
      <c r="C22" s="48">
        <v>124430</v>
      </c>
      <c r="D22" s="48">
        <v>110</v>
      </c>
      <c r="E22" s="48">
        <v>63376</v>
      </c>
      <c r="F22" s="48">
        <v>824</v>
      </c>
      <c r="G22" s="48">
        <v>-176580</v>
      </c>
      <c r="H22" s="48">
        <v>4866</v>
      </c>
      <c r="I22" s="48">
        <v>100075</v>
      </c>
      <c r="J22" s="48">
        <f>SUM(C22:I22)</f>
        <v>117101</v>
      </c>
    </row>
    <row r="23" spans="3:10" ht="11.25">
      <c r="C23" s="48"/>
      <c r="D23" s="48"/>
      <c r="E23" s="48"/>
      <c r="F23" s="48"/>
      <c r="G23" s="48"/>
      <c r="H23" s="48"/>
      <c r="I23" s="48"/>
      <c r="J23" s="48"/>
    </row>
    <row r="24" spans="1:10" ht="11.25">
      <c r="A24" s="45" t="s">
        <v>125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f>PL!F45</f>
        <v>16576</v>
      </c>
      <c r="J24" s="48">
        <f>SUM(C24:I24)</f>
        <v>16576</v>
      </c>
    </row>
    <row r="25" spans="3:10" ht="11.25">
      <c r="C25" s="48"/>
      <c r="D25" s="48"/>
      <c r="E25" s="48"/>
      <c r="F25" s="48"/>
      <c r="G25" s="48"/>
      <c r="H25" s="48"/>
      <c r="I25" s="48"/>
      <c r="J25" s="48"/>
    </row>
    <row r="26" spans="1:10" ht="11.25">
      <c r="A26" s="45" t="s">
        <v>173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-2668</v>
      </c>
      <c r="J26" s="48">
        <f>SUM(C26:I26)</f>
        <v>-2668</v>
      </c>
    </row>
    <row r="27" spans="3:10" ht="11.25">
      <c r="C27" s="48"/>
      <c r="D27" s="48"/>
      <c r="E27" s="48"/>
      <c r="F27" s="48"/>
      <c r="G27" s="48"/>
      <c r="H27" s="48"/>
      <c r="I27" s="48"/>
      <c r="J27" s="48">
        <f>SUM(C27:I27)</f>
        <v>0</v>
      </c>
    </row>
    <row r="28" spans="1:10" ht="12" thickBot="1">
      <c r="A28" s="45" t="s">
        <v>72</v>
      </c>
      <c r="C28" s="49">
        <f>SUM(C19:C27)</f>
        <v>124430</v>
      </c>
      <c r="D28" s="49">
        <f aca="true" t="shared" si="0" ref="D28:J28">SUM(D19:D27)</f>
        <v>110</v>
      </c>
      <c r="E28" s="49">
        <f>SUM(E19:E27)</f>
        <v>63376</v>
      </c>
      <c r="F28" s="49">
        <f>SUM(F19:F27)</f>
        <v>824</v>
      </c>
      <c r="G28" s="49">
        <f t="shared" si="0"/>
        <v>-176580</v>
      </c>
      <c r="H28" s="49">
        <f t="shared" si="0"/>
        <v>4866</v>
      </c>
      <c r="I28" s="49">
        <f t="shared" si="0"/>
        <v>113978</v>
      </c>
      <c r="J28" s="49">
        <f t="shared" si="0"/>
        <v>131004</v>
      </c>
    </row>
    <row r="29" ht="12" thickTop="1"/>
    <row r="31" ht="11.25">
      <c r="A31" s="45" t="s">
        <v>169</v>
      </c>
    </row>
    <row r="32" ht="11.25">
      <c r="A32" s="45" t="s">
        <v>170</v>
      </c>
    </row>
    <row r="33" ht="11.25">
      <c r="A33" s="45" t="s">
        <v>171</v>
      </c>
    </row>
  </sheetData>
  <mergeCells count="5">
    <mergeCell ref="A3:J3"/>
    <mergeCell ref="A5:J5"/>
    <mergeCell ref="A6:J6"/>
    <mergeCell ref="D10:F10"/>
    <mergeCell ref="A4:J4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4"/>
  <sheetViews>
    <sheetView tabSelected="1" workbookViewId="0" topLeftCell="A46">
      <selection activeCell="K60" sqref="K60"/>
    </sheetView>
  </sheetViews>
  <sheetFormatPr defaultColWidth="9.140625" defaultRowHeight="12.75"/>
  <cols>
    <col min="1" max="1" width="4.28125" style="3" customWidth="1"/>
    <col min="2" max="5" width="9.140625" style="3" customWidth="1"/>
    <col min="6" max="6" width="12.421875" style="3" customWidth="1"/>
    <col min="7" max="7" width="11.00390625" style="3" customWidth="1"/>
    <col min="8" max="16384" width="9.140625" style="3" customWidth="1"/>
  </cols>
  <sheetData>
    <row r="2" spans="1:12" ht="12.7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73" t="s">
        <v>79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2"/>
    </row>
    <row r="5" spans="1:12" ht="12.75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1" ht="14.25">
      <c r="A6" s="74" t="s">
        <v>105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7:8" ht="11.25">
      <c r="G7" s="4" t="s">
        <v>80</v>
      </c>
      <c r="H7" s="4" t="s">
        <v>81</v>
      </c>
    </row>
    <row r="8" spans="7:8" ht="14.25">
      <c r="G8" s="1" t="s">
        <v>52</v>
      </c>
      <c r="H8" s="1" t="s">
        <v>52</v>
      </c>
    </row>
    <row r="9" spans="1:8" ht="11.25">
      <c r="A9" s="8" t="s">
        <v>126</v>
      </c>
      <c r="G9" s="5"/>
      <c r="H9" s="5"/>
    </row>
    <row r="10" spans="7:8" ht="11.25">
      <c r="G10" s="5"/>
      <c r="H10" s="5"/>
    </row>
    <row r="11" spans="2:8" ht="11.25">
      <c r="B11" s="3" t="s">
        <v>127</v>
      </c>
      <c r="G11" s="5">
        <v>26041</v>
      </c>
      <c r="H11" s="38" t="s">
        <v>148</v>
      </c>
    </row>
    <row r="12" spans="7:8" ht="11.25">
      <c r="G12" s="5"/>
      <c r="H12" s="5"/>
    </row>
    <row r="13" spans="1:8" ht="11.25">
      <c r="A13" s="3" t="s">
        <v>128</v>
      </c>
      <c r="G13" s="5"/>
      <c r="H13" s="5"/>
    </row>
    <row r="14" spans="7:8" ht="11.25">
      <c r="G14" s="5"/>
      <c r="H14" s="5"/>
    </row>
    <row r="15" spans="2:8" ht="11.25">
      <c r="B15" s="3" t="s">
        <v>129</v>
      </c>
      <c r="G15" s="5">
        <v>1869</v>
      </c>
      <c r="H15" s="38" t="s">
        <v>148</v>
      </c>
    </row>
    <row r="16" spans="2:8" ht="11.25">
      <c r="B16" s="3" t="s">
        <v>130</v>
      </c>
      <c r="G16" s="5">
        <v>665</v>
      </c>
      <c r="H16" s="38" t="s">
        <v>148</v>
      </c>
    </row>
    <row r="17" spans="2:8" ht="11.25">
      <c r="B17" s="3" t="s">
        <v>131</v>
      </c>
      <c r="G17" s="5">
        <v>-2501</v>
      </c>
      <c r="H17" s="38" t="s">
        <v>148</v>
      </c>
    </row>
    <row r="18" spans="2:8" ht="11.25">
      <c r="B18" s="3" t="s">
        <v>132</v>
      </c>
      <c r="G18" s="5">
        <v>-32</v>
      </c>
      <c r="H18" s="38" t="s">
        <v>148</v>
      </c>
    </row>
    <row r="19" spans="2:8" ht="11.25">
      <c r="B19" s="3" t="s">
        <v>149</v>
      </c>
      <c r="G19" s="5">
        <v>-170</v>
      </c>
      <c r="H19" s="38" t="s">
        <v>148</v>
      </c>
    </row>
    <row r="20" spans="2:8" ht="11.25">
      <c r="B20" s="3" t="s">
        <v>150</v>
      </c>
      <c r="G20" s="6">
        <v>-2316</v>
      </c>
      <c r="H20" s="39" t="s">
        <v>148</v>
      </c>
    </row>
    <row r="21" spans="1:8" ht="11.25">
      <c r="A21" s="3" t="s">
        <v>133</v>
      </c>
      <c r="G21" s="5">
        <f>SUM(G11:G20)</f>
        <v>23556</v>
      </c>
      <c r="H21" s="38" t="s">
        <v>148</v>
      </c>
    </row>
    <row r="22" spans="7:8" ht="11.25">
      <c r="G22" s="5"/>
      <c r="H22" s="5"/>
    </row>
    <row r="23" spans="2:8" ht="11.25">
      <c r="B23" s="3" t="s">
        <v>34</v>
      </c>
      <c r="G23" s="5">
        <v>-1874</v>
      </c>
      <c r="H23" s="38" t="s">
        <v>148</v>
      </c>
    </row>
    <row r="24" spans="2:8" ht="11.25">
      <c r="B24" s="3" t="s">
        <v>134</v>
      </c>
      <c r="G24" s="5">
        <v>68</v>
      </c>
      <c r="H24" s="38" t="s">
        <v>148</v>
      </c>
    </row>
    <row r="25" spans="2:8" ht="11.25">
      <c r="B25" s="3" t="s">
        <v>135</v>
      </c>
      <c r="G25" s="5">
        <v>8117</v>
      </c>
      <c r="H25" s="38" t="s">
        <v>148</v>
      </c>
    </row>
    <row r="26" spans="2:8" ht="11.25">
      <c r="B26" s="3" t="s">
        <v>136</v>
      </c>
      <c r="G26" s="6">
        <v>-33527</v>
      </c>
      <c r="H26" s="39" t="s">
        <v>148</v>
      </c>
    </row>
    <row r="27" spans="1:8" ht="11.25">
      <c r="A27" s="3" t="s">
        <v>151</v>
      </c>
      <c r="G27" s="5">
        <f>SUM(G21:G26)</f>
        <v>-3660</v>
      </c>
      <c r="H27" s="38" t="s">
        <v>148</v>
      </c>
    </row>
    <row r="28" spans="7:8" ht="11.25">
      <c r="G28" s="5"/>
      <c r="H28" s="5"/>
    </row>
    <row r="29" spans="2:8" ht="11.25">
      <c r="B29" s="3" t="s">
        <v>137</v>
      </c>
      <c r="G29" s="5">
        <v>-7027</v>
      </c>
      <c r="H29" s="38" t="s">
        <v>148</v>
      </c>
    </row>
    <row r="30" spans="2:8" ht="11.25">
      <c r="B30" s="3" t="s">
        <v>138</v>
      </c>
      <c r="G30" s="5">
        <v>32</v>
      </c>
      <c r="H30" s="38" t="s">
        <v>148</v>
      </c>
    </row>
    <row r="31" spans="2:8" ht="11.25">
      <c r="B31" s="3" t="s">
        <v>139</v>
      </c>
      <c r="G31" s="5">
        <v>-665</v>
      </c>
      <c r="H31" s="39" t="s">
        <v>148</v>
      </c>
    </row>
    <row r="32" spans="1:8" ht="11.25">
      <c r="A32" s="3" t="s">
        <v>152</v>
      </c>
      <c r="G32" s="7">
        <f>SUM(G27:G31)</f>
        <v>-11320</v>
      </c>
      <c r="H32" s="40" t="s">
        <v>148</v>
      </c>
    </row>
    <row r="33" spans="6:8" ht="11.25">
      <c r="F33" s="5"/>
      <c r="G33" s="5"/>
      <c r="H33" s="5"/>
    </row>
    <row r="34" spans="1:8" ht="11.25">
      <c r="A34" s="8" t="s">
        <v>140</v>
      </c>
      <c r="F34" s="5"/>
      <c r="G34" s="5"/>
      <c r="H34" s="5"/>
    </row>
    <row r="35" spans="2:8" ht="11.25">
      <c r="B35" s="3" t="s">
        <v>153</v>
      </c>
      <c r="F35" s="5"/>
      <c r="G35" s="5">
        <v>-708</v>
      </c>
      <c r="H35" s="38" t="s">
        <v>148</v>
      </c>
    </row>
    <row r="36" spans="2:9" ht="11.25">
      <c r="B36" s="3" t="s">
        <v>154</v>
      </c>
      <c r="F36" s="9"/>
      <c r="G36" s="9">
        <v>423</v>
      </c>
      <c r="H36" s="38" t="s">
        <v>148</v>
      </c>
      <c r="I36" s="10"/>
    </row>
    <row r="37" spans="2:9" ht="11.25">
      <c r="B37" s="3" t="s">
        <v>141</v>
      </c>
      <c r="F37" s="9"/>
      <c r="G37" s="9">
        <v>-3114</v>
      </c>
      <c r="H37" s="38" t="s">
        <v>148</v>
      </c>
      <c r="I37" s="10"/>
    </row>
    <row r="38" spans="2:9" ht="11.25">
      <c r="B38" s="3" t="s">
        <v>142</v>
      </c>
      <c r="F38" s="9"/>
      <c r="G38" s="9">
        <v>670</v>
      </c>
      <c r="H38" s="38" t="s">
        <v>148</v>
      </c>
      <c r="I38" s="10"/>
    </row>
    <row r="39" spans="2:9" ht="11.25">
      <c r="B39" s="3" t="s">
        <v>156</v>
      </c>
      <c r="F39" s="9"/>
      <c r="G39" s="9">
        <v>2591</v>
      </c>
      <c r="H39" s="38" t="s">
        <v>148</v>
      </c>
      <c r="I39" s="10"/>
    </row>
    <row r="40" spans="6:9" ht="11.25">
      <c r="F40" s="9"/>
      <c r="G40" s="9"/>
      <c r="H40" s="6"/>
      <c r="I40" s="10"/>
    </row>
    <row r="41" spans="1:9" ht="11.25">
      <c r="A41" s="3" t="s">
        <v>144</v>
      </c>
      <c r="F41" s="9"/>
      <c r="G41" s="7">
        <f>SUM(G35:G40)</f>
        <v>-138</v>
      </c>
      <c r="H41" s="40" t="s">
        <v>148</v>
      </c>
      <c r="I41" s="10"/>
    </row>
    <row r="42" spans="6:9" ht="11.25">
      <c r="F42" s="10"/>
      <c r="G42" s="9"/>
      <c r="H42" s="9"/>
      <c r="I42" s="10"/>
    </row>
    <row r="43" spans="1:9" ht="11.25">
      <c r="A43" s="8" t="s">
        <v>155</v>
      </c>
      <c r="F43" s="10"/>
      <c r="G43" s="9"/>
      <c r="H43" s="9"/>
      <c r="I43" s="10"/>
    </row>
    <row r="44" spans="2:9" ht="11.25">
      <c r="B44" s="3" t="s">
        <v>145</v>
      </c>
      <c r="F44" s="10"/>
      <c r="G44" s="9">
        <v>25236</v>
      </c>
      <c r="H44" s="38" t="s">
        <v>148</v>
      </c>
      <c r="I44" s="10"/>
    </row>
    <row r="45" spans="2:9" ht="11.25">
      <c r="B45" s="3" t="s">
        <v>143</v>
      </c>
      <c r="F45" s="10"/>
      <c r="G45" s="9">
        <v>-12763</v>
      </c>
      <c r="H45" s="38" t="s">
        <v>148</v>
      </c>
      <c r="I45" s="10"/>
    </row>
    <row r="46" spans="7:8" ht="11.25">
      <c r="G46" s="5"/>
      <c r="H46" s="6"/>
    </row>
    <row r="47" spans="1:8" ht="11.25">
      <c r="A47" s="3" t="s">
        <v>146</v>
      </c>
      <c r="F47" s="5"/>
      <c r="G47" s="7">
        <f>SUM(G44:G46)</f>
        <v>12473</v>
      </c>
      <c r="H47" s="40" t="s">
        <v>148</v>
      </c>
    </row>
    <row r="48" spans="6:8" ht="11.25">
      <c r="F48" s="5"/>
      <c r="G48" s="5"/>
      <c r="H48" s="5"/>
    </row>
    <row r="49" spans="1:8" ht="11.25">
      <c r="A49" s="8" t="s">
        <v>157</v>
      </c>
      <c r="F49" s="5"/>
      <c r="G49" s="5"/>
      <c r="H49" s="5"/>
    </row>
    <row r="50" spans="6:8" ht="11.25">
      <c r="F50" s="5"/>
      <c r="G50" s="5"/>
      <c r="H50" s="5"/>
    </row>
    <row r="51" spans="2:8" ht="11.25">
      <c r="B51" s="3" t="s">
        <v>147</v>
      </c>
      <c r="F51" s="5"/>
      <c r="G51" s="5">
        <f>G32+G41+G47</f>
        <v>1015</v>
      </c>
      <c r="H51" s="38" t="s">
        <v>148</v>
      </c>
    </row>
    <row r="52" spans="2:8" ht="11.25">
      <c r="B52" s="3" t="s">
        <v>158</v>
      </c>
      <c r="G52" s="5">
        <v>0</v>
      </c>
      <c r="H52" s="38" t="s">
        <v>148</v>
      </c>
    </row>
    <row r="53" spans="2:8" ht="11.25">
      <c r="B53" s="10" t="s">
        <v>159</v>
      </c>
      <c r="C53" s="10"/>
      <c r="D53" s="10"/>
      <c r="E53" s="10"/>
      <c r="F53" s="10"/>
      <c r="G53" s="9">
        <v>11750</v>
      </c>
      <c r="H53" s="39" t="s">
        <v>148</v>
      </c>
    </row>
    <row r="54" spans="2:8" ht="12" thickBot="1">
      <c r="B54" s="10" t="s">
        <v>160</v>
      </c>
      <c r="C54" s="10"/>
      <c r="D54" s="10"/>
      <c r="E54" s="10"/>
      <c r="F54" s="37" t="s">
        <v>164</v>
      </c>
      <c r="G54" s="11">
        <f>SUM(G51:G53)</f>
        <v>12765</v>
      </c>
      <c r="H54" s="41" t="s">
        <v>148</v>
      </c>
    </row>
    <row r="55" spans="2:8" ht="12" thickTop="1">
      <c r="B55" s="10"/>
      <c r="C55" s="10"/>
      <c r="D55" s="10"/>
      <c r="E55" s="10"/>
      <c r="F55" s="10"/>
      <c r="G55" s="9"/>
      <c r="H55" s="9"/>
    </row>
    <row r="56" spans="2:8" ht="11.25">
      <c r="B56" s="10"/>
      <c r="C56" s="10"/>
      <c r="D56" s="10"/>
      <c r="E56" s="10"/>
      <c r="F56" s="10"/>
      <c r="G56" s="9"/>
      <c r="H56" s="9"/>
    </row>
    <row r="57" spans="1:8" ht="12.75">
      <c r="A57" s="26" t="s">
        <v>163</v>
      </c>
      <c r="B57" s="27"/>
      <c r="C57" s="28"/>
      <c r="D57" s="29"/>
      <c r="E57" s="30"/>
      <c r="F57" s="15"/>
      <c r="G57" s="9"/>
      <c r="H57" s="9"/>
    </row>
    <row r="58" spans="1:8" ht="12.75">
      <c r="A58" s="28"/>
      <c r="B58" s="27"/>
      <c r="C58" s="28"/>
      <c r="D58" s="29"/>
      <c r="E58" s="30"/>
      <c r="F58" s="15"/>
      <c r="G58" s="9"/>
      <c r="H58" s="9"/>
    </row>
    <row r="59" spans="1:8" ht="12.75">
      <c r="A59" s="28"/>
      <c r="B59" s="28" t="s">
        <v>161</v>
      </c>
      <c r="C59" s="28"/>
      <c r="D59" s="31"/>
      <c r="E59" s="32"/>
      <c r="F59" s="16"/>
      <c r="G59" s="9">
        <v>4516</v>
      </c>
      <c r="H59" s="38" t="s">
        <v>148</v>
      </c>
    </row>
    <row r="60" spans="1:8" ht="12.75">
      <c r="A60" s="28"/>
      <c r="B60" s="28" t="s">
        <v>40</v>
      </c>
      <c r="C60" s="28"/>
      <c r="D60" s="33"/>
      <c r="E60" s="34"/>
      <c r="F60" s="17"/>
      <c r="G60" s="9">
        <v>8309</v>
      </c>
      <c r="H60" s="38" t="s">
        <v>148</v>
      </c>
    </row>
    <row r="61" spans="1:8" ht="12.75">
      <c r="A61" s="28"/>
      <c r="B61" s="28" t="s">
        <v>162</v>
      </c>
      <c r="C61" s="28"/>
      <c r="D61" s="35"/>
      <c r="E61" s="34"/>
      <c r="F61" s="18"/>
      <c r="G61" s="9">
        <v>-60</v>
      </c>
      <c r="H61" s="39" t="s">
        <v>148</v>
      </c>
    </row>
    <row r="62" spans="1:8" ht="13.5" thickBot="1">
      <c r="A62" s="28"/>
      <c r="B62" s="28"/>
      <c r="C62" s="28"/>
      <c r="D62" s="36"/>
      <c r="E62" s="34"/>
      <c r="F62" s="24"/>
      <c r="G62" s="11">
        <f>SUM(G59:G61)</f>
        <v>12765</v>
      </c>
      <c r="H62" s="42" t="s">
        <v>148</v>
      </c>
    </row>
    <row r="63" spans="2:8" ht="13.5" thickTop="1">
      <c r="B63" s="12"/>
      <c r="C63" s="13"/>
      <c r="D63" s="14"/>
      <c r="E63" s="14"/>
      <c r="F63" s="14"/>
      <c r="G63" s="9"/>
      <c r="H63" s="9"/>
    </row>
    <row r="64" spans="2:8" ht="12.75">
      <c r="B64" s="12"/>
      <c r="C64" s="13"/>
      <c r="D64" s="19"/>
      <c r="E64" s="20"/>
      <c r="F64" s="19"/>
      <c r="G64" s="9"/>
      <c r="H64" s="9"/>
    </row>
    <row r="65" spans="1:8" ht="12.75">
      <c r="A65" s="69" t="s">
        <v>172</v>
      </c>
      <c r="B65" s="43"/>
      <c r="C65" s="13"/>
      <c r="D65" s="19"/>
      <c r="E65" s="20"/>
      <c r="F65" s="19"/>
      <c r="G65" s="70"/>
      <c r="H65" s="70"/>
    </row>
    <row r="66" spans="1:8" ht="12.75">
      <c r="A66" s="69" t="s">
        <v>166</v>
      </c>
      <c r="B66" s="43"/>
      <c r="C66" s="13"/>
      <c r="D66" s="25"/>
      <c r="E66" s="20"/>
      <c r="F66" s="25"/>
      <c r="G66" s="70"/>
      <c r="H66" s="70"/>
    </row>
    <row r="67" spans="1:8" ht="12.75">
      <c r="A67" s="43" t="s">
        <v>167</v>
      </c>
      <c r="B67" s="43"/>
      <c r="C67" s="22"/>
      <c r="D67" s="23"/>
      <c r="E67" s="20"/>
      <c r="F67" s="23"/>
      <c r="G67" s="70"/>
      <c r="H67" s="70"/>
    </row>
    <row r="68" spans="1:8" ht="12.75">
      <c r="A68" s="21"/>
      <c r="B68" s="22"/>
      <c r="C68" s="22"/>
      <c r="D68" s="19"/>
      <c r="E68" s="20"/>
      <c r="F68" s="19"/>
      <c r="G68" s="9"/>
      <c r="H68" s="9"/>
    </row>
    <row r="69" spans="3:8" ht="11.25">
      <c r="C69" s="10"/>
      <c r="D69" s="10"/>
      <c r="E69" s="10"/>
      <c r="F69" s="10"/>
      <c r="G69" s="9"/>
      <c r="H69" s="9"/>
    </row>
    <row r="70" spans="3:8" ht="11.25">
      <c r="C70" s="10"/>
      <c r="D70" s="10"/>
      <c r="E70" s="10"/>
      <c r="F70" s="10"/>
      <c r="G70" s="9"/>
      <c r="H70" s="9"/>
    </row>
    <row r="71" spans="3:8" ht="11.25">
      <c r="C71" s="10"/>
      <c r="D71" s="10"/>
      <c r="E71" s="10"/>
      <c r="F71" s="10"/>
      <c r="G71" s="9"/>
      <c r="H71" s="9"/>
    </row>
    <row r="72" spans="3:8" ht="11.25">
      <c r="C72" s="10"/>
      <c r="D72" s="10"/>
      <c r="E72" s="10"/>
      <c r="F72" s="10"/>
      <c r="G72" s="10"/>
      <c r="H72" s="10"/>
    </row>
    <row r="73" spans="3:8" ht="11.25">
      <c r="C73" s="10"/>
      <c r="D73" s="10"/>
      <c r="E73" s="10"/>
      <c r="F73" s="10"/>
      <c r="G73" s="10"/>
      <c r="H73" s="10"/>
    </row>
    <row r="74" spans="3:8" ht="11.25">
      <c r="C74" s="10"/>
      <c r="D74" s="10"/>
      <c r="E74" s="10"/>
      <c r="F74" s="10"/>
      <c r="G74" s="10"/>
      <c r="H74" s="10"/>
    </row>
  </sheetData>
  <mergeCells count="4">
    <mergeCell ref="A2:L2"/>
    <mergeCell ref="A4:K4"/>
    <mergeCell ref="A5:L5"/>
    <mergeCell ref="A6:K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106</v>
      </c>
      <c r="B1" t="s">
        <v>107</v>
      </c>
    </row>
    <row r="2" spans="1:2" ht="12.75">
      <c r="A2" t="s">
        <v>108</v>
      </c>
      <c r="B2" t="s">
        <v>109</v>
      </c>
    </row>
    <row r="3" spans="1:2" ht="12.75">
      <c r="A3" t="s">
        <v>110</v>
      </c>
      <c r="B3" t="s">
        <v>111</v>
      </c>
    </row>
    <row r="4" spans="1:2" ht="12.75">
      <c r="A4" t="s">
        <v>112</v>
      </c>
      <c r="B4" t="s">
        <v>113</v>
      </c>
    </row>
    <row r="5" spans="1:2" ht="12.75">
      <c r="A5" t="s">
        <v>114</v>
      </c>
      <c r="B5" t="s">
        <v>115</v>
      </c>
    </row>
    <row r="6" spans="1:2" ht="12.75">
      <c r="A6" t="s">
        <v>116</v>
      </c>
      <c r="B6" t="s">
        <v>117</v>
      </c>
    </row>
    <row r="7" spans="1:2" ht="12.75">
      <c r="A7" t="s">
        <v>118</v>
      </c>
      <c r="B7" t="s">
        <v>119</v>
      </c>
    </row>
    <row r="8" spans="1:2" ht="12.75">
      <c r="A8" t="s">
        <v>120</v>
      </c>
      <c r="B8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</dc:creator>
  <cp:keywords/>
  <dc:description/>
  <cp:lastModifiedBy>Yong Lee Mei</cp:lastModifiedBy>
  <cp:lastPrinted>2005-04-01T10:10:13Z</cp:lastPrinted>
  <dcterms:created xsi:type="dcterms:W3CDTF">2005-03-28T23:33:06Z</dcterms:created>
  <dcterms:modified xsi:type="dcterms:W3CDTF">2005-04-01T10:10:36Z</dcterms:modified>
  <cp:category/>
  <cp:version/>
  <cp:contentType/>
  <cp:contentStatus/>
</cp:coreProperties>
</file>