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3"/>
  </bookViews>
  <sheets>
    <sheet name="IS" sheetId="1" r:id="rId1"/>
    <sheet name="BS " sheetId="2" r:id="rId2"/>
    <sheet name="SOCIE" sheetId="3" r:id="rId3"/>
    <sheet name="CF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<sst xmlns="http://schemas.openxmlformats.org/spreadsheetml/2006/main" count="133" uniqueCount="96">
  <si>
    <t xml:space="preserve"> RM'000</t>
  </si>
  <si>
    <t>CURRENT</t>
  </si>
  <si>
    <t>YEAR</t>
  </si>
  <si>
    <t>QUARTER</t>
  </si>
  <si>
    <t>CUMULATIVE</t>
  </si>
  <si>
    <t>TO DATE</t>
  </si>
  <si>
    <t>RM'000</t>
  </si>
  <si>
    <t>Exceptional items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</si>
  <si>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</si>
  <si>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</si>
  <si>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</si>
  <si>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</si>
  <si>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</si>
  <si>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</si>
  <si>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</si>
  <si>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</si>
  <si>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</si>
  <si>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</si>
  <si>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</si>
  <si>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</si>
  <si>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</si>
  <si>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</si>
  <si>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</si>
  <si>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</si>
  <si>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</si>
  <si>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</si>
  <si>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</si>
  <si>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</si>
  <si>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</si>
  <si>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</si>
  <si>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</si>
  <si>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</si>
  <si>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</si>
  <si>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</si>
  <si>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31/12/01</t>
  </si>
  <si>
    <t>CONDENSED CONSOLIDATED INCOME STATEMENT</t>
  </si>
  <si>
    <t>Operating expenses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</si>
  <si>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</si>
  <si>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</si>
  <si>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</si>
  <si>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</si>
  <si>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</si>
  <si>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</si>
  <si>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 xml:space="preserve"> ended 31 December 2001)</t>
  </si>
  <si>
    <t>30/09/01</t>
  </si>
  <si>
    <t>30/09/02</t>
  </si>
  <si>
    <t>CONDENSED CONSOLIDATED BALANCE SHEET</t>
  </si>
  <si>
    <t>AS AT 30 SEPTEMBER 2002</t>
  </si>
  <si>
    <t>FOR THE QUARTER ENDED 30 SEPTEMBER 2002</t>
  </si>
  <si>
    <t>Property, plant &amp; equipment</t>
  </si>
  <si>
    <t>Debtors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</si>
  <si>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</si>
  <si>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</si>
  <si>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</si>
  <si>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</si>
  <si>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 xml:space="preserve">  Financial Report for the year ended 31 December 2001)</t>
  </si>
  <si>
    <t>CONDENSED CONSOLIDATED STATEMENT OF CHANGES IN EQUITY</t>
  </si>
  <si>
    <t xml:space="preserve">RESERVE </t>
  </si>
  <si>
    <t>ATTRIBUTABLE TO</t>
  </si>
  <si>
    <t>CAPITAL</t>
  </si>
  <si>
    <t>TOTAL</t>
  </si>
  <si>
    <t>9 month quarter</t>
  </si>
  <si>
    <t>ended 30 September 2002</t>
  </si>
  <si>
    <t>Loss from operation</t>
  </si>
  <si>
    <t>Balance at beginning of year</t>
  </si>
  <si>
    <t>ACCUMULATED</t>
  </si>
  <si>
    <t>LOSS</t>
  </si>
  <si>
    <t>SHARE</t>
  </si>
  <si>
    <t>Loss for the period</t>
  </si>
  <si>
    <t>Balance at end of period</t>
  </si>
  <si>
    <t>Loss after tax</t>
  </si>
  <si>
    <t>Net loss for the period</t>
  </si>
  <si>
    <t>(The Condensed Consolidated Statement of Changes in Equity should be read in conjunction with the Annual Financial Report</t>
  </si>
  <si>
    <t xml:space="preserve"> for the year ended 31 December 2001)</t>
  </si>
  <si>
    <t>CONDENSED CONSOLIDATED CASH FLOW STATEMENT</t>
  </si>
  <si>
    <t>Net loss before tax</t>
  </si>
  <si>
    <t>Loss before tax</t>
  </si>
  <si>
    <t>Adjustment for non-cash items and interest</t>
  </si>
  <si>
    <t>Operating loss before changes in working capital</t>
  </si>
  <si>
    <t xml:space="preserve">(The Condensed Consolidated Cash Flow Statement should be read in conjunction with the </t>
  </si>
  <si>
    <t xml:space="preserve">  Annaul Financial Report for the year ended 31 December 2001)</t>
  </si>
  <si>
    <t>Net cash flow from operating activities</t>
  </si>
  <si>
    <t>Investing activities</t>
  </si>
  <si>
    <t>Financing activities</t>
  </si>
  <si>
    <t>Decrease in inventories</t>
  </si>
  <si>
    <t>Decrease in trade and other receivables</t>
  </si>
  <si>
    <t>Increase in trade and other payables</t>
  </si>
  <si>
    <t>Interest paid</t>
  </si>
  <si>
    <t>Interest received</t>
  </si>
  <si>
    <t>Cash generated from operation</t>
  </si>
  <si>
    <t>Repayment of hire purchase liabilities</t>
  </si>
  <si>
    <t>Proceeds from disposal of property, plant &amp; equipment</t>
  </si>
  <si>
    <t>Purchase of property, plant &amp; equipment</t>
  </si>
  <si>
    <t>Net decrease in cash &amp; cash equivalents</t>
  </si>
  <si>
    <t>Cash &amp; cash equivalents at beginning of the period</t>
  </si>
  <si>
    <t>Cash &amp; cash equivalents at end of the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</si>
</sst>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5" fillId="0" borderId="0" xfId="0" applyNumberFormat="1" applyFont="1" applyAlignment="1" quotePrefix="1">
      <alignment horizontal="center"/>
    </xf>
    <xf numFmtId="178" fontId="5" fillId="0" borderId="0" xfId="0" applyFont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5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78" fontId="8" fillId="0" borderId="0" xfId="0" applyFont="1" applyAlignment="1">
      <alignment/>
    </xf>
    <xf numFmtId="187" fontId="0" fillId="0" borderId="0" xfId="15" applyNumberFormat="1" applyAlignment="1">
      <alignment/>
    </xf>
    <xf numFmtId="187" fontId="0" fillId="0" borderId="2" xfId="15" applyNumberFormat="1" applyBorder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2" xfId="15" applyFont="1" applyFill="1" applyBorder="1" applyAlignment="1" applyProtection="1">
      <alignment/>
      <protection/>
    </xf>
    <xf numFmtId="187" fontId="0" fillId="0" borderId="0" xfId="15" applyNumberFormat="1" applyFont="1" applyAlignment="1">
      <alignment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37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workbookViewId="0" topLeftCell="A24">
      <selection activeCell="E38" sqref="E38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7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65" t="s">
        <v>30</v>
      </c>
    </row>
    <row r="2" ht="12.75">
      <c r="A2" s="66" t="s">
        <v>31</v>
      </c>
    </row>
    <row r="3" ht="12.75">
      <c r="A3" s="1" t="s">
        <v>35</v>
      </c>
    </row>
    <row r="4" spans="1:7" s="1" customFormat="1" ht="12.75">
      <c r="A4" s="1" t="s">
        <v>48</v>
      </c>
      <c r="C4" s="8"/>
      <c r="D4" s="8"/>
      <c r="E4" s="4"/>
      <c r="G4" s="8"/>
    </row>
    <row r="5" spans="3:7" ht="12.75">
      <c r="C5" s="6"/>
      <c r="D5" s="6"/>
      <c r="E5" s="6"/>
      <c r="G5" s="6"/>
    </row>
    <row r="6" spans="1:9" ht="12.75">
      <c r="A6" s="1"/>
      <c r="C6" s="90" t="s">
        <v>18</v>
      </c>
      <c r="D6" s="90"/>
      <c r="E6" s="90"/>
      <c r="G6" s="90" t="s">
        <v>17</v>
      </c>
      <c r="H6" s="90"/>
      <c r="I6" s="90"/>
    </row>
    <row r="7" spans="3:9" ht="12.75">
      <c r="C7" s="9"/>
      <c r="D7" s="9"/>
      <c r="E7" s="4" t="s">
        <v>11</v>
      </c>
      <c r="G7" s="9" t="s">
        <v>4</v>
      </c>
      <c r="I7" s="5" t="s">
        <v>11</v>
      </c>
    </row>
    <row r="8" spans="3:9" ht="12.75">
      <c r="C8" s="10" t="s">
        <v>1</v>
      </c>
      <c r="D8" s="10"/>
      <c r="E8" s="4" t="s">
        <v>2</v>
      </c>
      <c r="G8" s="10" t="s">
        <v>1</v>
      </c>
      <c r="I8" s="5" t="s">
        <v>2</v>
      </c>
    </row>
    <row r="9" spans="3:9" ht="12.75">
      <c r="C9" s="11" t="s">
        <v>2</v>
      </c>
      <c r="D9" s="12"/>
      <c r="E9" s="4" t="s">
        <v>15</v>
      </c>
      <c r="G9" s="10" t="s">
        <v>2</v>
      </c>
      <c r="I9" s="5" t="s">
        <v>15</v>
      </c>
    </row>
    <row r="10" spans="3:9" ht="12.75">
      <c r="C10" s="11" t="s">
        <v>3</v>
      </c>
      <c r="D10" s="12"/>
      <c r="E10" s="4" t="s">
        <v>3</v>
      </c>
      <c r="G10" s="10" t="s">
        <v>5</v>
      </c>
      <c r="I10" s="4" t="s">
        <v>16</v>
      </c>
    </row>
    <row r="11" spans="3:9" ht="12.75">
      <c r="C11" s="71" t="s">
        <v>45</v>
      </c>
      <c r="D11" s="10"/>
      <c r="E11" s="13" t="s">
        <v>44</v>
      </c>
      <c r="G11" s="10" t="str">
        <f>C11</f>
        <v>30/09/02</v>
      </c>
      <c r="I11" s="14" t="str">
        <f>E11</f>
        <v>30/09/01</v>
      </c>
    </row>
    <row r="12" spans="3:9" ht="12.75">
      <c r="C12" s="11" t="s">
        <v>0</v>
      </c>
      <c r="D12" s="10"/>
      <c r="E12" s="11" t="s">
        <v>0</v>
      </c>
      <c r="G12" s="10" t="s">
        <v>6</v>
      </c>
      <c r="I12" s="11" t="s">
        <v>0</v>
      </c>
    </row>
    <row r="14" spans="1:9" ht="12.75">
      <c r="A14" s="15" t="s">
        <v>19</v>
      </c>
      <c r="B14" s="16"/>
      <c r="C14" s="23">
        <v>75</v>
      </c>
      <c r="D14" s="72"/>
      <c r="E14" s="23">
        <v>4513</v>
      </c>
      <c r="F14" s="72"/>
      <c r="G14" s="23">
        <v>10583</v>
      </c>
      <c r="H14" s="72"/>
      <c r="I14" s="73">
        <v>11372</v>
      </c>
    </row>
    <row r="15" spans="1:9" ht="12.75">
      <c r="A15" s="16"/>
      <c r="B15" s="16"/>
      <c r="C15" s="23"/>
      <c r="D15" s="23"/>
      <c r="E15" s="23"/>
      <c r="F15" s="72"/>
      <c r="G15" s="23"/>
      <c r="H15" s="72"/>
      <c r="I15" s="73"/>
    </row>
    <row r="16" spans="1:9" ht="12.75">
      <c r="A16" s="77" t="s">
        <v>36</v>
      </c>
      <c r="B16" s="16"/>
      <c r="C16" s="23">
        <v>-626</v>
      </c>
      <c r="D16" s="23"/>
      <c r="E16" s="23">
        <v>-1582</v>
      </c>
      <c r="F16" s="72"/>
      <c r="G16" s="57">
        <v>-2596</v>
      </c>
      <c r="H16" s="72"/>
      <c r="I16" s="73">
        <v>-4532</v>
      </c>
    </row>
    <row r="17" spans="1:9" ht="12.75">
      <c r="A17" s="16"/>
      <c r="B17" s="16"/>
      <c r="C17" s="23"/>
      <c r="D17" s="23"/>
      <c r="E17" s="23"/>
      <c r="F17" s="72"/>
      <c r="G17" s="23"/>
      <c r="H17" s="72"/>
      <c r="I17" s="73"/>
    </row>
    <row r="18" spans="1:9" ht="12.75">
      <c r="A18" s="18" t="s">
        <v>37</v>
      </c>
      <c r="B18" s="16"/>
      <c r="C18" s="23">
        <v>326</v>
      </c>
      <c r="D18" s="23"/>
      <c r="E18" s="23">
        <v>280</v>
      </c>
      <c r="F18" s="72"/>
      <c r="G18" s="23">
        <v>1050</v>
      </c>
      <c r="H18" s="72"/>
      <c r="I18" s="73">
        <v>869</v>
      </c>
    </row>
    <row r="19" spans="1:9" ht="12.75">
      <c r="A19" s="16"/>
      <c r="B19" s="16"/>
      <c r="C19" s="17"/>
      <c r="D19" s="17"/>
      <c r="E19" s="17"/>
      <c r="G19" s="17"/>
      <c r="I19" s="56"/>
    </row>
    <row r="20" spans="1:9" ht="15.75" customHeight="1">
      <c r="A20" s="20" t="s">
        <v>63</v>
      </c>
      <c r="B20" s="16"/>
      <c r="C20" s="23">
        <v>-303</v>
      </c>
      <c r="D20" s="23"/>
      <c r="E20" s="23">
        <v>-687</v>
      </c>
      <c r="F20" s="23"/>
      <c r="G20" s="23">
        <v>-243</v>
      </c>
      <c r="H20" s="23"/>
      <c r="I20" s="23">
        <v>-1984</v>
      </c>
    </row>
    <row r="21" spans="1:9" ht="12.75">
      <c r="A21" s="16"/>
      <c r="B21" s="16"/>
      <c r="C21" s="23"/>
      <c r="D21" s="23"/>
      <c r="E21" s="23"/>
      <c r="F21" s="72"/>
      <c r="G21" s="23"/>
      <c r="H21" s="72"/>
      <c r="I21" s="23"/>
    </row>
    <row r="22" spans="1:9" ht="12.75">
      <c r="A22" s="15" t="s">
        <v>20</v>
      </c>
      <c r="B22" s="16"/>
      <c r="C22" s="23">
        <v>-2346</v>
      </c>
      <c r="D22" s="23"/>
      <c r="E22" s="23">
        <v>-2263</v>
      </c>
      <c r="F22" s="72"/>
      <c r="G22" s="23">
        <v>-7317</v>
      </c>
      <c r="H22" s="72"/>
      <c r="I22" s="57">
        <v>-6663</v>
      </c>
    </row>
    <row r="23" spans="3:9" ht="12.75">
      <c r="C23" s="28"/>
      <c r="D23" s="28"/>
      <c r="E23" s="28"/>
      <c r="F23" s="72"/>
      <c r="G23" s="28"/>
      <c r="H23" s="72"/>
      <c r="I23" s="28"/>
    </row>
    <row r="24" spans="1:9" ht="12.75">
      <c r="A24" s="81" t="s">
        <v>7</v>
      </c>
      <c r="C24" s="84">
        <v>0</v>
      </c>
      <c r="D24" s="28"/>
      <c r="E24" s="26">
        <v>-48</v>
      </c>
      <c r="F24" s="72"/>
      <c r="G24" s="26">
        <v>39</v>
      </c>
      <c r="H24" s="72"/>
      <c r="I24" s="59">
        <v>-23633</v>
      </c>
    </row>
    <row r="25" spans="1:9" ht="12.75">
      <c r="A25" s="21"/>
      <c r="B25" s="16"/>
      <c r="C25" s="23"/>
      <c r="D25" s="23"/>
      <c r="E25" s="23"/>
      <c r="F25" s="72"/>
      <c r="G25" s="23"/>
      <c r="H25" s="72"/>
      <c r="I25" s="23"/>
    </row>
    <row r="26" spans="1:9" ht="12.75">
      <c r="A26" s="15" t="s">
        <v>76</v>
      </c>
      <c r="B26" s="16"/>
      <c r="C26" s="23">
        <f>SUM(C20:C24)</f>
        <v>-2649</v>
      </c>
      <c r="D26" s="23"/>
      <c r="E26" s="23">
        <f>SUM(E20:E24)</f>
        <v>-2998</v>
      </c>
      <c r="F26" s="72"/>
      <c r="G26" s="23">
        <f>SUM(G20:G24)</f>
        <v>-7521</v>
      </c>
      <c r="H26" s="72"/>
      <c r="I26" s="23">
        <f>SUM(I20:I24)</f>
        <v>-32280</v>
      </c>
    </row>
    <row r="27" spans="1:9" ht="12.75">
      <c r="A27" s="67"/>
      <c r="B27" s="16"/>
      <c r="C27" s="23"/>
      <c r="D27" s="23"/>
      <c r="E27" s="23"/>
      <c r="F27" s="72"/>
      <c r="G27" s="23"/>
      <c r="H27" s="72"/>
      <c r="I27" s="23"/>
    </row>
    <row r="28" spans="1:9" ht="12.75">
      <c r="A28" s="68" t="s">
        <v>38</v>
      </c>
      <c r="B28" s="16"/>
      <c r="C28" s="76">
        <v>0</v>
      </c>
      <c r="D28" s="23"/>
      <c r="E28" s="76">
        <v>0</v>
      </c>
      <c r="F28" s="72"/>
      <c r="G28" s="76">
        <v>0</v>
      </c>
      <c r="H28" s="72"/>
      <c r="I28" s="58">
        <v>-6</v>
      </c>
    </row>
    <row r="29" spans="1:9" ht="12.75">
      <c r="A29" s="22"/>
      <c r="B29" s="16"/>
      <c r="C29" s="17"/>
      <c r="D29" s="17"/>
      <c r="E29" s="17"/>
      <c r="G29" s="17"/>
      <c r="I29" s="56"/>
    </row>
    <row r="30" spans="1:9" ht="12.75" customHeight="1">
      <c r="A30" s="20" t="s">
        <v>70</v>
      </c>
      <c r="B30" s="16"/>
      <c r="C30" s="23">
        <f>SUM(C26:C28)</f>
        <v>-2649</v>
      </c>
      <c r="E30" s="23">
        <f>SUM(E26:E28)</f>
        <v>-2998</v>
      </c>
      <c r="F30" s="23"/>
      <c r="G30" s="23">
        <f>SUM(G26:G28)</f>
        <v>-7521</v>
      </c>
      <c r="H30" s="23"/>
      <c r="I30" s="23">
        <f>SUM(I26:I28)</f>
        <v>-32286</v>
      </c>
    </row>
    <row r="31" spans="1:9" ht="12.75">
      <c r="A31" s="22"/>
      <c r="B31" s="16"/>
      <c r="C31" s="23"/>
      <c r="E31" s="23"/>
      <c r="G31" s="23"/>
      <c r="I31" s="56"/>
    </row>
    <row r="32" spans="1:9" ht="12.75">
      <c r="A32" s="24" t="s">
        <v>39</v>
      </c>
      <c r="B32" s="16"/>
      <c r="C32" s="76">
        <v>0</v>
      </c>
      <c r="D32" s="17"/>
      <c r="E32" s="25">
        <v>-17</v>
      </c>
      <c r="G32" s="76">
        <v>0</v>
      </c>
      <c r="I32" s="58">
        <v>-56</v>
      </c>
    </row>
    <row r="33" spans="1:9" ht="12.75">
      <c r="A33" s="21"/>
      <c r="B33" s="16"/>
      <c r="C33" s="23"/>
      <c r="D33" s="17"/>
      <c r="E33" s="23"/>
      <c r="G33" s="23"/>
      <c r="I33" s="56"/>
    </row>
    <row r="34" spans="1:9" ht="15" customHeight="1">
      <c r="A34" s="27" t="s">
        <v>71</v>
      </c>
      <c r="B34" s="16"/>
      <c r="C34" s="25">
        <f>SUM(C30:C32)</f>
        <v>-2649</v>
      </c>
      <c r="D34" s="17"/>
      <c r="E34" s="25">
        <f>E30-E32</f>
        <v>-2981</v>
      </c>
      <c r="F34" s="23"/>
      <c r="G34" s="25">
        <f>SUM(G30:G32)</f>
        <v>-7521</v>
      </c>
      <c r="H34" s="23"/>
      <c r="I34" s="25">
        <f>I30-I32</f>
        <v>-32230</v>
      </c>
    </row>
    <row r="35" spans="1:9" ht="12.75">
      <c r="A35" s="22"/>
      <c r="B35" s="16"/>
      <c r="C35" s="23"/>
      <c r="D35" s="17"/>
      <c r="E35" s="23"/>
      <c r="G35" s="23"/>
      <c r="I35" s="56"/>
    </row>
    <row r="36" spans="3:9" ht="12.75">
      <c r="C36" s="17"/>
      <c r="D36" s="17"/>
      <c r="E36" s="17"/>
      <c r="G36" s="17"/>
      <c r="I36" s="56"/>
    </row>
    <row r="37" spans="1:9" ht="12.75">
      <c r="A37" s="19" t="s">
        <v>40</v>
      </c>
      <c r="C37" s="75">
        <f>C34/15600*100</f>
        <v>-16.98076923076923</v>
      </c>
      <c r="D37" s="75"/>
      <c r="E37" s="75">
        <f>E34/15600*100</f>
        <v>-19.108974358974358</v>
      </c>
      <c r="F37" s="75"/>
      <c r="G37" s="75">
        <f>G34/15600*100</f>
        <v>-48.21153846153846</v>
      </c>
      <c r="H37" s="75"/>
      <c r="I37" s="75">
        <f>I34/15600*100</f>
        <v>-206.60256410256412</v>
      </c>
    </row>
    <row r="38" spans="3:9" ht="12.75">
      <c r="C38" s="17"/>
      <c r="D38" s="17"/>
      <c r="E38" s="17"/>
      <c r="G38" s="17"/>
      <c r="I38" s="56"/>
    </row>
    <row r="39" spans="1:9" ht="13.5" thickBot="1">
      <c r="A39" s="19" t="s">
        <v>41</v>
      </c>
      <c r="C39" s="89">
        <v>0</v>
      </c>
      <c r="D39" s="69"/>
      <c r="E39" s="89">
        <v>0</v>
      </c>
      <c r="F39" s="70"/>
      <c r="G39" s="89">
        <v>0</v>
      </c>
      <c r="H39" s="70"/>
      <c r="I39" s="89">
        <v>0</v>
      </c>
    </row>
    <row r="40" spans="3:9" ht="12.75">
      <c r="C40" s="74"/>
      <c r="D40" s="17"/>
      <c r="E40" s="17"/>
      <c r="G40" s="17"/>
      <c r="I40" s="3"/>
    </row>
    <row r="41" spans="1:9" ht="12.75">
      <c r="A41" s="2" t="s">
        <v>42</v>
      </c>
      <c r="C41" s="17"/>
      <c r="D41" s="17"/>
      <c r="E41" s="17"/>
      <c r="G41" s="17"/>
      <c r="I41" s="3"/>
    </row>
    <row r="42" ht="12.75">
      <c r="A42" s="2" t="s">
        <v>43</v>
      </c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7"/>
      <c r="D48" s="17"/>
    </row>
    <row r="49" spans="3:4" ht="12.75">
      <c r="C49" s="17"/>
      <c r="D49" s="17"/>
    </row>
    <row r="50" spans="3:4" ht="12.75">
      <c r="C50" s="17"/>
      <c r="D50" s="17"/>
    </row>
    <row r="51" spans="3:4" ht="12.75">
      <c r="C51" s="17"/>
      <c r="D51" s="17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</sheetData>
  <mergeCells count="2">
    <mergeCell ref="C6:E6"/>
    <mergeCell ref="G6:I6"/>
  </mergeCells>
  <printOptions/>
  <pageMargins left="0.5" right="0.25" top="0.5" bottom="0.25" header="0.25" footer="0.2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23">
      <selection activeCell="H38" sqref="H38"/>
    </sheetView>
  </sheetViews>
  <sheetFormatPr defaultColWidth="9.66015625" defaultRowHeight="12.75"/>
  <cols>
    <col min="1" max="2" width="3.16015625" style="32" customWidth="1"/>
    <col min="3" max="3" width="37.5" style="44" customWidth="1"/>
    <col min="4" max="4" width="4.83203125" style="32" customWidth="1"/>
    <col min="5" max="5" width="2.5" style="32" customWidth="1"/>
    <col min="6" max="6" width="14.33203125" style="44" customWidth="1"/>
    <col min="7" max="7" width="4.33203125" style="32" customWidth="1"/>
    <col min="8" max="8" width="13.33203125" style="46" customWidth="1"/>
    <col min="9" max="9" width="4.83203125" style="32" customWidth="1"/>
    <col min="10" max="10" width="10.5" style="32" customWidth="1"/>
    <col min="11" max="11" width="8.16015625" style="32" customWidth="1"/>
    <col min="12" max="16384" width="9.66015625" style="32" customWidth="1"/>
  </cols>
  <sheetData>
    <row r="1" spans="1:8" s="6" customFormat="1" ht="12.75">
      <c r="A1" s="65" t="s">
        <v>30</v>
      </c>
      <c r="C1" s="29"/>
      <c r="F1" s="29"/>
      <c r="H1" s="7"/>
    </row>
    <row r="2" spans="1:8" s="6" customFormat="1" ht="12.75">
      <c r="A2" s="66" t="s">
        <v>31</v>
      </c>
      <c r="C2" s="29"/>
      <c r="F2" s="29"/>
      <c r="H2" s="7"/>
    </row>
    <row r="3" spans="1:8" s="6" customFormat="1" ht="12.75">
      <c r="A3" s="8" t="s">
        <v>46</v>
      </c>
      <c r="C3" s="60"/>
      <c r="F3" s="29"/>
      <c r="H3" s="7"/>
    </row>
    <row r="4" spans="1:8" s="1" customFormat="1" ht="12.75">
      <c r="A4" s="8" t="s">
        <v>47</v>
      </c>
      <c r="C4" s="30"/>
      <c r="F4" s="8"/>
      <c r="H4" s="8"/>
    </row>
    <row r="5" spans="3:8" s="6" customFormat="1" ht="12.75">
      <c r="C5" s="29"/>
      <c r="F5" s="29"/>
      <c r="H5" s="7"/>
    </row>
    <row r="6" spans="3:11" ht="13.5">
      <c r="C6" s="61"/>
      <c r="D6" s="33"/>
      <c r="E6" s="34"/>
      <c r="F6" s="34"/>
      <c r="G6" s="35"/>
      <c r="H6" s="34" t="s">
        <v>14</v>
      </c>
      <c r="I6" s="33"/>
      <c r="J6" s="34"/>
      <c r="K6" s="36"/>
    </row>
    <row r="7" spans="3:8" s="6" customFormat="1" ht="12.75">
      <c r="C7" s="29"/>
      <c r="F7" s="10" t="s">
        <v>8</v>
      </c>
      <c r="G7" s="10"/>
      <c r="H7" s="10" t="s">
        <v>8</v>
      </c>
    </row>
    <row r="8" spans="1:11" ht="12.75">
      <c r="A8" s="38"/>
      <c r="B8" s="38"/>
      <c r="C8" s="50"/>
      <c r="D8" s="37"/>
      <c r="E8" s="40"/>
      <c r="F8" s="41" t="s">
        <v>9</v>
      </c>
      <c r="G8" s="42"/>
      <c r="H8" s="41" t="s">
        <v>11</v>
      </c>
      <c r="I8" s="40"/>
      <c r="J8" s="40"/>
      <c r="K8" s="43"/>
    </row>
    <row r="9" spans="1:11" ht="12.75">
      <c r="A9" s="38"/>
      <c r="B9" s="38"/>
      <c r="C9" s="50"/>
      <c r="D9" s="37"/>
      <c r="E9" s="40"/>
      <c r="F9" s="41" t="s">
        <v>1</v>
      </c>
      <c r="G9" s="41"/>
      <c r="H9" s="41" t="s">
        <v>12</v>
      </c>
      <c r="I9" s="40"/>
      <c r="J9" s="40"/>
      <c r="K9" s="43"/>
    </row>
    <row r="10" spans="1:11" ht="12.75">
      <c r="A10" s="38"/>
      <c r="B10" s="38"/>
      <c r="C10" s="50"/>
      <c r="D10" s="37"/>
      <c r="E10" s="40"/>
      <c r="F10" s="41" t="s">
        <v>3</v>
      </c>
      <c r="G10" s="41"/>
      <c r="H10" s="41" t="s">
        <v>10</v>
      </c>
      <c r="I10" s="40"/>
      <c r="J10" s="40"/>
      <c r="K10" s="43"/>
    </row>
    <row r="11" spans="1:11" ht="12.75">
      <c r="A11" s="38"/>
      <c r="B11" s="38"/>
      <c r="C11" s="50"/>
      <c r="D11" s="37"/>
      <c r="E11" s="40"/>
      <c r="F11" s="64" t="s">
        <v>45</v>
      </c>
      <c r="G11" s="42"/>
      <c r="H11" s="64" t="s">
        <v>34</v>
      </c>
      <c r="I11" s="40"/>
      <c r="J11" s="40"/>
      <c r="K11" s="43"/>
    </row>
    <row r="12" spans="1:11" ht="12.75">
      <c r="A12" s="38"/>
      <c r="B12" s="38"/>
      <c r="C12" s="50"/>
      <c r="D12" s="37"/>
      <c r="E12" s="40"/>
      <c r="F12" s="41" t="s">
        <v>6</v>
      </c>
      <c r="G12" s="41"/>
      <c r="H12" s="41" t="s">
        <v>6</v>
      </c>
      <c r="I12" s="40"/>
      <c r="J12" s="40"/>
      <c r="K12" s="43"/>
    </row>
    <row r="13" spans="1:11" ht="12.75">
      <c r="A13" s="38"/>
      <c r="B13" s="38"/>
      <c r="C13" s="50"/>
      <c r="D13" s="37"/>
      <c r="E13" s="40"/>
      <c r="G13" s="45"/>
      <c r="H13" s="39"/>
      <c r="I13" s="40"/>
      <c r="J13" s="40"/>
      <c r="K13" s="43"/>
    </row>
    <row r="14" spans="1:11" ht="12.75">
      <c r="A14" s="68" t="s">
        <v>49</v>
      </c>
      <c r="B14" s="45"/>
      <c r="D14" s="31"/>
      <c r="E14" s="47"/>
      <c r="F14" s="44">
        <v>20860</v>
      </c>
      <c r="G14" s="31"/>
      <c r="H14" s="44">
        <v>21066</v>
      </c>
      <c r="I14" s="47"/>
      <c r="J14" s="47"/>
      <c r="K14" s="48"/>
    </row>
    <row r="15" spans="1:11" ht="12.75">
      <c r="A15" s="49"/>
      <c r="B15" s="49"/>
      <c r="C15" s="50"/>
      <c r="D15" s="37"/>
      <c r="E15" s="40"/>
      <c r="F15" s="50"/>
      <c r="G15" s="37"/>
      <c r="H15" s="50"/>
      <c r="I15" s="40"/>
      <c r="J15" s="40"/>
      <c r="K15" s="43"/>
    </row>
    <row r="16" spans="1:11" ht="12.75">
      <c r="A16" s="49" t="s">
        <v>21</v>
      </c>
      <c r="B16" s="49"/>
      <c r="C16" s="50"/>
      <c r="D16" s="37"/>
      <c r="E16" s="40"/>
      <c r="F16" s="50"/>
      <c r="G16" s="37"/>
      <c r="H16" s="50"/>
      <c r="I16" s="40"/>
      <c r="J16" s="40"/>
      <c r="K16" s="43"/>
    </row>
    <row r="17" spans="1:11" ht="12.75">
      <c r="A17" s="62"/>
      <c r="B17" s="62"/>
      <c r="C17" s="50" t="s">
        <v>22</v>
      </c>
      <c r="D17" s="37"/>
      <c r="E17" s="40"/>
      <c r="F17" s="50">
        <v>974</v>
      </c>
      <c r="G17" s="37"/>
      <c r="H17" s="50">
        <v>4892</v>
      </c>
      <c r="I17" s="40"/>
      <c r="J17" s="40"/>
      <c r="K17" s="43"/>
    </row>
    <row r="18" spans="1:11" ht="12.75">
      <c r="A18" s="62"/>
      <c r="B18" s="62"/>
      <c r="C18" s="50" t="s">
        <v>50</v>
      </c>
      <c r="D18" s="37"/>
      <c r="E18" s="40"/>
      <c r="F18" s="50">
        <v>669</v>
      </c>
      <c r="G18" s="37"/>
      <c r="H18" s="50">
        <v>1049</v>
      </c>
      <c r="I18" s="40"/>
      <c r="J18" s="40"/>
      <c r="K18" s="37"/>
    </row>
    <row r="19" spans="1:11" ht="12.75">
      <c r="A19" s="62"/>
      <c r="B19" s="62"/>
      <c r="C19" s="50" t="s">
        <v>33</v>
      </c>
      <c r="D19" s="37"/>
      <c r="E19" s="40"/>
      <c r="F19" s="50">
        <v>8334</v>
      </c>
      <c r="G19" s="37"/>
      <c r="H19" s="50">
        <v>1195</v>
      </c>
      <c r="I19" s="40"/>
      <c r="J19" s="40"/>
      <c r="K19" s="37"/>
    </row>
    <row r="20" spans="1:11" ht="12.75">
      <c r="A20" s="62"/>
      <c r="B20" s="62"/>
      <c r="C20" s="50" t="s">
        <v>13</v>
      </c>
      <c r="D20" s="37"/>
      <c r="E20" s="40"/>
      <c r="F20" s="50">
        <v>2128</v>
      </c>
      <c r="G20" s="37"/>
      <c r="H20" s="50">
        <v>1184</v>
      </c>
      <c r="I20" s="40"/>
      <c r="J20" s="40"/>
      <c r="K20" s="37"/>
    </row>
    <row r="21" spans="1:11" ht="12.75">
      <c r="A21" s="38"/>
      <c r="B21" s="38"/>
      <c r="D21" s="31"/>
      <c r="E21" s="31"/>
      <c r="F21" s="51">
        <f>SUM(F17:F20)</f>
        <v>12105</v>
      </c>
      <c r="G21" s="31"/>
      <c r="H21" s="51">
        <f>SUM(H17:H20)</f>
        <v>8320</v>
      </c>
      <c r="I21" s="31"/>
      <c r="J21" s="31"/>
      <c r="K21" s="31"/>
    </row>
    <row r="22" spans="1:11" ht="12.75">
      <c r="A22" s="49" t="s">
        <v>32</v>
      </c>
      <c r="B22" s="49"/>
      <c r="C22" s="50"/>
      <c r="D22" s="37"/>
      <c r="E22" s="37"/>
      <c r="F22" s="50"/>
      <c r="G22" s="37"/>
      <c r="H22" s="50"/>
      <c r="I22" s="37"/>
      <c r="J22" s="37"/>
      <c r="K22" s="37"/>
    </row>
    <row r="23" spans="1:11" ht="12.75">
      <c r="A23" s="62"/>
      <c r="B23" s="62"/>
      <c r="C23" s="44" t="s">
        <v>51</v>
      </c>
      <c r="D23" s="31"/>
      <c r="E23" s="31"/>
      <c r="F23" s="50">
        <v>9894</v>
      </c>
      <c r="G23" s="45"/>
      <c r="H23" s="50">
        <v>6420</v>
      </c>
      <c r="I23" s="31"/>
      <c r="J23" s="31"/>
      <c r="K23" s="31"/>
    </row>
    <row r="24" spans="1:10" ht="12.75">
      <c r="A24" s="62"/>
      <c r="B24" s="62"/>
      <c r="C24" s="44" t="s">
        <v>23</v>
      </c>
      <c r="D24" s="37"/>
      <c r="E24" s="37"/>
      <c r="F24" s="50">
        <v>126700</v>
      </c>
      <c r="G24" s="37"/>
      <c r="H24" s="50">
        <v>119510</v>
      </c>
      <c r="I24" s="37"/>
      <c r="J24" s="37"/>
    </row>
    <row r="25" spans="1:10" ht="12.75">
      <c r="A25" s="62"/>
      <c r="B25" s="62"/>
      <c r="C25" s="44" t="s">
        <v>38</v>
      </c>
      <c r="D25" s="37"/>
      <c r="E25" s="37"/>
      <c r="F25" s="50">
        <v>64</v>
      </c>
      <c r="G25" s="37"/>
      <c r="H25" s="50">
        <v>64</v>
      </c>
      <c r="I25" s="37"/>
      <c r="J25" s="37"/>
    </row>
    <row r="26" spans="3:10" ht="12.75">
      <c r="C26" s="50"/>
      <c r="D26" s="37"/>
      <c r="E26" s="37"/>
      <c r="F26" s="53">
        <f>SUM(F23:F25)</f>
        <v>136658</v>
      </c>
      <c r="G26" s="37"/>
      <c r="H26" s="53">
        <f>SUM(H23:H25)</f>
        <v>125994</v>
      </c>
      <c r="I26" s="37"/>
      <c r="J26" s="37"/>
    </row>
    <row r="27" spans="3:10" ht="12.75">
      <c r="C27" s="50" t="s">
        <v>24</v>
      </c>
      <c r="D27" s="37"/>
      <c r="E27" s="37"/>
      <c r="F27" s="50"/>
      <c r="G27" s="37"/>
      <c r="H27" s="50"/>
      <c r="I27" s="37"/>
      <c r="J27" s="37"/>
    </row>
    <row r="28" spans="1:10" ht="12.75">
      <c r="A28" s="45" t="s">
        <v>25</v>
      </c>
      <c r="B28" s="45"/>
      <c r="C28" s="50"/>
      <c r="D28" s="37"/>
      <c r="E28" s="37"/>
      <c r="F28" s="53">
        <f>F21-F26</f>
        <v>-124553</v>
      </c>
      <c r="G28" s="37"/>
      <c r="H28" s="53">
        <f>H21-H26</f>
        <v>-117674</v>
      </c>
      <c r="I28" s="37"/>
      <c r="J28" s="37"/>
    </row>
    <row r="29" spans="1:10" ht="13.5" thickBot="1">
      <c r="A29" s="45"/>
      <c r="B29" s="45"/>
      <c r="C29" s="50"/>
      <c r="D29" s="37"/>
      <c r="E29" s="37"/>
      <c r="F29" s="54">
        <f>F28+F14</f>
        <v>-103693</v>
      </c>
      <c r="G29" s="37"/>
      <c r="H29" s="54">
        <f>H28+H14</f>
        <v>-96608</v>
      </c>
      <c r="I29" s="37"/>
      <c r="J29" s="37"/>
    </row>
    <row r="30" spans="1:10" ht="13.5" thickTop="1">
      <c r="A30" s="45"/>
      <c r="B30" s="45"/>
      <c r="C30" s="50"/>
      <c r="D30" s="37"/>
      <c r="E30" s="37"/>
      <c r="F30" s="39"/>
      <c r="G30" s="37"/>
      <c r="H30" s="39"/>
      <c r="I30" s="37"/>
      <c r="J30" s="37"/>
    </row>
    <row r="31" spans="1:10" ht="12.75">
      <c r="A31" s="45" t="s">
        <v>26</v>
      </c>
      <c r="C31" s="50"/>
      <c r="D31" s="37"/>
      <c r="E31" s="37"/>
      <c r="F31" s="50">
        <f>'[1]CBS'!$V$83/1000</f>
        <v>15599.995</v>
      </c>
      <c r="G31" s="37"/>
      <c r="H31" s="50">
        <v>15600</v>
      </c>
      <c r="I31" s="37"/>
      <c r="J31" s="37"/>
    </row>
    <row r="32" spans="1:10" ht="12.75">
      <c r="A32" s="45" t="s">
        <v>27</v>
      </c>
      <c r="C32" s="50"/>
      <c r="D32" s="37"/>
      <c r="E32" s="37"/>
      <c r="F32" s="52">
        <v>-119293</v>
      </c>
      <c r="G32" s="37"/>
      <c r="H32" s="52">
        <v>-112210</v>
      </c>
      <c r="I32" s="37"/>
      <c r="J32" s="37"/>
    </row>
    <row r="33" spans="1:10" ht="12.75">
      <c r="A33" s="45" t="s">
        <v>52</v>
      </c>
      <c r="B33" s="63"/>
      <c r="C33" s="50"/>
      <c r="D33" s="37"/>
      <c r="E33" s="37"/>
      <c r="F33" s="50">
        <f>SUM(F31:F32)</f>
        <v>-103693.005</v>
      </c>
      <c r="G33" s="37"/>
      <c r="H33" s="50">
        <f>SUM(H31:H32)</f>
        <v>-96610</v>
      </c>
      <c r="I33" s="37"/>
      <c r="J33" s="37"/>
    </row>
    <row r="34" spans="1:10" ht="12.75">
      <c r="A34" s="45" t="s">
        <v>28</v>
      </c>
      <c r="B34" s="45"/>
      <c r="C34" s="50"/>
      <c r="D34" s="37"/>
      <c r="E34" s="37"/>
      <c r="F34" s="85">
        <v>0</v>
      </c>
      <c r="G34" s="37"/>
      <c r="H34" s="85">
        <v>0</v>
      </c>
      <c r="I34" s="37"/>
      <c r="J34" s="37"/>
    </row>
    <row r="35" spans="1:10" ht="12.75">
      <c r="A35" s="45" t="s">
        <v>53</v>
      </c>
      <c r="B35" s="45"/>
      <c r="C35" s="50"/>
      <c r="D35" s="37"/>
      <c r="E35" s="37"/>
      <c r="F35" s="85">
        <v>0</v>
      </c>
      <c r="G35" s="37"/>
      <c r="H35" s="50">
        <v>2</v>
      </c>
      <c r="I35" s="37"/>
      <c r="J35" s="37"/>
    </row>
    <row r="36" spans="3:10" ht="13.5" thickBot="1">
      <c r="C36" s="50"/>
      <c r="D36" s="37"/>
      <c r="E36" s="37"/>
      <c r="F36" s="54">
        <f>SUM(F33:F35)</f>
        <v>-103693.005</v>
      </c>
      <c r="G36" s="37"/>
      <c r="H36" s="54">
        <f>SUM(H33:H35)</f>
        <v>-96608</v>
      </c>
      <c r="I36" s="37"/>
      <c r="J36" s="37"/>
    </row>
    <row r="37" spans="3:10" ht="13.5" thickTop="1">
      <c r="C37" s="50"/>
      <c r="D37" s="37"/>
      <c r="E37" s="37"/>
      <c r="F37" s="39"/>
      <c r="G37" s="37"/>
      <c r="H37" s="39"/>
      <c r="I37" s="37"/>
      <c r="J37" s="37"/>
    </row>
    <row r="38" spans="1:10" ht="13.5" thickBot="1">
      <c r="A38" s="45" t="s">
        <v>29</v>
      </c>
      <c r="B38" s="45"/>
      <c r="C38" s="50"/>
      <c r="D38" s="37"/>
      <c r="E38" s="37"/>
      <c r="F38" s="88">
        <f>F33/15600</f>
        <v>-6.646987500000001</v>
      </c>
      <c r="G38" s="55"/>
      <c r="H38" s="88">
        <f>H33/15600</f>
        <v>-6.192948717948718</v>
      </c>
      <c r="I38" s="37"/>
      <c r="J38" s="37"/>
    </row>
    <row r="39" spans="3:10" ht="13.5" thickTop="1">
      <c r="C39" s="50"/>
      <c r="D39" s="37"/>
      <c r="E39" s="37"/>
      <c r="F39" s="50"/>
      <c r="G39" s="37"/>
      <c r="H39" s="50"/>
      <c r="I39" s="37"/>
      <c r="J39" s="37"/>
    </row>
    <row r="40" spans="1:10" ht="12.75">
      <c r="A40" s="45" t="s">
        <v>54</v>
      </c>
      <c r="C40" s="50"/>
      <c r="D40" s="37"/>
      <c r="E40" s="37"/>
      <c r="F40" s="50"/>
      <c r="G40" s="37"/>
      <c r="H40" s="39"/>
      <c r="I40" s="37"/>
      <c r="J40" s="37"/>
    </row>
    <row r="41" spans="1:10" ht="12.75">
      <c r="A41" s="45" t="s">
        <v>55</v>
      </c>
      <c r="C41" s="50"/>
      <c r="D41" s="37"/>
      <c r="E41" s="37"/>
      <c r="F41" s="50"/>
      <c r="G41" s="37"/>
      <c r="H41" s="39"/>
      <c r="I41" s="37"/>
      <c r="J41" s="37"/>
    </row>
    <row r="42" spans="3:10" ht="12.75">
      <c r="C42" s="50"/>
      <c r="D42" s="37"/>
      <c r="E42" s="37"/>
      <c r="F42" s="50"/>
      <c r="G42" s="37"/>
      <c r="H42" s="39"/>
      <c r="I42" s="37"/>
      <c r="J42" s="37"/>
    </row>
    <row r="43" spans="3:10" ht="12.75">
      <c r="C43" s="50"/>
      <c r="D43" s="37"/>
      <c r="E43" s="37"/>
      <c r="F43" s="50"/>
      <c r="G43" s="37"/>
      <c r="H43" s="39"/>
      <c r="I43" s="37"/>
      <c r="J43" s="37"/>
    </row>
    <row r="44" spans="3:10" ht="12.75">
      <c r="C44" s="50"/>
      <c r="D44" s="37"/>
      <c r="E44" s="37"/>
      <c r="F44" s="50"/>
      <c r="G44" s="37"/>
      <c r="H44" s="39"/>
      <c r="I44" s="37"/>
      <c r="J44" s="37"/>
    </row>
    <row r="45" spans="3:10" ht="12.75">
      <c r="C45" s="50"/>
      <c r="D45" s="37"/>
      <c r="E45" s="37"/>
      <c r="F45" s="50"/>
      <c r="G45" s="37"/>
      <c r="H45" s="39"/>
      <c r="I45" s="37"/>
      <c r="J45" s="37"/>
    </row>
    <row r="46" spans="3:10" ht="12.75">
      <c r="C46" s="50"/>
      <c r="D46" s="37"/>
      <c r="E46" s="37"/>
      <c r="F46" s="50"/>
      <c r="G46" s="37"/>
      <c r="H46" s="39"/>
      <c r="I46" s="37"/>
      <c r="J46" s="37"/>
    </row>
    <row r="47" spans="3:10" ht="12.75">
      <c r="C47" s="50"/>
      <c r="D47" s="37"/>
      <c r="E47" s="37"/>
      <c r="F47" s="50"/>
      <c r="G47" s="37"/>
      <c r="H47" s="39"/>
      <c r="I47" s="37"/>
      <c r="J47" s="37"/>
    </row>
    <row r="48" spans="3:10" ht="12.75">
      <c r="C48" s="50"/>
      <c r="D48" s="37"/>
      <c r="E48" s="37"/>
      <c r="F48" s="50"/>
      <c r="G48" s="37"/>
      <c r="H48" s="39"/>
      <c r="I48" s="37"/>
      <c r="J48" s="37"/>
    </row>
    <row r="49" spans="3:10" ht="12.75">
      <c r="C49" s="50"/>
      <c r="D49" s="37"/>
      <c r="E49" s="37"/>
      <c r="F49" s="50"/>
      <c r="G49" s="37"/>
      <c r="H49" s="39"/>
      <c r="I49" s="37"/>
      <c r="J49" s="37"/>
    </row>
    <row r="50" spans="3:10" ht="12.75">
      <c r="C50" s="50"/>
      <c r="D50" s="37"/>
      <c r="E50" s="37"/>
      <c r="F50" s="50"/>
      <c r="G50" s="37"/>
      <c r="H50" s="39"/>
      <c r="I50" s="37"/>
      <c r="J50" s="37"/>
    </row>
    <row r="51" spans="3:10" ht="12.75">
      <c r="C51" s="50"/>
      <c r="D51" s="38"/>
      <c r="E51" s="38"/>
      <c r="F51" s="50"/>
      <c r="G51" s="38"/>
      <c r="H51" s="39"/>
      <c r="I51" s="38"/>
      <c r="J51" s="38"/>
    </row>
    <row r="52" spans="3:10" ht="12.75">
      <c r="C52" s="50"/>
      <c r="D52" s="38"/>
      <c r="E52" s="38"/>
      <c r="F52" s="50"/>
      <c r="G52" s="38"/>
      <c r="H52" s="39"/>
      <c r="I52" s="38"/>
      <c r="J52" s="38"/>
    </row>
    <row r="53" spans="3:10" ht="12.75">
      <c r="C53" s="50"/>
      <c r="D53" s="38"/>
      <c r="E53" s="38"/>
      <c r="F53" s="50"/>
      <c r="G53" s="38"/>
      <c r="H53" s="39"/>
      <c r="I53" s="38"/>
      <c r="J53" s="38"/>
    </row>
    <row r="54" spans="3:10" ht="12.75">
      <c r="C54" s="50"/>
      <c r="D54" s="38"/>
      <c r="E54" s="38"/>
      <c r="F54" s="50"/>
      <c r="G54" s="38"/>
      <c r="H54" s="39"/>
      <c r="I54" s="38"/>
      <c r="J54" s="38"/>
    </row>
    <row r="55" spans="3:10" ht="12.75">
      <c r="C55" s="50"/>
      <c r="D55" s="38"/>
      <c r="E55" s="38"/>
      <c r="F55" s="50"/>
      <c r="G55" s="38"/>
      <c r="H55" s="39"/>
      <c r="I55" s="38"/>
      <c r="J55" s="38"/>
    </row>
    <row r="56" spans="3:10" ht="12.75">
      <c r="C56" s="50"/>
      <c r="D56" s="38"/>
      <c r="E56" s="38"/>
      <c r="F56" s="50"/>
      <c r="G56" s="38"/>
      <c r="H56" s="39"/>
      <c r="I56" s="38"/>
      <c r="J56" s="38"/>
    </row>
    <row r="57" spans="3:10" ht="12.75">
      <c r="C57" s="50"/>
      <c r="D57" s="38"/>
      <c r="E57" s="38"/>
      <c r="F57" s="50"/>
      <c r="G57" s="38"/>
      <c r="H57" s="39"/>
      <c r="I57" s="38"/>
      <c r="J57" s="38"/>
    </row>
    <row r="58" spans="3:10" ht="12.75">
      <c r="C58" s="50"/>
      <c r="D58" s="38"/>
      <c r="E58" s="38"/>
      <c r="F58" s="50"/>
      <c r="G58" s="38"/>
      <c r="H58" s="39"/>
      <c r="I58" s="38"/>
      <c r="J58" s="38"/>
    </row>
    <row r="59" spans="3:10" ht="12.75">
      <c r="C59" s="50"/>
      <c r="D59" s="38"/>
      <c r="E59" s="38"/>
      <c r="F59" s="50"/>
      <c r="G59" s="38"/>
      <c r="H59" s="39"/>
      <c r="I59" s="38"/>
      <c r="J59" s="38"/>
    </row>
    <row r="60" spans="3:10" ht="12.75">
      <c r="C60" s="50"/>
      <c r="D60" s="38"/>
      <c r="E60" s="38"/>
      <c r="F60" s="50"/>
      <c r="G60" s="38"/>
      <c r="H60" s="39"/>
      <c r="I60" s="38"/>
      <c r="J60" s="38"/>
    </row>
    <row r="61" spans="3:10" ht="12.75">
      <c r="C61" s="50"/>
      <c r="D61" s="38"/>
      <c r="E61" s="38"/>
      <c r="F61" s="50"/>
      <c r="G61" s="38"/>
      <c r="H61" s="39"/>
      <c r="I61" s="38"/>
      <c r="J61" s="38"/>
    </row>
    <row r="62" spans="3:10" ht="12.75">
      <c r="C62" s="50"/>
      <c r="D62" s="38"/>
      <c r="E62" s="38"/>
      <c r="F62" s="50"/>
      <c r="G62" s="38"/>
      <c r="H62" s="39"/>
      <c r="I62" s="38"/>
      <c r="J62" s="38"/>
    </row>
    <row r="63" spans="3:10" ht="12.75">
      <c r="C63" s="50"/>
      <c r="D63" s="38"/>
      <c r="E63" s="38"/>
      <c r="F63" s="50"/>
      <c r="G63" s="38"/>
      <c r="H63" s="39"/>
      <c r="I63" s="38"/>
      <c r="J63" s="38"/>
    </row>
    <row r="64" spans="3:10" ht="12.75">
      <c r="C64" s="50"/>
      <c r="D64" s="38"/>
      <c r="E64" s="38"/>
      <c r="F64" s="50"/>
      <c r="G64" s="38"/>
      <c r="H64" s="39"/>
      <c r="I64" s="38"/>
      <c r="J64" s="38"/>
    </row>
    <row r="65" spans="3:10" ht="12.75">
      <c r="C65" s="50"/>
      <c r="D65" s="38"/>
      <c r="E65" s="38"/>
      <c r="F65" s="50"/>
      <c r="G65" s="38"/>
      <c r="H65" s="39"/>
      <c r="I65" s="38"/>
      <c r="J65" s="38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8">
      <selection activeCell="A14" sqref="A14"/>
    </sheetView>
  </sheetViews>
  <sheetFormatPr defaultColWidth="9.33203125" defaultRowHeight="12.75"/>
  <cols>
    <col min="1" max="1" width="26" style="0" customWidth="1"/>
    <col min="3" max="3" width="17.33203125" style="0" customWidth="1"/>
    <col min="4" max="4" width="3.83203125" style="0" customWidth="1"/>
    <col min="5" max="5" width="19.83203125" style="0" customWidth="1"/>
    <col min="6" max="6" width="3.5" style="0" customWidth="1"/>
    <col min="7" max="7" width="21" style="0" customWidth="1"/>
    <col min="8" max="8" width="3" style="0" customWidth="1"/>
    <col min="9" max="9" width="12.66015625" style="0" customWidth="1"/>
  </cols>
  <sheetData>
    <row r="1" ht="12.75">
      <c r="A1" s="65" t="s">
        <v>30</v>
      </c>
    </row>
    <row r="2" ht="12.75">
      <c r="A2" s="66" t="s">
        <v>31</v>
      </c>
    </row>
    <row r="3" ht="12.75">
      <c r="A3" s="8" t="s">
        <v>56</v>
      </c>
    </row>
    <row r="4" ht="12.75">
      <c r="A4" s="8" t="s">
        <v>48</v>
      </c>
    </row>
    <row r="6" ht="12.75">
      <c r="E6" s="5" t="s">
        <v>57</v>
      </c>
    </row>
    <row r="7" spans="3:7" ht="12.75">
      <c r="C7" s="5" t="s">
        <v>67</v>
      </c>
      <c r="E7" s="5" t="s">
        <v>58</v>
      </c>
      <c r="G7" s="5" t="s">
        <v>65</v>
      </c>
    </row>
    <row r="8" spans="3:9" ht="12.75">
      <c r="C8" s="5" t="s">
        <v>59</v>
      </c>
      <c r="E8" s="5" t="s">
        <v>59</v>
      </c>
      <c r="G8" s="5" t="s">
        <v>66</v>
      </c>
      <c r="I8" s="5" t="s">
        <v>60</v>
      </c>
    </row>
    <row r="9" spans="3:9" ht="12.75">
      <c r="C9" s="41" t="s">
        <v>6</v>
      </c>
      <c r="E9" s="41" t="s">
        <v>6</v>
      </c>
      <c r="G9" s="41" t="s">
        <v>6</v>
      </c>
      <c r="I9" s="41" t="s">
        <v>6</v>
      </c>
    </row>
    <row r="11" ht="12.75">
      <c r="A11" t="s">
        <v>61</v>
      </c>
    </row>
    <row r="12" ht="12.75">
      <c r="A12" s="78" t="s">
        <v>62</v>
      </c>
    </row>
    <row r="14" spans="1:9" ht="12.75">
      <c r="A14" t="s">
        <v>64</v>
      </c>
      <c r="C14" s="79">
        <v>15600</v>
      </c>
      <c r="E14" s="79">
        <v>1625</v>
      </c>
      <c r="G14" s="87">
        <f>-113835+439</f>
        <v>-113396</v>
      </c>
      <c r="I14" s="79">
        <f>SUM(C14:G14)</f>
        <v>-96171</v>
      </c>
    </row>
    <row r="16" spans="1:9" ht="12.75">
      <c r="A16" t="s">
        <v>68</v>
      </c>
      <c r="G16" s="79">
        <f>-7521</f>
        <v>-7521</v>
      </c>
      <c r="I16" s="79">
        <f>SUM(C16:G16)</f>
        <v>-7521</v>
      </c>
    </row>
    <row r="18" spans="1:9" ht="12.75">
      <c r="A18" t="s">
        <v>69</v>
      </c>
      <c r="C18" s="80">
        <f>SUM(C14:C17)</f>
        <v>15600</v>
      </c>
      <c r="D18" s="79"/>
      <c r="E18" s="80">
        <f>SUM(E14:E17)</f>
        <v>1625</v>
      </c>
      <c r="F18" s="79"/>
      <c r="G18" s="80">
        <f>SUM(G14:G17)</f>
        <v>-120917</v>
      </c>
      <c r="H18" s="79"/>
      <c r="I18" s="80">
        <f>SUM(I14:I17)</f>
        <v>-103692</v>
      </c>
    </row>
    <row r="20" ht="12.75">
      <c r="A20" t="s">
        <v>72</v>
      </c>
    </row>
    <row r="21" ht="12.75">
      <c r="A21" t="s">
        <v>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F1" sqref="F1"/>
    </sheetView>
  </sheetViews>
  <sheetFormatPr defaultColWidth="9.66015625" defaultRowHeight="12.75"/>
  <cols>
    <col min="1" max="2" width="3.16015625" style="32" customWidth="1"/>
    <col min="3" max="3" width="47.83203125" style="44" customWidth="1"/>
    <col min="4" max="4" width="4.83203125" style="32" customWidth="1"/>
    <col min="5" max="5" width="2.5" style="32" customWidth="1"/>
    <col min="6" max="6" width="14.33203125" style="44" customWidth="1"/>
    <col min="7" max="7" width="4.33203125" style="32" customWidth="1"/>
    <col min="8" max="8" width="4.83203125" style="32" customWidth="1"/>
    <col min="9" max="9" width="9.83203125" style="32" bestFit="1" customWidth="1"/>
    <col min="10" max="16384" width="9.66015625" style="32" customWidth="1"/>
  </cols>
  <sheetData>
    <row r="1" spans="1:6" s="6" customFormat="1" ht="12.75">
      <c r="A1" s="65" t="s">
        <v>30</v>
      </c>
      <c r="C1" s="29"/>
      <c r="F1" s="29"/>
    </row>
    <row r="2" spans="1:6" s="6" customFormat="1" ht="12.75">
      <c r="A2" s="66" t="s">
        <v>31</v>
      </c>
      <c r="C2" s="29"/>
      <c r="F2" s="29"/>
    </row>
    <row r="3" spans="1:6" s="6" customFormat="1" ht="12.75">
      <c r="A3" s="8" t="s">
        <v>74</v>
      </c>
      <c r="C3" s="60"/>
      <c r="F3" s="29"/>
    </row>
    <row r="4" spans="1:6" s="1" customFormat="1" ht="12.75">
      <c r="A4" s="8" t="s">
        <v>48</v>
      </c>
      <c r="C4" s="30"/>
      <c r="F4" s="8"/>
    </row>
    <row r="5" spans="3:6" s="6" customFormat="1" ht="12.75">
      <c r="C5" s="29"/>
      <c r="F5" s="29"/>
    </row>
    <row r="6" spans="1:8" ht="12.75">
      <c r="A6" s="38"/>
      <c r="B6" s="38"/>
      <c r="C6" s="50"/>
      <c r="D6" s="37"/>
      <c r="E6" s="40"/>
      <c r="F6" s="9" t="s">
        <v>4</v>
      </c>
      <c r="G6" s="6"/>
      <c r="H6" s="40"/>
    </row>
    <row r="7" spans="1:8" ht="12.75">
      <c r="A7" s="38"/>
      <c r="B7" s="38"/>
      <c r="C7" s="50"/>
      <c r="D7" s="37"/>
      <c r="E7" s="40"/>
      <c r="F7" s="10" t="s">
        <v>1</v>
      </c>
      <c r="G7" s="6"/>
      <c r="H7" s="40"/>
    </row>
    <row r="8" spans="1:8" ht="12.75">
      <c r="A8" s="38"/>
      <c r="B8" s="38"/>
      <c r="C8" s="50"/>
      <c r="D8" s="37"/>
      <c r="E8" s="40"/>
      <c r="F8" s="10" t="s">
        <v>2</v>
      </c>
      <c r="G8" s="6"/>
      <c r="H8" s="40"/>
    </row>
    <row r="9" spans="1:8" ht="12.75">
      <c r="A9" s="38"/>
      <c r="B9" s="38"/>
      <c r="C9" s="50"/>
      <c r="D9" s="37"/>
      <c r="E9" s="40"/>
      <c r="F9" s="10" t="s">
        <v>5</v>
      </c>
      <c r="G9" s="6"/>
      <c r="H9" s="40"/>
    </row>
    <row r="10" spans="1:8" ht="12.75">
      <c r="A10" s="38"/>
      <c r="B10" s="38"/>
      <c r="C10" s="50"/>
      <c r="D10" s="37"/>
      <c r="E10" s="40"/>
      <c r="F10" s="12" t="s">
        <v>45</v>
      </c>
      <c r="G10" s="6"/>
      <c r="H10" s="40"/>
    </row>
    <row r="11" spans="1:8" ht="12.75">
      <c r="A11" s="38"/>
      <c r="B11" s="38"/>
      <c r="C11" s="50"/>
      <c r="D11" s="37"/>
      <c r="E11" s="40"/>
      <c r="F11" s="10" t="s">
        <v>6</v>
      </c>
      <c r="G11" s="6"/>
      <c r="H11" s="40"/>
    </row>
    <row r="12" spans="1:8" ht="12.75">
      <c r="A12" s="68"/>
      <c r="B12" s="45"/>
      <c r="D12" s="31"/>
      <c r="E12" s="47"/>
      <c r="G12" s="31"/>
      <c r="H12" s="47"/>
    </row>
    <row r="13" spans="1:8" ht="12.75">
      <c r="A13" s="49" t="s">
        <v>75</v>
      </c>
      <c r="B13" s="49"/>
      <c r="C13" s="50"/>
      <c r="D13" s="37"/>
      <c r="E13" s="40"/>
      <c r="F13" s="50">
        <v>-7521</v>
      </c>
      <c r="G13" s="37"/>
      <c r="H13" s="40"/>
    </row>
    <row r="14" spans="1:8" ht="12.75">
      <c r="A14" s="49" t="s">
        <v>77</v>
      </c>
      <c r="B14" s="49"/>
      <c r="C14" s="50"/>
      <c r="D14" s="37"/>
      <c r="E14" s="40"/>
      <c r="F14" s="52">
        <v>7428</v>
      </c>
      <c r="G14" s="37"/>
      <c r="H14" s="40"/>
    </row>
    <row r="15" spans="1:8" ht="12.75">
      <c r="A15" s="49" t="s">
        <v>78</v>
      </c>
      <c r="B15" s="62"/>
      <c r="C15" s="50"/>
      <c r="D15" s="37"/>
      <c r="E15" s="40"/>
      <c r="F15" s="50">
        <f>SUM(F13:F14)</f>
        <v>-93</v>
      </c>
      <c r="G15" s="37"/>
      <c r="H15" s="40"/>
    </row>
    <row r="16" spans="1:8" ht="12.75">
      <c r="A16" s="62"/>
      <c r="B16" s="62"/>
      <c r="C16" s="50"/>
      <c r="D16" s="37"/>
      <c r="E16" s="40"/>
      <c r="F16" s="50"/>
      <c r="G16" s="37"/>
      <c r="H16" s="40"/>
    </row>
    <row r="17" spans="1:8" ht="12.75">
      <c r="A17" s="83" t="s">
        <v>84</v>
      </c>
      <c r="B17" s="62"/>
      <c r="C17" s="50"/>
      <c r="D17" s="37"/>
      <c r="E17" s="40"/>
      <c r="F17" s="50">
        <v>3975</v>
      </c>
      <c r="G17" s="37"/>
      <c r="H17" s="40"/>
    </row>
    <row r="18" spans="1:8" ht="12.75">
      <c r="A18" s="83" t="s">
        <v>85</v>
      </c>
      <c r="B18" s="62"/>
      <c r="C18" s="50"/>
      <c r="D18" s="37"/>
      <c r="E18" s="40"/>
      <c r="F18" s="50">
        <v>380</v>
      </c>
      <c r="G18" s="37"/>
      <c r="H18" s="40"/>
    </row>
    <row r="19" spans="1:8" ht="12.75">
      <c r="A19" s="49" t="s">
        <v>86</v>
      </c>
      <c r="B19" s="62"/>
      <c r="C19" s="50"/>
      <c r="D19" s="37"/>
      <c r="E19" s="40"/>
      <c r="F19" s="52">
        <v>3883</v>
      </c>
      <c r="G19" s="37"/>
      <c r="H19" s="40"/>
    </row>
    <row r="20" spans="1:8" ht="12.75">
      <c r="A20" s="49" t="s">
        <v>89</v>
      </c>
      <c r="B20" s="38"/>
      <c r="D20" s="31"/>
      <c r="E20" s="31"/>
      <c r="F20" s="46">
        <f>SUM(F15:F19)</f>
        <v>8145</v>
      </c>
      <c r="G20" s="31"/>
      <c r="H20" s="31"/>
    </row>
    <row r="21" spans="1:8" ht="12.75">
      <c r="A21" s="83" t="s">
        <v>87</v>
      </c>
      <c r="B21" s="38"/>
      <c r="D21" s="31"/>
      <c r="E21" s="31"/>
      <c r="F21" s="46">
        <v>-2128</v>
      </c>
      <c r="G21" s="31"/>
      <c r="H21" s="31"/>
    </row>
    <row r="22" spans="1:8" ht="12.75">
      <c r="A22" s="49" t="s">
        <v>88</v>
      </c>
      <c r="B22" s="49"/>
      <c r="C22" s="50"/>
      <c r="D22" s="37"/>
      <c r="E22" s="37"/>
      <c r="F22" s="50">
        <v>35</v>
      </c>
      <c r="G22" s="37"/>
      <c r="H22" s="37"/>
    </row>
    <row r="23" spans="1:8" ht="12.75">
      <c r="A23" s="49" t="s">
        <v>81</v>
      </c>
      <c r="B23" s="49"/>
      <c r="C23" s="50"/>
      <c r="D23" s="37"/>
      <c r="E23" s="37"/>
      <c r="F23" s="82">
        <f>SUM(F20:F22)</f>
        <v>6052</v>
      </c>
      <c r="G23" s="37"/>
      <c r="H23" s="37"/>
    </row>
    <row r="24" spans="1:8" ht="12.75">
      <c r="A24" s="49"/>
      <c r="B24" s="49"/>
      <c r="C24" s="50"/>
      <c r="D24" s="37"/>
      <c r="E24" s="37"/>
      <c r="F24" s="50"/>
      <c r="G24" s="37"/>
      <c r="H24" s="37"/>
    </row>
    <row r="25" spans="1:8" ht="12.75">
      <c r="A25" s="49" t="s">
        <v>82</v>
      </c>
      <c r="B25" s="62"/>
      <c r="D25" s="31"/>
      <c r="E25" s="31"/>
      <c r="F25" s="50"/>
      <c r="G25" s="45"/>
      <c r="H25" s="31"/>
    </row>
    <row r="26" spans="1:8" ht="12.75">
      <c r="A26" s="62"/>
      <c r="B26" s="83" t="s">
        <v>91</v>
      </c>
      <c r="D26" s="37"/>
      <c r="E26" s="37"/>
      <c r="F26" s="85">
        <v>0</v>
      </c>
      <c r="G26" s="37"/>
      <c r="H26" s="37"/>
    </row>
    <row r="27" spans="1:8" ht="12.75">
      <c r="A27" s="62"/>
      <c r="B27" s="83" t="s">
        <v>92</v>
      </c>
      <c r="D27" s="37"/>
      <c r="E27" s="37"/>
      <c r="F27" s="85">
        <v>0</v>
      </c>
      <c r="G27" s="37"/>
      <c r="H27" s="37"/>
    </row>
    <row r="28" spans="3:8" ht="12.75">
      <c r="C28" s="50"/>
      <c r="D28" s="37"/>
      <c r="E28" s="37"/>
      <c r="F28" s="86">
        <f>SUM(F25:F27)</f>
        <v>0</v>
      </c>
      <c r="G28" s="37"/>
      <c r="H28" s="37"/>
    </row>
    <row r="29" spans="3:8" ht="12.75">
      <c r="C29" s="50" t="s">
        <v>24</v>
      </c>
      <c r="D29" s="37"/>
      <c r="E29" s="37"/>
      <c r="F29" s="50"/>
      <c r="G29" s="37"/>
      <c r="H29" s="37"/>
    </row>
    <row r="30" spans="1:8" ht="12.75">
      <c r="A30" s="45" t="s">
        <v>83</v>
      </c>
      <c r="C30" s="50"/>
      <c r="D30" s="37"/>
      <c r="E30" s="37"/>
      <c r="F30" s="50"/>
      <c r="G30" s="37"/>
      <c r="H30" s="37"/>
    </row>
    <row r="31" spans="2:8" ht="12.75">
      <c r="B31" s="45" t="s">
        <v>90</v>
      </c>
      <c r="C31" s="50"/>
      <c r="D31" s="37"/>
      <c r="E31" s="37"/>
      <c r="F31" s="50">
        <v>-76</v>
      </c>
      <c r="G31" s="37"/>
      <c r="H31" s="37"/>
    </row>
    <row r="32" spans="1:8" ht="12.75">
      <c r="A32" s="45"/>
      <c r="B32" s="63"/>
      <c r="C32" s="50"/>
      <c r="D32" s="37"/>
      <c r="E32" s="37"/>
      <c r="F32" s="82">
        <f>SUM(F31:F31)</f>
        <v>-76</v>
      </c>
      <c r="G32" s="37"/>
      <c r="H32" s="37"/>
    </row>
    <row r="33" spans="1:8" ht="12.75">
      <c r="A33" s="45"/>
      <c r="B33" s="45"/>
      <c r="C33" s="50"/>
      <c r="D33" s="37"/>
      <c r="E33" s="37"/>
      <c r="F33" s="50"/>
      <c r="G33" s="37"/>
      <c r="H33" s="37"/>
    </row>
    <row r="34" spans="1:8" ht="12.75">
      <c r="A34" s="45" t="s">
        <v>93</v>
      </c>
      <c r="B34" s="45"/>
      <c r="C34" s="50"/>
      <c r="D34" s="37"/>
      <c r="E34" s="37"/>
      <c r="F34" s="50">
        <f>F32+F28+F23</f>
        <v>5976</v>
      </c>
      <c r="G34" s="37"/>
      <c r="H34" s="37"/>
    </row>
    <row r="35" spans="1:8" ht="12.75">
      <c r="A35" s="45" t="s">
        <v>94</v>
      </c>
      <c r="C35" s="50"/>
      <c r="D35" s="37"/>
      <c r="E35" s="37"/>
      <c r="F35" s="39">
        <v>-37805</v>
      </c>
      <c r="G35" s="37"/>
      <c r="H35" s="37"/>
    </row>
    <row r="36" spans="1:8" ht="12.75">
      <c r="A36" s="45" t="s">
        <v>95</v>
      </c>
      <c r="B36" s="45"/>
      <c r="C36" s="50"/>
      <c r="D36" s="37"/>
      <c r="E36" s="37"/>
      <c r="F36" s="82">
        <f>SUM(F34:F35)</f>
        <v>-31829</v>
      </c>
      <c r="G36" s="55"/>
      <c r="H36" s="37"/>
    </row>
    <row r="37" spans="3:8" ht="12.75">
      <c r="C37" s="50"/>
      <c r="D37" s="37"/>
      <c r="E37" s="37"/>
      <c r="F37" s="50"/>
      <c r="G37" s="37"/>
      <c r="H37" s="37"/>
    </row>
    <row r="38" spans="1:8" ht="12.75">
      <c r="A38" s="45" t="s">
        <v>79</v>
      </c>
      <c r="C38" s="50"/>
      <c r="D38" s="37"/>
      <c r="E38" s="37"/>
      <c r="F38" s="50"/>
      <c r="G38" s="37"/>
      <c r="H38" s="37"/>
    </row>
    <row r="39" spans="1:8" ht="12.75">
      <c r="A39" s="45" t="s">
        <v>80</v>
      </c>
      <c r="C39" s="50"/>
      <c r="D39" s="37"/>
      <c r="E39" s="37"/>
      <c r="F39" s="50"/>
      <c r="G39" s="37"/>
      <c r="H39" s="37"/>
    </row>
    <row r="40" spans="3:8" ht="12.75">
      <c r="C40" s="50"/>
      <c r="D40" s="37"/>
      <c r="E40" s="37"/>
      <c r="F40" s="50"/>
      <c r="G40" s="37"/>
      <c r="H40" s="37"/>
    </row>
    <row r="41" spans="3:8" ht="12.75">
      <c r="C41" s="50"/>
      <c r="D41" s="37"/>
      <c r="E41" s="37"/>
      <c r="F41" s="50"/>
      <c r="G41" s="37"/>
      <c r="H41" s="37"/>
    </row>
    <row r="42" spans="3:8" ht="12.75">
      <c r="C42" s="50"/>
      <c r="D42" s="37"/>
      <c r="E42" s="37"/>
      <c r="F42" s="50"/>
      <c r="G42" s="37"/>
      <c r="H42" s="37"/>
    </row>
    <row r="43" spans="3:8" ht="12.75">
      <c r="C43" s="50"/>
      <c r="D43" s="37"/>
      <c r="E43" s="37"/>
      <c r="F43" s="50"/>
      <c r="G43" s="37"/>
      <c r="H43" s="37"/>
    </row>
    <row r="44" spans="3:8" ht="12.75">
      <c r="C44" s="50"/>
      <c r="D44" s="37"/>
      <c r="E44" s="37"/>
      <c r="F44" s="50"/>
      <c r="G44" s="37"/>
      <c r="H44" s="37"/>
    </row>
    <row r="45" spans="3:8" ht="12.75">
      <c r="C45" s="50"/>
      <c r="D45" s="37"/>
      <c r="E45" s="37"/>
      <c r="F45" s="50"/>
      <c r="G45" s="37"/>
      <c r="H45" s="37"/>
    </row>
    <row r="46" spans="3:8" ht="12.75">
      <c r="C46" s="50"/>
      <c r="D46" s="37"/>
      <c r="E46" s="37"/>
      <c r="F46" s="50"/>
      <c r="G46" s="37"/>
      <c r="H46" s="37"/>
    </row>
    <row r="47" spans="3:8" ht="12.75">
      <c r="C47" s="50"/>
      <c r="D47" s="37"/>
      <c r="E47" s="37"/>
      <c r="F47" s="50"/>
      <c r="G47" s="37"/>
      <c r="H47" s="37"/>
    </row>
    <row r="48" spans="3:8" ht="12.75">
      <c r="C48" s="50"/>
      <c r="D48" s="37"/>
      <c r="E48" s="37"/>
      <c r="F48" s="50"/>
      <c r="G48" s="37"/>
      <c r="H48" s="37"/>
    </row>
    <row r="49" spans="3:8" ht="12.75">
      <c r="C49" s="50"/>
      <c r="D49" s="38"/>
      <c r="E49" s="38"/>
      <c r="F49" s="50"/>
      <c r="G49" s="38"/>
      <c r="H49" s="38"/>
    </row>
    <row r="50" spans="3:8" ht="12.75">
      <c r="C50" s="50"/>
      <c r="D50" s="38"/>
      <c r="E50" s="38"/>
      <c r="F50" s="50"/>
      <c r="G50" s="38"/>
      <c r="H50" s="38"/>
    </row>
    <row r="51" spans="3:8" ht="12.75">
      <c r="C51" s="50"/>
      <c r="D51" s="38"/>
      <c r="E51" s="38"/>
      <c r="F51" s="50"/>
      <c r="G51" s="38"/>
      <c r="H51" s="38"/>
    </row>
    <row r="52" spans="3:8" ht="12.75">
      <c r="C52" s="50"/>
      <c r="D52" s="38"/>
      <c r="E52" s="38"/>
      <c r="F52" s="50"/>
      <c r="G52" s="38"/>
      <c r="H52" s="38"/>
    </row>
    <row r="53" spans="3:8" ht="12.75">
      <c r="C53" s="50"/>
      <c r="D53" s="38"/>
      <c r="E53" s="38"/>
      <c r="F53" s="50"/>
      <c r="G53" s="38"/>
      <c r="H53" s="38"/>
    </row>
    <row r="54" spans="3:8" ht="12.75">
      <c r="C54" s="50"/>
      <c r="D54" s="38"/>
      <c r="E54" s="38"/>
      <c r="F54" s="50"/>
      <c r="G54" s="38"/>
      <c r="H54" s="38"/>
    </row>
    <row r="55" spans="3:8" ht="12.75">
      <c r="C55" s="50"/>
      <c r="D55" s="38"/>
      <c r="E55" s="38"/>
      <c r="F55" s="50"/>
      <c r="G55" s="38"/>
      <c r="H55" s="38"/>
    </row>
    <row r="56" spans="3:8" ht="12.75">
      <c r="C56" s="50"/>
      <c r="D56" s="38"/>
      <c r="E56" s="38"/>
      <c r="F56" s="50"/>
      <c r="G56" s="38"/>
      <c r="H56" s="38"/>
    </row>
    <row r="57" spans="3:8" ht="12.75">
      <c r="C57" s="50"/>
      <c r="D57" s="38"/>
      <c r="E57" s="38"/>
      <c r="F57" s="50"/>
      <c r="G57" s="38"/>
      <c r="H57" s="38"/>
    </row>
    <row r="58" spans="3:8" ht="12.75">
      <c r="C58" s="50"/>
      <c r="D58" s="38"/>
      <c r="E58" s="38"/>
      <c r="F58" s="50"/>
      <c r="G58" s="38"/>
      <c r="H58" s="38"/>
    </row>
    <row r="59" spans="3:8" ht="12.75">
      <c r="C59" s="50"/>
      <c r="D59" s="38"/>
      <c r="E59" s="38"/>
      <c r="F59" s="50"/>
      <c r="G59" s="38"/>
      <c r="H59" s="38"/>
    </row>
    <row r="60" spans="3:8" ht="12.75">
      <c r="C60" s="50"/>
      <c r="D60" s="38"/>
      <c r="E60" s="38"/>
      <c r="F60" s="50"/>
      <c r="G60" s="38"/>
      <c r="H60" s="38"/>
    </row>
    <row r="61" spans="3:8" ht="12.75">
      <c r="C61" s="50"/>
      <c r="D61" s="38"/>
      <c r="E61" s="38"/>
      <c r="F61" s="50"/>
      <c r="G61" s="38"/>
      <c r="H61" s="38"/>
    </row>
    <row r="62" spans="3:8" ht="12.75">
      <c r="C62" s="50"/>
      <c r="D62" s="38"/>
      <c r="E62" s="38"/>
      <c r="F62" s="50"/>
      <c r="G62" s="38"/>
      <c r="H62" s="38"/>
    </row>
    <row r="63" spans="3:8" ht="12.75">
      <c r="C63" s="50"/>
      <c r="D63" s="38"/>
      <c r="E63" s="38"/>
      <c r="F63" s="50"/>
      <c r="G63" s="38"/>
      <c r="H63" s="38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2002-10-29T03:23:20Z</cp:lastPrinted>
  <dcterms:created xsi:type="dcterms:W3CDTF">1998-02-18T08:17:31Z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