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BFB4"/>
  <workbookPr codeName="ThisWorkbook"/>
  <bookViews>
    <workbookView xWindow="64891" yWindow="0" windowWidth="9720" windowHeight="6765" tabRatio="393" activeTab="0"/>
  </bookViews>
  <sheets>
    <sheet name="INCOME STMT" sheetId="1" r:id="rId1"/>
    <sheet name="BALANCE SHEET" sheetId="2" r:id="rId2"/>
    <sheet name="STMT OF CHANGES IN EQTY" sheetId="3" r:id="rId3"/>
    <sheet name="CASH FLOW STMT" sheetId="4" r:id="rId4"/>
  </sheets>
  <definedNames/>
  <calcPr fullCalcOnLoad="1"/>
</workbook>
</file>

<file path=xl/comments4.xml><?xml version="1.0" encoding="utf-8"?>
<comments xmlns="http://schemas.openxmlformats.org/spreadsheetml/2006/main">
  <authors>
    <author>LONPAC INSURANCE BHD</author>
  </authors>
  <commentList>
    <comment ref="F21" authorId="0">
      <text>
        <r>
          <rPr>
            <b/>
            <sz val="8"/>
            <rFont val="Tahoma"/>
            <family val="0"/>
          </rPr>
          <t>adjusted by Hong</t>
        </r>
      </text>
    </comment>
    <comment ref="F16" authorId="0">
      <text>
        <r>
          <rPr>
            <b/>
            <sz val="8"/>
            <rFont val="Tahoma"/>
            <family val="0"/>
          </rPr>
          <t>adjusted by Hong</t>
        </r>
      </text>
    </comment>
  </commentList>
</comments>
</file>

<file path=xl/sharedStrings.xml><?xml version="1.0" encoding="utf-8"?>
<sst xmlns="http://schemas.openxmlformats.org/spreadsheetml/2006/main" count="142" uniqueCount="106">
  <si>
    <t>LPI CAPITAL BHD</t>
  </si>
  <si>
    <t>Revenue</t>
  </si>
  <si>
    <t>Note :</t>
  </si>
  <si>
    <t>Total</t>
  </si>
  <si>
    <t>RM'000</t>
  </si>
  <si>
    <t>Net profit</t>
  </si>
  <si>
    <t>Currency translation differences</t>
  </si>
  <si>
    <t>in the income statement</t>
  </si>
  <si>
    <t>Dividends</t>
  </si>
  <si>
    <t>Profit before taxation</t>
  </si>
  <si>
    <t xml:space="preserve">Transfer from general insurance </t>
  </si>
  <si>
    <t>Management Expenses</t>
  </si>
  <si>
    <t>Operating profit</t>
  </si>
  <si>
    <t>Interest income</t>
  </si>
  <si>
    <t>Tax expenses</t>
  </si>
  <si>
    <t>Net profit for the year</t>
  </si>
  <si>
    <t>Underwriting surplus</t>
  </si>
  <si>
    <t>Investment Income</t>
  </si>
  <si>
    <t>Investment income</t>
  </si>
  <si>
    <t>management expenses</t>
  </si>
  <si>
    <t>Management expenses</t>
  </si>
  <si>
    <t xml:space="preserve">Underwriting surplus before </t>
  </si>
  <si>
    <t>ESOS shares issued during the year</t>
  </si>
  <si>
    <t>Taxation</t>
  </si>
  <si>
    <t>As At</t>
  </si>
  <si>
    <t>Provision for outstanding claims</t>
  </si>
  <si>
    <t>Reserves</t>
  </si>
  <si>
    <t>NOTE</t>
  </si>
  <si>
    <t>Property and equipment</t>
  </si>
  <si>
    <t>Investments</t>
  </si>
  <si>
    <t>Other long term assets</t>
  </si>
  <si>
    <t>Current assets</t>
  </si>
  <si>
    <t>Trade and other receivables</t>
  </si>
  <si>
    <t>Cash and cash equivalents</t>
  </si>
  <si>
    <t>Current liabilities</t>
  </si>
  <si>
    <t>Trade and other payables</t>
  </si>
  <si>
    <t>Net current assets</t>
  </si>
  <si>
    <t>Financed by:</t>
  </si>
  <si>
    <t>Capital and reserves</t>
  </si>
  <si>
    <t>Shareholders' funds</t>
  </si>
  <si>
    <t>Investment properties</t>
  </si>
  <si>
    <t>A9</t>
  </si>
  <si>
    <t>Share</t>
  </si>
  <si>
    <t>Retained</t>
  </si>
  <si>
    <t>Capital</t>
  </si>
  <si>
    <t>Ended</t>
  </si>
  <si>
    <t>Profit before tax</t>
  </si>
  <si>
    <t>Non-cash items</t>
  </si>
  <si>
    <t>Operating profit before working capital changes</t>
  </si>
  <si>
    <t>Changes in working capital:-</t>
  </si>
  <si>
    <t>Net change in current assets</t>
  </si>
  <si>
    <t>Net change in current liabilities</t>
  </si>
  <si>
    <t xml:space="preserve">Non-operating items (which are investing/ financing) </t>
  </si>
  <si>
    <t>Investing activities</t>
  </si>
  <si>
    <t>- Other investments</t>
  </si>
  <si>
    <t>Financing activities</t>
  </si>
  <si>
    <t>- Proceeds from issue of share</t>
  </si>
  <si>
    <t>- Dividend paid</t>
  </si>
  <si>
    <t>Foreign exchange differences on opening balances</t>
  </si>
  <si>
    <t>As at 1 January 2003</t>
  </si>
  <si>
    <t>at RM3.29 each</t>
  </si>
  <si>
    <t>Other operating income /</t>
  </si>
  <si>
    <t>(expenses) - net</t>
  </si>
  <si>
    <t xml:space="preserve">Reserve </t>
  </si>
  <si>
    <t>Attributable</t>
  </si>
  <si>
    <t>to Capital</t>
  </si>
  <si>
    <t>to Revenue</t>
  </si>
  <si>
    <t>Earning per share (sen)</t>
  </si>
  <si>
    <t>Net cash generated from operating activities</t>
  </si>
  <si>
    <t>Net cash used in investing activities</t>
  </si>
  <si>
    <t>Cash and cash equivalents at end of period</t>
  </si>
  <si>
    <t>Cash and cash equivalents at beginning of period</t>
  </si>
  <si>
    <t>31.12.2003</t>
  </si>
  <si>
    <t>31.03.2004</t>
  </si>
  <si>
    <t>Condensed Consolidated Income Statements For The Quarter Ended 31 March 2004</t>
  </si>
  <si>
    <t>31.03.2003</t>
  </si>
  <si>
    <t>Condensed Consolidated Balance Sheets As At 31 March 2004</t>
  </si>
  <si>
    <t>The Condensed Consolidated Income Statements should be read in conjunction with the Annual Financial Report for the year ended 31 December 2003.</t>
  </si>
  <si>
    <t>The Condensed Consolidated Balance Sheets should be read in conjunction with the Annual Financial Report for the year ended 31 December 2003.</t>
  </si>
  <si>
    <t xml:space="preserve">3 Months </t>
  </si>
  <si>
    <t>The Condensed Consolidated Cash Flow Statements should be read in conjunction with the Annual Financial Report for the year ended 31 December 2003.</t>
  </si>
  <si>
    <t>Balance as at 31 March 2003</t>
  </si>
  <si>
    <t>As at 1 January 2004</t>
  </si>
  <si>
    <t>Balance as at 31 March 2004</t>
  </si>
  <si>
    <t>at RM3.76 each</t>
  </si>
  <si>
    <t>Current Quarter Ended</t>
  </si>
  <si>
    <t>3 Months Cumulative to Date</t>
  </si>
  <si>
    <t>Unearned premium reserves</t>
  </si>
  <si>
    <t>Share capital</t>
  </si>
  <si>
    <t>Condensed Consolidated Cash Flow Statements For The Quarter Ended</t>
  </si>
  <si>
    <t>31 March 2004</t>
  </si>
  <si>
    <t>Adjustment for non-cash flow:-</t>
  </si>
  <si>
    <t>Net cash (used in)/ generated from financing activities</t>
  </si>
  <si>
    <t>Net (decrease)/ increase in cash and cash equivalents</t>
  </si>
  <si>
    <t>- Basic</t>
  </si>
  <si>
    <t>- Diluted</t>
  </si>
  <si>
    <t>revenue account:-</t>
  </si>
  <si>
    <t>Condensed Consolidated Statements Of Changes In Equity For The Quarter Ended</t>
  </si>
  <si>
    <t>Profits</t>
  </si>
  <si>
    <t xml:space="preserve">3 Months Quarter </t>
  </si>
  <si>
    <t>Ended 31 March 2004</t>
  </si>
  <si>
    <t>Net profit not recognised</t>
  </si>
  <si>
    <t>Ended 31 March 2003</t>
  </si>
  <si>
    <t>Net losses not recognised</t>
  </si>
  <si>
    <t>Notes:</t>
  </si>
  <si>
    <t>The Condensed Statements of Changes in Equity should be read in conjunction with the Annual Financial Report for the year ended 31 December 2003.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</si>
</sst>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#,##0;\(#,##0\);\-\ "/>
    <numFmt numFmtId="177" formatCode="\ \ \ \ \ #,##0"/>
    <numFmt numFmtId="178" formatCode="\ \ \ #,##0"/>
    <numFmt numFmtId="179" formatCode="0.0"/>
    <numFmt numFmtId="180" formatCode="_(* #,##0.00000_);_(* \(#,##0.00000\);_(* &quot;-&quot;??_);_(@_)"/>
    <numFmt numFmtId="181" formatCode="0.000"/>
    <numFmt numFmtId="182" formatCode="_-* #,##0.0_-;\-* #,##0.0_-;_-* &quot;-&quot;?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u val="single"/>
      <sz val="13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73" fontId="5" fillId="0" borderId="1" xfId="15" applyNumberFormat="1" applyFont="1" applyBorder="1" applyAlignment="1">
      <alignment/>
    </xf>
    <xf numFmtId="173" fontId="5" fillId="0" borderId="1" xfId="15" applyNumberFormat="1" applyFont="1" applyFill="1" applyBorder="1" applyAlignment="1">
      <alignment/>
    </xf>
    <xf numFmtId="173" fontId="5" fillId="0" borderId="0" xfId="15" applyNumberFormat="1" applyFont="1" applyAlignment="1">
      <alignment/>
    </xf>
    <xf numFmtId="173" fontId="5" fillId="0" borderId="0" xfId="15" applyNumberFormat="1" applyFont="1" applyFill="1" applyAlignment="1">
      <alignment/>
    </xf>
    <xf numFmtId="173" fontId="5" fillId="0" borderId="0" xfId="15" applyNumberFormat="1" applyFont="1" applyBorder="1" applyAlignment="1">
      <alignment/>
    </xf>
    <xf numFmtId="173" fontId="5" fillId="0" borderId="0" xfId="15" applyNumberFormat="1" applyFont="1" applyFill="1" applyBorder="1" applyAlignment="1">
      <alignment/>
    </xf>
    <xf numFmtId="0" fontId="5" fillId="0" borderId="0" xfId="0" applyFont="1" applyBorder="1" applyAlignment="1">
      <alignment/>
    </xf>
    <xf numFmtId="173" fontId="5" fillId="0" borderId="2" xfId="15" applyNumberFormat="1" applyFont="1" applyFill="1" applyBorder="1" applyAlignment="1">
      <alignment/>
    </xf>
    <xf numFmtId="173" fontId="5" fillId="0" borderId="3" xfId="15" applyNumberFormat="1" applyFont="1" applyFill="1" applyBorder="1" applyAlignment="1">
      <alignment/>
    </xf>
    <xf numFmtId="173" fontId="5" fillId="0" borderId="4" xfId="15" applyNumberFormat="1" applyFont="1" applyFill="1" applyBorder="1" applyAlignment="1">
      <alignment/>
    </xf>
    <xf numFmtId="173" fontId="5" fillId="0" borderId="5" xfId="15" applyNumberFormat="1" applyFont="1" applyFill="1" applyBorder="1" applyAlignment="1">
      <alignment/>
    </xf>
    <xf numFmtId="173" fontId="5" fillId="0" borderId="6" xfId="15" applyNumberFormat="1" applyFont="1" applyFill="1" applyBorder="1" applyAlignment="1">
      <alignment/>
    </xf>
    <xf numFmtId="173" fontId="5" fillId="0" borderId="7" xfId="15" applyNumberFormat="1" applyFont="1" applyFill="1" applyBorder="1" applyAlignment="1">
      <alignment/>
    </xf>
    <xf numFmtId="173" fontId="5" fillId="0" borderId="8" xfId="15" applyNumberFormat="1" applyFont="1" applyFill="1" applyBorder="1" applyAlignment="1">
      <alignment/>
    </xf>
    <xf numFmtId="173" fontId="5" fillId="0" borderId="9" xfId="15" applyNumberFormat="1" applyFont="1" applyFill="1" applyBorder="1" applyAlignment="1">
      <alignment/>
    </xf>
    <xf numFmtId="0" fontId="5" fillId="0" borderId="0" xfId="0" applyFont="1" applyAlignment="1" quotePrefix="1">
      <alignment horizontal="left"/>
    </xf>
    <xf numFmtId="173" fontId="5" fillId="0" borderId="10" xfId="15" applyNumberFormat="1" applyFont="1" applyFill="1" applyBorder="1" applyAlignment="1">
      <alignment/>
    </xf>
    <xf numFmtId="173" fontId="5" fillId="0" borderId="11" xfId="15" applyNumberFormat="1" applyFont="1" applyFill="1" applyBorder="1" applyAlignment="1">
      <alignment/>
    </xf>
    <xf numFmtId="173" fontId="5" fillId="0" borderId="12" xfId="15" applyNumberFormat="1" applyFont="1" applyFill="1" applyBorder="1" applyAlignment="1">
      <alignment/>
    </xf>
    <xf numFmtId="173" fontId="5" fillId="0" borderId="8" xfId="15" applyNumberFormat="1" applyFont="1" applyBorder="1" applyAlignment="1">
      <alignment/>
    </xf>
    <xf numFmtId="173" fontId="5" fillId="0" borderId="13" xfId="15" applyNumberFormat="1" applyFont="1" applyBorder="1" applyAlignment="1">
      <alignment/>
    </xf>
    <xf numFmtId="173" fontId="5" fillId="0" borderId="13" xfId="15" applyNumberFormat="1" applyFont="1" applyFill="1" applyBorder="1" applyAlignment="1">
      <alignment/>
    </xf>
    <xf numFmtId="0" fontId="5" fillId="0" borderId="0" xfId="0" applyFont="1" applyFill="1" applyAlignment="1" quotePrefix="1">
      <alignment horizontal="left"/>
    </xf>
    <xf numFmtId="43" fontId="5" fillId="0" borderId="1" xfId="15" applyFont="1" applyFill="1" applyBorder="1" applyAlignment="1">
      <alignment/>
    </xf>
    <xf numFmtId="43" fontId="5" fillId="0" borderId="14" xfId="15" applyFont="1" applyFill="1" applyBorder="1" applyAlignment="1">
      <alignment horizontal="right"/>
    </xf>
    <xf numFmtId="173" fontId="5" fillId="0" borderId="14" xfId="15" applyNumberFormat="1" applyFont="1" applyFill="1" applyBorder="1" applyAlignment="1">
      <alignment horizontal="right"/>
    </xf>
    <xf numFmtId="43" fontId="5" fillId="0" borderId="0" xfId="15" applyFont="1" applyFill="1" applyBorder="1" applyAlignment="1">
      <alignment/>
    </xf>
    <xf numFmtId="43" fontId="5" fillId="0" borderId="0" xfId="15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justify" vertical="top" wrapText="1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73" fontId="5" fillId="0" borderId="11" xfId="15" applyNumberFormat="1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0" fontId="5" fillId="0" borderId="0" xfId="0" applyFont="1" applyFill="1" applyAlignment="1" quotePrefix="1">
      <alignment horizontal="center"/>
    </xf>
    <xf numFmtId="16" fontId="5" fillId="0" borderId="0" xfId="0" applyNumberFormat="1" applyFont="1" applyFill="1" applyAlignment="1">
      <alignment horizontal="center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 quotePrefix="1">
      <alignment/>
    </xf>
    <xf numFmtId="0" fontId="4" fillId="0" borderId="0" xfId="0" applyFont="1" applyAlignment="1">
      <alignment horizontal="justify" vertical="top" wrapText="1"/>
    </xf>
    <xf numFmtId="0" fontId="5" fillId="0" borderId="0" xfId="0" applyFont="1" applyFill="1" applyAlignment="1" quotePrefix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Alignment="1" quotePrefix="1">
      <alignment horizontal="left"/>
    </xf>
    <xf numFmtId="0" fontId="4" fillId="0" borderId="0" xfId="0" applyFont="1" applyFill="1" applyAlignment="1">
      <alignment horizontal="left"/>
    </xf>
    <xf numFmtId="173" fontId="5" fillId="0" borderId="0" xfId="15" applyNumberFormat="1" applyFont="1" applyFill="1" applyBorder="1" applyAlignment="1">
      <alignment horizontal="center"/>
    </xf>
    <xf numFmtId="173" fontId="5" fillId="0" borderId="0" xfId="15" applyNumberFormat="1" applyFont="1" applyBorder="1" applyAlignment="1">
      <alignment horizontal="center"/>
    </xf>
    <xf numFmtId="173" fontId="5" fillId="0" borderId="0" xfId="0" applyNumberFormat="1" applyFont="1" applyAlignment="1">
      <alignment/>
    </xf>
    <xf numFmtId="0" fontId="7" fillId="0" borderId="0" xfId="0" applyFont="1" applyFill="1" applyAlignment="1" quotePrefix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" fontId="5" fillId="0" borderId="0" xfId="0" applyNumberFormat="1" applyFont="1" applyAlignment="1">
      <alignment/>
    </xf>
    <xf numFmtId="173" fontId="5" fillId="0" borderId="11" xfId="15" applyNumberFormat="1" applyFont="1" applyFill="1" applyBorder="1" applyAlignment="1">
      <alignment horizontal="center"/>
    </xf>
    <xf numFmtId="173" fontId="5" fillId="0" borderId="12" xfId="15" applyNumberFormat="1" applyFont="1" applyFill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Fill="1" applyAlignment="1" quotePrefix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Alignment="1" quotePrefix="1">
      <alignment horizontal="justify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6"/>
  <sheetViews>
    <sheetView tabSelected="1" workbookViewId="0" topLeftCell="A1">
      <selection activeCell="A1" sqref="A1"/>
    </sheetView>
  </sheetViews>
  <sheetFormatPr defaultColWidth="9.140625" defaultRowHeight="12.75"/>
  <cols>
    <col min="1" max="2" width="4.28125" style="2" customWidth="1"/>
    <col min="3" max="3" width="24.140625" style="2" customWidth="1"/>
    <col min="4" max="4" width="11.7109375" style="2" customWidth="1"/>
    <col min="5" max="5" width="2.8515625" style="2" customWidth="1"/>
    <col min="6" max="6" width="12.57421875" style="2" customWidth="1"/>
    <col min="7" max="7" width="2.8515625" style="2" customWidth="1"/>
    <col min="8" max="8" width="11.7109375" style="2" customWidth="1"/>
    <col min="9" max="9" width="2.8515625" style="2" customWidth="1"/>
    <col min="10" max="10" width="12.57421875" style="2" customWidth="1"/>
    <col min="11" max="11" width="10.140625" style="2" customWidth="1"/>
    <col min="12" max="16384" width="9.140625" style="2" customWidth="1"/>
  </cols>
  <sheetData>
    <row r="1" ht="16.5">
      <c r="A1" s="1" t="s">
        <v>0</v>
      </c>
    </row>
    <row r="2" spans="8:10" ht="16.5">
      <c r="H2" s="3"/>
      <c r="I2" s="3"/>
      <c r="J2" s="3"/>
    </row>
    <row r="3" spans="1:10" ht="16.5">
      <c r="A3" s="4" t="s">
        <v>74</v>
      </c>
      <c r="H3" s="3"/>
      <c r="I3" s="3"/>
      <c r="J3" s="3"/>
    </row>
    <row r="4" spans="8:10" ht="16.5">
      <c r="H4" s="3"/>
      <c r="I4" s="3"/>
      <c r="J4" s="3"/>
    </row>
    <row r="5" spans="4:10" ht="16.5" customHeight="1">
      <c r="D5" s="66" t="s">
        <v>85</v>
      </c>
      <c r="E5" s="5"/>
      <c r="F5" s="65" t="s">
        <v>86</v>
      </c>
      <c r="G5" s="5"/>
      <c r="H5" s="66" t="s">
        <v>85</v>
      </c>
      <c r="I5" s="5"/>
      <c r="J5" s="65" t="s">
        <v>86</v>
      </c>
    </row>
    <row r="6" spans="4:10" ht="16.5">
      <c r="D6" s="66"/>
      <c r="E6" s="5"/>
      <c r="F6" s="66"/>
      <c r="G6" s="6"/>
      <c r="H6" s="66"/>
      <c r="I6" s="5"/>
      <c r="J6" s="66"/>
    </row>
    <row r="7" spans="4:10" ht="16.5">
      <c r="D7" s="66"/>
      <c r="E7" s="5"/>
      <c r="F7" s="66"/>
      <c r="G7" s="6"/>
      <c r="H7" s="66"/>
      <c r="I7" s="5"/>
      <c r="J7" s="66"/>
    </row>
    <row r="8" spans="4:10" ht="16.5" customHeight="1">
      <c r="D8" s="5" t="s">
        <v>73</v>
      </c>
      <c r="E8" s="5"/>
      <c r="F8" s="5" t="str">
        <f>D8</f>
        <v>31.03.2004</v>
      </c>
      <c r="G8" s="5"/>
      <c r="H8" s="5" t="s">
        <v>75</v>
      </c>
      <c r="I8" s="5"/>
      <c r="J8" s="5" t="str">
        <f>H8</f>
        <v>31.03.2003</v>
      </c>
    </row>
    <row r="9" spans="4:10" ht="16.5">
      <c r="D9" s="7"/>
      <c r="E9" s="7"/>
      <c r="F9" s="7"/>
      <c r="G9" s="7"/>
      <c r="H9" s="5"/>
      <c r="I9" s="5"/>
      <c r="J9" s="5"/>
    </row>
    <row r="10" spans="4:10" ht="16.5">
      <c r="D10" s="7" t="s">
        <v>4</v>
      </c>
      <c r="F10" s="7" t="s">
        <v>4</v>
      </c>
      <c r="H10" s="7" t="s">
        <v>4</v>
      </c>
      <c r="I10" s="3"/>
      <c r="J10" s="7" t="s">
        <v>4</v>
      </c>
    </row>
    <row r="11" spans="8:10" ht="16.5">
      <c r="H11" s="3"/>
      <c r="I11" s="3"/>
      <c r="J11" s="3"/>
    </row>
    <row r="12" spans="1:10" ht="17.25" thickBot="1">
      <c r="A12" s="1" t="s">
        <v>1</v>
      </c>
      <c r="D12" s="8">
        <v>96690</v>
      </c>
      <c r="E12" s="8"/>
      <c r="F12" s="8">
        <v>96690</v>
      </c>
      <c r="G12" s="8"/>
      <c r="H12" s="9">
        <v>82440</v>
      </c>
      <c r="I12" s="9"/>
      <c r="J12" s="9">
        <v>82440</v>
      </c>
    </row>
    <row r="13" spans="4:10" ht="16.5">
      <c r="D13" s="10"/>
      <c r="E13" s="10"/>
      <c r="F13" s="10"/>
      <c r="G13" s="10"/>
      <c r="H13" s="11"/>
      <c r="I13" s="11"/>
      <c r="J13" s="11"/>
    </row>
    <row r="14" spans="1:10" ht="16.5">
      <c r="A14" s="2" t="s">
        <v>10</v>
      </c>
      <c r="D14" s="10"/>
      <c r="E14" s="10"/>
      <c r="F14" s="10"/>
      <c r="G14" s="10"/>
      <c r="H14" s="11"/>
      <c r="I14" s="11"/>
      <c r="J14" s="11"/>
    </row>
    <row r="15" spans="1:10" ht="16.5">
      <c r="A15" s="2" t="s">
        <v>96</v>
      </c>
      <c r="D15" s="10"/>
      <c r="E15" s="10"/>
      <c r="F15" s="10"/>
      <c r="G15" s="10"/>
      <c r="H15" s="11"/>
      <c r="I15" s="11"/>
      <c r="J15" s="11"/>
    </row>
    <row r="16" spans="4:42" ht="16.5">
      <c r="D16" s="12"/>
      <c r="E16" s="12"/>
      <c r="F16" s="12"/>
      <c r="G16" s="12"/>
      <c r="H16" s="13"/>
      <c r="I16" s="13"/>
      <c r="J16" s="13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</row>
    <row r="17" spans="1:42" ht="16.5">
      <c r="A17" s="2" t="s">
        <v>21</v>
      </c>
      <c r="D17" s="63"/>
      <c r="E17" s="62"/>
      <c r="F17" s="62"/>
      <c r="G17" s="62"/>
      <c r="H17" s="62"/>
      <c r="I17" s="62"/>
      <c r="J17" s="6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</row>
    <row r="18" spans="2:42" ht="16.5">
      <c r="B18" s="2" t="s">
        <v>19</v>
      </c>
      <c r="D18" s="18">
        <v>16816</v>
      </c>
      <c r="E18" s="13"/>
      <c r="F18" s="13">
        <v>16816</v>
      </c>
      <c r="G18" s="13"/>
      <c r="H18" s="13">
        <v>10717</v>
      </c>
      <c r="I18" s="13"/>
      <c r="J18" s="19">
        <v>10717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</row>
    <row r="19" spans="1:42" ht="16.5">
      <c r="A19" s="2" t="s">
        <v>20</v>
      </c>
      <c r="D19" s="20">
        <v>-10078</v>
      </c>
      <c r="E19" s="21"/>
      <c r="F19" s="21">
        <v>-10078</v>
      </c>
      <c r="G19" s="21"/>
      <c r="H19" s="21">
        <v>-8002</v>
      </c>
      <c r="I19" s="21"/>
      <c r="J19" s="22">
        <v>-8002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</row>
    <row r="20" spans="1:42" ht="16.5">
      <c r="A20" s="2" t="s">
        <v>16</v>
      </c>
      <c r="D20" s="15">
        <f>SUM(D18:D19)</f>
        <v>6738</v>
      </c>
      <c r="E20" s="16"/>
      <c r="F20" s="16">
        <f>SUM(F18:F19)</f>
        <v>6738</v>
      </c>
      <c r="G20" s="16"/>
      <c r="H20" s="16">
        <f>SUM(H18:H19)</f>
        <v>2715</v>
      </c>
      <c r="I20" s="16"/>
      <c r="J20" s="17">
        <f>SUM(J18:J19)</f>
        <v>2715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</row>
    <row r="21" spans="1:42" ht="16.5">
      <c r="A21" s="2" t="s">
        <v>18</v>
      </c>
      <c r="D21" s="18">
        <v>2314</v>
      </c>
      <c r="E21" s="13"/>
      <c r="F21" s="13">
        <v>2314</v>
      </c>
      <c r="G21" s="13"/>
      <c r="H21" s="13">
        <v>2269</v>
      </c>
      <c r="I21" s="13"/>
      <c r="J21" s="19">
        <v>2269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</row>
    <row r="22" spans="1:42" ht="16.5">
      <c r="A22" s="2" t="s">
        <v>61</v>
      </c>
      <c r="D22" s="18"/>
      <c r="E22" s="13"/>
      <c r="F22" s="13"/>
      <c r="G22" s="13"/>
      <c r="H22" s="13"/>
      <c r="I22" s="13"/>
      <c r="J22" s="19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</row>
    <row r="23" spans="2:42" ht="16.5">
      <c r="B23" s="23" t="s">
        <v>62</v>
      </c>
      <c r="D23" s="20">
        <v>516</v>
      </c>
      <c r="E23" s="21"/>
      <c r="F23" s="21">
        <v>516</v>
      </c>
      <c r="G23" s="21"/>
      <c r="H23" s="21">
        <v>379</v>
      </c>
      <c r="I23" s="21"/>
      <c r="J23" s="22">
        <v>379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</row>
    <row r="24" spans="4:42" ht="16.5">
      <c r="D24" s="24">
        <f>SUM(D20:D23)</f>
        <v>9568</v>
      </c>
      <c r="E24" s="25"/>
      <c r="F24" s="25">
        <f>SUM(F20:F23)</f>
        <v>9568</v>
      </c>
      <c r="G24" s="25"/>
      <c r="H24" s="25">
        <f>SUM(H20:H23)</f>
        <v>5363</v>
      </c>
      <c r="I24" s="25"/>
      <c r="J24" s="26">
        <f>SUM(J20:J23)</f>
        <v>5363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</row>
    <row r="25" spans="4:42" ht="16.5">
      <c r="D25" s="12"/>
      <c r="E25" s="12"/>
      <c r="F25" s="12"/>
      <c r="G25" s="12"/>
      <c r="H25" s="13"/>
      <c r="I25" s="13"/>
      <c r="J25" s="13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</row>
    <row r="26" spans="1:42" ht="16.5">
      <c r="A26" s="2" t="s">
        <v>17</v>
      </c>
      <c r="D26" s="12">
        <v>118</v>
      </c>
      <c r="E26" s="12"/>
      <c r="F26" s="12">
        <v>118</v>
      </c>
      <c r="G26" s="12"/>
      <c r="H26" s="13">
        <v>51</v>
      </c>
      <c r="I26" s="13"/>
      <c r="J26" s="13">
        <v>51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</row>
    <row r="27" spans="1:42" ht="16.5">
      <c r="A27" s="2" t="s">
        <v>11</v>
      </c>
      <c r="D27" s="27">
        <v>-193</v>
      </c>
      <c r="E27" s="27"/>
      <c r="F27" s="27">
        <v>-193</v>
      </c>
      <c r="G27" s="27"/>
      <c r="H27" s="21">
        <v>-92</v>
      </c>
      <c r="I27" s="21"/>
      <c r="J27" s="21">
        <v>-92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</row>
    <row r="28" spans="1:42" ht="16.5">
      <c r="A28" s="1" t="s">
        <v>12</v>
      </c>
      <c r="D28" s="12">
        <f>SUM(D24:D27)</f>
        <v>9493</v>
      </c>
      <c r="E28" s="12"/>
      <c r="F28" s="12">
        <f>SUM(F24:F27)</f>
        <v>9493</v>
      </c>
      <c r="G28" s="12"/>
      <c r="H28" s="13">
        <f>SUM(H24:H27)</f>
        <v>5322</v>
      </c>
      <c r="I28" s="13"/>
      <c r="J28" s="13">
        <f>SUM(J24:J27)</f>
        <v>5322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</row>
    <row r="29" spans="1:42" ht="16.5">
      <c r="A29" s="7"/>
      <c r="D29" s="12"/>
      <c r="E29" s="12"/>
      <c r="F29" s="12"/>
      <c r="G29" s="12"/>
      <c r="H29" s="13"/>
      <c r="I29" s="13"/>
      <c r="J29" s="13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</row>
    <row r="30" spans="1:42" ht="16.5">
      <c r="A30" s="2" t="s">
        <v>13</v>
      </c>
      <c r="D30" s="27">
        <v>679</v>
      </c>
      <c r="E30" s="27"/>
      <c r="F30" s="27">
        <v>679</v>
      </c>
      <c r="G30" s="27"/>
      <c r="H30" s="21">
        <v>634</v>
      </c>
      <c r="I30" s="21"/>
      <c r="J30" s="21">
        <v>634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</row>
    <row r="31" spans="1:42" ht="16.5">
      <c r="A31" s="7"/>
      <c r="D31" s="12"/>
      <c r="E31" s="12"/>
      <c r="F31" s="12"/>
      <c r="G31" s="12"/>
      <c r="H31" s="13"/>
      <c r="I31" s="13"/>
      <c r="J31" s="13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</row>
    <row r="32" spans="1:42" ht="16.5">
      <c r="A32" s="1" t="s">
        <v>9</v>
      </c>
      <c r="D32" s="12">
        <f>SUM(D28:D30)</f>
        <v>10172</v>
      </c>
      <c r="E32" s="12"/>
      <c r="F32" s="12">
        <f>SUM(F28:F30)</f>
        <v>10172</v>
      </c>
      <c r="G32" s="12"/>
      <c r="H32" s="13">
        <f>SUM(H28:H30)</f>
        <v>5956</v>
      </c>
      <c r="I32" s="13"/>
      <c r="J32" s="13">
        <f>SUM(J28:J30)</f>
        <v>5956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</row>
    <row r="33" spans="1:42" ht="16.5">
      <c r="A33" s="2" t="s">
        <v>14</v>
      </c>
      <c r="D33" s="12">
        <v>-3038</v>
      </c>
      <c r="E33" s="12"/>
      <c r="F33" s="12">
        <v>-3038</v>
      </c>
      <c r="G33" s="12"/>
      <c r="H33" s="13">
        <v>-1780</v>
      </c>
      <c r="I33" s="13"/>
      <c r="J33" s="13">
        <v>-1780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</row>
    <row r="34" spans="4:42" ht="16.5">
      <c r="D34" s="12"/>
      <c r="E34" s="12"/>
      <c r="F34" s="12"/>
      <c r="G34" s="12"/>
      <c r="H34" s="13"/>
      <c r="I34" s="13"/>
      <c r="J34" s="13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</row>
    <row r="35" spans="1:42" ht="17.25" thickBot="1">
      <c r="A35" s="1" t="s">
        <v>15</v>
      </c>
      <c r="D35" s="28">
        <f>SUM(D32:D33)</f>
        <v>7134</v>
      </c>
      <c r="E35" s="28"/>
      <c r="F35" s="28">
        <f>SUM(F32:F33)</f>
        <v>7134</v>
      </c>
      <c r="G35" s="28"/>
      <c r="H35" s="29">
        <f>SUM(H32:H33)</f>
        <v>4176</v>
      </c>
      <c r="I35" s="29"/>
      <c r="J35" s="29">
        <f>SUM(J32:J33)</f>
        <v>4176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</row>
    <row r="36" spans="1:42" ht="17.25" thickTop="1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</row>
    <row r="37" spans="1:42" ht="16.5">
      <c r="A37" s="30" t="s">
        <v>67</v>
      </c>
      <c r="B37" s="3"/>
      <c r="C37" s="3"/>
      <c r="D37" s="13"/>
      <c r="E37" s="13"/>
      <c r="F37" s="13"/>
      <c r="G37" s="13"/>
      <c r="H37" s="13"/>
      <c r="I37" s="13"/>
      <c r="J37" s="13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</row>
    <row r="38" spans="1:42" ht="17.25" thickBot="1">
      <c r="A38" s="30"/>
      <c r="B38" s="48" t="s">
        <v>94</v>
      </c>
      <c r="C38" s="3"/>
      <c r="D38" s="31">
        <v>5.81</v>
      </c>
      <c r="E38" s="31"/>
      <c r="F38" s="31">
        <v>5.81</v>
      </c>
      <c r="G38" s="9"/>
      <c r="H38" s="31">
        <v>3.52</v>
      </c>
      <c r="I38" s="31"/>
      <c r="J38" s="31">
        <v>3.52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</row>
    <row r="39" spans="1:42" ht="17.25" thickBot="1">
      <c r="A39" s="3"/>
      <c r="B39" s="48" t="s">
        <v>95</v>
      </c>
      <c r="C39" s="3"/>
      <c r="D39" s="32">
        <v>5.75</v>
      </c>
      <c r="E39" s="33"/>
      <c r="F39" s="32">
        <v>5.75</v>
      </c>
      <c r="G39" s="33"/>
      <c r="H39" s="32">
        <v>3.48</v>
      </c>
      <c r="I39" s="32"/>
      <c r="J39" s="32">
        <v>3.48</v>
      </c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</row>
    <row r="40" spans="1:42" ht="16.5">
      <c r="A40" s="3"/>
      <c r="B40" s="3"/>
      <c r="C40" s="3"/>
      <c r="D40" s="34"/>
      <c r="E40" s="34"/>
      <c r="F40" s="34"/>
      <c r="G40" s="34"/>
      <c r="H40" s="34"/>
      <c r="I40" s="34"/>
      <c r="J40" s="3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</row>
    <row r="41" spans="1:42" ht="16.5">
      <c r="A41" s="3"/>
      <c r="B41" s="3"/>
      <c r="C41" s="3"/>
      <c r="D41" s="34"/>
      <c r="E41" s="34"/>
      <c r="F41" s="34"/>
      <c r="G41" s="34"/>
      <c r="H41" s="34"/>
      <c r="I41" s="34"/>
      <c r="J41" s="3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</row>
    <row r="42" spans="1:42" ht="16.5">
      <c r="A42" s="3"/>
      <c r="B42" s="3"/>
      <c r="C42" s="3"/>
      <c r="D42" s="34"/>
      <c r="E42" s="34"/>
      <c r="F42" s="34"/>
      <c r="G42" s="34"/>
      <c r="H42" s="34"/>
      <c r="I42" s="34"/>
      <c r="J42" s="3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</row>
    <row r="43" spans="1:10" ht="16.5">
      <c r="A43" s="3"/>
      <c r="B43" s="3"/>
      <c r="C43" s="3"/>
      <c r="D43" s="35"/>
      <c r="E43" s="3"/>
      <c r="F43" s="3"/>
      <c r="G43" s="3"/>
      <c r="H43" s="3"/>
      <c r="I43" s="3"/>
      <c r="J43" s="3"/>
    </row>
    <row r="44" spans="1:10" ht="15.75" customHeight="1">
      <c r="A44" s="68" t="s">
        <v>2</v>
      </c>
      <c r="B44" s="68"/>
      <c r="C44" s="67" t="s">
        <v>77</v>
      </c>
      <c r="D44" s="67"/>
      <c r="E44" s="67"/>
      <c r="F44" s="67"/>
      <c r="G44" s="67"/>
      <c r="H44" s="67"/>
      <c r="I44" s="67"/>
      <c r="J44" s="67"/>
    </row>
    <row r="45" spans="2:10" ht="16.5">
      <c r="B45" s="1"/>
      <c r="C45" s="67"/>
      <c r="D45" s="67"/>
      <c r="E45" s="67"/>
      <c r="F45" s="67"/>
      <c r="G45" s="67"/>
      <c r="H45" s="67"/>
      <c r="I45" s="67"/>
      <c r="J45" s="67"/>
    </row>
    <row r="46" spans="3:10" ht="16.5">
      <c r="C46" s="67"/>
      <c r="D46" s="67"/>
      <c r="E46" s="67"/>
      <c r="F46" s="67"/>
      <c r="G46" s="67"/>
      <c r="H46" s="67"/>
      <c r="I46" s="67"/>
      <c r="J46" s="67"/>
    </row>
  </sheetData>
  <mergeCells count="6">
    <mergeCell ref="J5:J7"/>
    <mergeCell ref="C44:J46"/>
    <mergeCell ref="A44:B44"/>
    <mergeCell ref="D5:D7"/>
    <mergeCell ref="F5:F7"/>
    <mergeCell ref="H5:H7"/>
  </mergeCells>
  <printOptions/>
  <pageMargins left="0.75" right="0.5" top="0.7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4"/>
  <sheetViews>
    <sheetView workbookViewId="0" topLeftCell="A1">
      <selection activeCell="A1" sqref="A1"/>
    </sheetView>
  </sheetViews>
  <sheetFormatPr defaultColWidth="9.140625" defaultRowHeight="12.75"/>
  <cols>
    <col min="1" max="2" width="4.28125" style="2" customWidth="1"/>
    <col min="3" max="3" width="34.7109375" style="2" customWidth="1"/>
    <col min="4" max="5" width="13.57421875" style="2" customWidth="1"/>
    <col min="6" max="6" width="2.8515625" style="2" customWidth="1"/>
    <col min="7" max="7" width="13.57421875" style="2" customWidth="1"/>
    <col min="8" max="16384" width="9.140625" style="2" customWidth="1"/>
  </cols>
  <sheetData>
    <row r="1" spans="1:4" ht="16.5">
      <c r="A1" s="1" t="s">
        <v>0</v>
      </c>
      <c r="B1" s="1"/>
      <c r="D1" s="7"/>
    </row>
    <row r="2" ht="16.5">
      <c r="D2" s="7"/>
    </row>
    <row r="3" spans="1:4" ht="16.5">
      <c r="A3" s="4" t="s">
        <v>76</v>
      </c>
      <c r="B3" s="4"/>
      <c r="D3" s="5"/>
    </row>
    <row r="4" spans="4:7" ht="16.5">
      <c r="D4" s="7"/>
      <c r="E4" s="3"/>
      <c r="G4" s="3"/>
    </row>
    <row r="5" spans="4:7" ht="16.5">
      <c r="D5" s="7"/>
      <c r="E5" s="5" t="s">
        <v>24</v>
      </c>
      <c r="F5" s="7"/>
      <c r="G5" s="5" t="s">
        <v>24</v>
      </c>
    </row>
    <row r="6" spans="4:7" ht="16.5">
      <c r="D6" s="7"/>
      <c r="E6" s="5" t="s">
        <v>73</v>
      </c>
      <c r="F6" s="7"/>
      <c r="G6" s="5" t="s">
        <v>72</v>
      </c>
    </row>
    <row r="7" spans="4:7" ht="16.5">
      <c r="D7" s="7"/>
      <c r="E7" s="7"/>
      <c r="F7" s="7"/>
      <c r="G7" s="5"/>
    </row>
    <row r="8" spans="4:7" ht="16.5">
      <c r="D8" s="7" t="s">
        <v>27</v>
      </c>
      <c r="E8" s="38" t="s">
        <v>4</v>
      </c>
      <c r="F8" s="38"/>
      <c r="G8" s="38" t="s">
        <v>4</v>
      </c>
    </row>
    <row r="9" ht="16.5">
      <c r="D9" s="7"/>
    </row>
    <row r="10" spans="1:7" ht="16.5">
      <c r="A10" s="39" t="s">
        <v>28</v>
      </c>
      <c r="B10" s="39"/>
      <c r="C10" s="14"/>
      <c r="D10" s="40" t="s">
        <v>41</v>
      </c>
      <c r="E10" s="12">
        <v>8531</v>
      </c>
      <c r="F10" s="12"/>
      <c r="G10" s="12">
        <v>8918</v>
      </c>
    </row>
    <row r="11" spans="1:7" ht="16.5">
      <c r="A11" s="14"/>
      <c r="B11" s="14"/>
      <c r="C11" s="14"/>
      <c r="D11" s="40"/>
      <c r="E11" s="12"/>
      <c r="F11" s="12"/>
      <c r="G11" s="12"/>
    </row>
    <row r="12" spans="1:7" ht="16.5">
      <c r="A12" s="39" t="s">
        <v>40</v>
      </c>
      <c r="B12" s="39"/>
      <c r="C12" s="14"/>
      <c r="D12" s="40"/>
      <c r="E12" s="12">
        <v>400</v>
      </c>
      <c r="F12" s="12"/>
      <c r="G12" s="12">
        <v>400</v>
      </c>
    </row>
    <row r="13" spans="1:7" ht="16.5">
      <c r="A13" s="14"/>
      <c r="B13" s="14"/>
      <c r="C13" s="14"/>
      <c r="D13" s="40"/>
      <c r="E13" s="12"/>
      <c r="F13" s="12"/>
      <c r="G13" s="12"/>
    </row>
    <row r="14" spans="1:7" ht="16.5">
      <c r="A14" s="39" t="s">
        <v>29</v>
      </c>
      <c r="B14" s="39"/>
      <c r="C14" s="14"/>
      <c r="D14" s="40"/>
      <c r="E14" s="12">
        <v>172094</v>
      </c>
      <c r="F14" s="12"/>
      <c r="G14" s="12">
        <v>171174</v>
      </c>
    </row>
    <row r="15" spans="1:7" ht="16.5">
      <c r="A15" s="14"/>
      <c r="B15" s="14"/>
      <c r="C15" s="14"/>
      <c r="D15" s="40"/>
      <c r="E15" s="12"/>
      <c r="F15" s="12"/>
      <c r="G15" s="12"/>
    </row>
    <row r="16" spans="1:7" ht="16.5">
      <c r="A16" s="39" t="s">
        <v>30</v>
      </c>
      <c r="B16" s="39"/>
      <c r="C16" s="14"/>
      <c r="D16" s="40"/>
      <c r="E16" s="12">
        <v>11339</v>
      </c>
      <c r="F16" s="12"/>
      <c r="G16" s="12">
        <v>10801</v>
      </c>
    </row>
    <row r="17" spans="1:7" ht="16.5">
      <c r="A17" s="14"/>
      <c r="B17" s="14"/>
      <c r="C17" s="14"/>
      <c r="D17" s="40"/>
      <c r="E17" s="12"/>
      <c r="F17" s="12"/>
      <c r="G17" s="12"/>
    </row>
    <row r="18" spans="1:7" ht="16.5">
      <c r="A18" s="39" t="s">
        <v>31</v>
      </c>
      <c r="B18" s="39"/>
      <c r="C18" s="14"/>
      <c r="D18" s="40"/>
      <c r="E18" s="12"/>
      <c r="F18" s="12"/>
      <c r="G18" s="12"/>
    </row>
    <row r="19" spans="1:7" ht="16.5">
      <c r="A19" s="14"/>
      <c r="B19" s="14" t="s">
        <v>32</v>
      </c>
      <c r="D19" s="40"/>
      <c r="E19" s="12">
        <v>65119</v>
      </c>
      <c r="F19" s="12"/>
      <c r="G19" s="12">
        <v>54343</v>
      </c>
    </row>
    <row r="20" spans="1:7" ht="16.5">
      <c r="A20" s="14"/>
      <c r="B20" s="14" t="s">
        <v>29</v>
      </c>
      <c r="D20" s="40"/>
      <c r="E20" s="12">
        <v>298575</v>
      </c>
      <c r="F20" s="12"/>
      <c r="G20" s="12">
        <v>292448</v>
      </c>
    </row>
    <row r="21" spans="1:7" ht="16.5">
      <c r="A21" s="14"/>
      <c r="B21" s="14" t="s">
        <v>33</v>
      </c>
      <c r="D21" s="40"/>
      <c r="E21" s="12">
        <v>2828</v>
      </c>
      <c r="F21" s="12"/>
      <c r="G21" s="12">
        <v>3940</v>
      </c>
    </row>
    <row r="22" spans="1:7" ht="16.5">
      <c r="A22" s="14"/>
      <c r="B22" s="14"/>
      <c r="C22" s="14"/>
      <c r="D22" s="40"/>
      <c r="E22" s="41">
        <f>SUM(E19:E21)</f>
        <v>366522</v>
      </c>
      <c r="F22" s="12"/>
      <c r="G22" s="41">
        <f>SUM(G19:G21)</f>
        <v>350731</v>
      </c>
    </row>
    <row r="23" spans="1:7" ht="16.5">
      <c r="A23" s="39" t="s">
        <v>34</v>
      </c>
      <c r="B23" s="39"/>
      <c r="C23" s="14"/>
      <c r="D23" s="40"/>
      <c r="E23" s="12"/>
      <c r="F23" s="12"/>
      <c r="G23" s="12"/>
    </row>
    <row r="24" spans="1:7" ht="16.5">
      <c r="A24" s="14"/>
      <c r="B24" s="14" t="s">
        <v>35</v>
      </c>
      <c r="D24" s="40"/>
      <c r="E24" s="12">
        <v>51073</v>
      </c>
      <c r="F24" s="12"/>
      <c r="G24" s="12">
        <v>42730</v>
      </c>
    </row>
    <row r="25" spans="1:7" ht="16.5">
      <c r="A25" s="14"/>
      <c r="B25" s="14" t="s">
        <v>25</v>
      </c>
      <c r="D25" s="40"/>
      <c r="E25" s="12">
        <v>113859</v>
      </c>
      <c r="F25" s="12"/>
      <c r="G25" s="12">
        <v>110322</v>
      </c>
    </row>
    <row r="26" spans="1:7" ht="16.5">
      <c r="A26" s="14"/>
      <c r="B26" s="14" t="s">
        <v>23</v>
      </c>
      <c r="D26" s="40"/>
      <c r="E26" s="12">
        <v>2617</v>
      </c>
      <c r="F26" s="12"/>
      <c r="G26" s="12">
        <v>1863</v>
      </c>
    </row>
    <row r="27" spans="1:7" ht="16.5">
      <c r="A27" s="14"/>
      <c r="B27" s="14"/>
      <c r="C27" s="14"/>
      <c r="D27" s="40"/>
      <c r="E27" s="41">
        <f>SUM(E24:E26)</f>
        <v>167549</v>
      </c>
      <c r="F27" s="12"/>
      <c r="G27" s="41">
        <f>SUM(G24:G26)</f>
        <v>154915</v>
      </c>
    </row>
    <row r="28" spans="1:7" ht="16.5">
      <c r="A28" s="14"/>
      <c r="B28" s="14"/>
      <c r="C28" s="14"/>
      <c r="D28" s="40"/>
      <c r="E28" s="12"/>
      <c r="F28" s="12"/>
      <c r="G28" s="12"/>
    </row>
    <row r="29" spans="1:7" ht="16.5">
      <c r="A29" s="39" t="s">
        <v>36</v>
      </c>
      <c r="B29" s="39"/>
      <c r="C29" s="14"/>
      <c r="D29" s="40"/>
      <c r="E29" s="12">
        <f>E22-E27</f>
        <v>198973</v>
      </c>
      <c r="F29" s="12"/>
      <c r="G29" s="12">
        <f>G22-G27</f>
        <v>195816</v>
      </c>
    </row>
    <row r="30" spans="1:7" ht="16.5">
      <c r="A30" s="14"/>
      <c r="B30" s="14"/>
      <c r="C30" s="14"/>
      <c r="D30" s="40"/>
      <c r="E30" s="12"/>
      <c r="F30" s="12"/>
      <c r="G30" s="12"/>
    </row>
    <row r="31" spans="1:7" ht="16.5">
      <c r="A31" s="39" t="s">
        <v>87</v>
      </c>
      <c r="B31" s="39"/>
      <c r="C31" s="14"/>
      <c r="D31" s="40"/>
      <c r="E31" s="12">
        <v>-101982</v>
      </c>
      <c r="F31" s="12"/>
      <c r="G31" s="12">
        <v>-93446</v>
      </c>
    </row>
    <row r="32" spans="1:7" ht="16.5">
      <c r="A32" s="14"/>
      <c r="B32" s="14"/>
      <c r="C32" s="14"/>
      <c r="D32" s="40"/>
      <c r="E32" s="12"/>
      <c r="F32" s="12"/>
      <c r="G32" s="12"/>
    </row>
    <row r="33" spans="1:7" ht="17.25" thickBot="1">
      <c r="A33" s="14"/>
      <c r="B33" s="14"/>
      <c r="C33" s="14"/>
      <c r="D33" s="40"/>
      <c r="E33" s="28">
        <f>E10+E12+E14+E16+E29+E31</f>
        <v>289355</v>
      </c>
      <c r="F33" s="12"/>
      <c r="G33" s="28">
        <f>G10+G12+G14+G16+G29+G31</f>
        <v>293663</v>
      </c>
    </row>
    <row r="34" spans="1:7" ht="17.25" thickTop="1">
      <c r="A34" s="39" t="s">
        <v>37</v>
      </c>
      <c r="B34" s="39"/>
      <c r="C34" s="14"/>
      <c r="D34" s="42"/>
      <c r="E34" s="12"/>
      <c r="F34" s="12"/>
      <c r="G34" s="12"/>
    </row>
    <row r="35" spans="1:7" ht="16.5">
      <c r="A35" s="14"/>
      <c r="B35" s="14"/>
      <c r="C35" s="14"/>
      <c r="D35" s="40"/>
      <c r="E35" s="12"/>
      <c r="F35" s="12"/>
      <c r="G35" s="12"/>
    </row>
    <row r="36" spans="1:7" ht="16.5">
      <c r="A36" s="39" t="s">
        <v>38</v>
      </c>
      <c r="B36" s="39"/>
      <c r="C36" s="14"/>
      <c r="D36" s="40"/>
      <c r="E36" s="12"/>
      <c r="F36" s="12"/>
      <c r="G36" s="12"/>
    </row>
    <row r="37" spans="2:7" ht="16.5">
      <c r="B37" s="14" t="s">
        <v>88</v>
      </c>
      <c r="C37" s="14"/>
      <c r="D37" s="40"/>
      <c r="E37" s="12">
        <v>123253</v>
      </c>
      <c r="F37" s="12"/>
      <c r="G37" s="12">
        <v>120159</v>
      </c>
    </row>
    <row r="38" spans="2:7" ht="16.5">
      <c r="B38" s="14" t="s">
        <v>26</v>
      </c>
      <c r="C38" s="14"/>
      <c r="D38" s="40"/>
      <c r="E38" s="12">
        <f>59677+6046+74+100305</f>
        <v>166102</v>
      </c>
      <c r="F38" s="12"/>
      <c r="G38" s="12">
        <v>173504</v>
      </c>
    </row>
    <row r="39" spans="1:7" ht="16.5">
      <c r="A39" s="14"/>
      <c r="B39" s="14"/>
      <c r="C39" s="14"/>
      <c r="D39" s="40"/>
      <c r="E39" s="12"/>
      <c r="F39" s="12"/>
      <c r="G39" s="12"/>
    </row>
    <row r="40" spans="1:7" ht="17.25" thickBot="1">
      <c r="A40" s="39" t="s">
        <v>39</v>
      </c>
      <c r="B40" s="39"/>
      <c r="C40" s="14"/>
      <c r="D40" s="40"/>
      <c r="E40" s="28">
        <f>SUM(E37:E39)</f>
        <v>289355</v>
      </c>
      <c r="F40" s="12"/>
      <c r="G40" s="28">
        <f>SUM(G37:G39)</f>
        <v>293663</v>
      </c>
    </row>
    <row r="41" spans="1:7" ht="17.25" thickTop="1">
      <c r="A41" s="39"/>
      <c r="B41" s="39"/>
      <c r="C41" s="14"/>
      <c r="D41" s="40"/>
      <c r="E41" s="12"/>
      <c r="F41" s="12"/>
      <c r="G41" s="12"/>
    </row>
    <row r="42" spans="1:7" ht="16.5">
      <c r="A42" s="39"/>
      <c r="B42" s="39"/>
      <c r="C42" s="14"/>
      <c r="D42" s="40"/>
      <c r="E42" s="12"/>
      <c r="F42" s="12"/>
      <c r="G42" s="12"/>
    </row>
    <row r="43" spans="1:7" ht="16.5">
      <c r="A43" s="39"/>
      <c r="B43" s="39"/>
      <c r="C43" s="14"/>
      <c r="D43" s="40"/>
      <c r="E43" s="12"/>
      <c r="F43" s="12"/>
      <c r="G43" s="12"/>
    </row>
    <row r="44" spans="1:7" ht="16.5">
      <c r="A44" s="49" t="s">
        <v>2</v>
      </c>
      <c r="B44" s="36"/>
      <c r="C44" s="67" t="s">
        <v>78</v>
      </c>
      <c r="D44" s="69"/>
      <c r="E44" s="69"/>
      <c r="F44" s="69"/>
      <c r="G44" s="69"/>
    </row>
    <row r="45" spans="1:7" ht="16.5">
      <c r="A45" s="1"/>
      <c r="B45" s="1"/>
      <c r="C45" s="69"/>
      <c r="D45" s="69"/>
      <c r="E45" s="69"/>
      <c r="F45" s="69"/>
      <c r="G45" s="69"/>
    </row>
    <row r="46" spans="3:7" ht="16.5">
      <c r="C46" s="69"/>
      <c r="D46" s="69"/>
      <c r="E46" s="69"/>
      <c r="F46" s="69"/>
      <c r="G46" s="69"/>
    </row>
    <row r="47" spans="4:7" ht="16.5">
      <c r="D47" s="7"/>
      <c r="E47" s="10"/>
      <c r="F47" s="10"/>
      <c r="G47" s="10"/>
    </row>
    <row r="48" spans="4:7" ht="16.5">
      <c r="D48" s="7"/>
      <c r="E48" s="10"/>
      <c r="F48" s="10"/>
      <c r="G48" s="10"/>
    </row>
    <row r="49" spans="4:7" ht="16.5">
      <c r="D49" s="7"/>
      <c r="E49" s="10"/>
      <c r="F49" s="10"/>
      <c r="G49" s="10"/>
    </row>
    <row r="50" spans="4:7" ht="16.5">
      <c r="D50" s="7"/>
      <c r="E50" s="10"/>
      <c r="F50" s="10"/>
      <c r="G50" s="10"/>
    </row>
    <row r="51" spans="4:7" ht="16.5">
      <c r="D51" s="7"/>
      <c r="E51" s="10"/>
      <c r="F51" s="10"/>
      <c r="G51" s="10"/>
    </row>
    <row r="52" spans="4:7" ht="16.5">
      <c r="D52" s="7"/>
      <c r="E52" s="10"/>
      <c r="F52" s="10"/>
      <c r="G52" s="10"/>
    </row>
    <row r="53" spans="4:7" ht="16.5">
      <c r="D53" s="7"/>
      <c r="E53" s="10"/>
      <c r="F53" s="10"/>
      <c r="G53" s="10"/>
    </row>
    <row r="54" spans="4:7" ht="16.5">
      <c r="D54" s="7"/>
      <c r="E54" s="10"/>
      <c r="F54" s="10"/>
      <c r="G54" s="10"/>
    </row>
    <row r="55" spans="4:7" ht="16.5">
      <c r="D55" s="7"/>
      <c r="E55" s="10"/>
      <c r="F55" s="10"/>
      <c r="G55" s="10"/>
    </row>
    <row r="56" spans="4:7" ht="16.5">
      <c r="D56" s="7"/>
      <c r="E56" s="10"/>
      <c r="F56" s="10"/>
      <c r="G56" s="10"/>
    </row>
    <row r="57" spans="4:7" ht="16.5">
      <c r="D57" s="7"/>
      <c r="E57" s="10"/>
      <c r="F57" s="10"/>
      <c r="G57" s="10"/>
    </row>
    <row r="58" spans="4:7" ht="16.5">
      <c r="D58" s="7"/>
      <c r="E58" s="10"/>
      <c r="F58" s="10"/>
      <c r="G58" s="10"/>
    </row>
    <row r="59" spans="4:7" ht="16.5">
      <c r="D59" s="7"/>
      <c r="E59" s="10"/>
      <c r="F59" s="10"/>
      <c r="G59" s="10"/>
    </row>
    <row r="60" spans="4:7" ht="16.5">
      <c r="D60" s="7"/>
      <c r="E60" s="10"/>
      <c r="F60" s="10"/>
      <c r="G60" s="10"/>
    </row>
    <row r="61" spans="4:7" ht="16.5">
      <c r="D61" s="7"/>
      <c r="E61" s="10"/>
      <c r="F61" s="10"/>
      <c r="G61" s="10"/>
    </row>
    <row r="62" spans="4:7" ht="16.5">
      <c r="D62" s="7"/>
      <c r="E62" s="10"/>
      <c r="F62" s="10"/>
      <c r="G62" s="10"/>
    </row>
    <row r="63" spans="4:7" ht="16.5">
      <c r="D63" s="7"/>
      <c r="E63" s="10"/>
      <c r="F63" s="10"/>
      <c r="G63" s="10"/>
    </row>
    <row r="64" spans="4:7" ht="16.5">
      <c r="D64" s="7"/>
      <c r="E64" s="10"/>
      <c r="F64" s="10"/>
      <c r="G64" s="10"/>
    </row>
    <row r="65" spans="4:7" ht="16.5">
      <c r="D65" s="7"/>
      <c r="E65" s="10"/>
      <c r="F65" s="10"/>
      <c r="G65" s="10"/>
    </row>
    <row r="66" spans="4:7" ht="16.5">
      <c r="D66" s="7"/>
      <c r="E66" s="10"/>
      <c r="F66" s="10"/>
      <c r="G66" s="10"/>
    </row>
    <row r="67" spans="4:7" ht="16.5">
      <c r="D67" s="7"/>
      <c r="E67" s="10"/>
      <c r="F67" s="10"/>
      <c r="G67" s="10"/>
    </row>
    <row r="68" spans="4:7" ht="16.5">
      <c r="D68" s="7"/>
      <c r="E68" s="10"/>
      <c r="F68" s="10"/>
      <c r="G68" s="10"/>
    </row>
    <row r="69" spans="4:7" ht="16.5">
      <c r="D69" s="7"/>
      <c r="E69" s="10"/>
      <c r="F69" s="10"/>
      <c r="G69" s="10"/>
    </row>
    <row r="70" spans="4:7" ht="16.5">
      <c r="D70" s="7"/>
      <c r="E70" s="10"/>
      <c r="F70" s="10"/>
      <c r="G70" s="10"/>
    </row>
    <row r="71" spans="4:7" ht="16.5">
      <c r="D71" s="7"/>
      <c r="E71" s="10"/>
      <c r="F71" s="10"/>
      <c r="G71" s="10"/>
    </row>
    <row r="72" spans="4:7" ht="16.5">
      <c r="D72" s="7"/>
      <c r="E72" s="10"/>
      <c r="F72" s="10"/>
      <c r="G72" s="10"/>
    </row>
    <row r="73" spans="4:7" ht="16.5">
      <c r="D73" s="7"/>
      <c r="E73" s="10"/>
      <c r="F73" s="10"/>
      <c r="G73" s="10"/>
    </row>
    <row r="74" spans="4:7" ht="16.5">
      <c r="D74" s="7"/>
      <c r="E74" s="10"/>
      <c r="F74" s="10"/>
      <c r="G74" s="10"/>
    </row>
    <row r="75" spans="4:7" ht="16.5">
      <c r="D75" s="7"/>
      <c r="E75" s="10"/>
      <c r="F75" s="10"/>
      <c r="G75" s="10"/>
    </row>
    <row r="76" spans="4:7" ht="16.5">
      <c r="D76" s="7"/>
      <c r="E76" s="10"/>
      <c r="F76" s="10"/>
      <c r="G76" s="10"/>
    </row>
    <row r="77" spans="4:7" ht="16.5">
      <c r="D77" s="7"/>
      <c r="E77" s="10"/>
      <c r="F77" s="10"/>
      <c r="G77" s="10"/>
    </row>
    <row r="78" spans="4:7" ht="16.5">
      <c r="D78" s="7"/>
      <c r="E78" s="10"/>
      <c r="F78" s="10"/>
      <c r="G78" s="10"/>
    </row>
    <row r="79" spans="4:7" ht="16.5">
      <c r="D79" s="7"/>
      <c r="E79" s="10"/>
      <c r="F79" s="10"/>
      <c r="G79" s="10"/>
    </row>
    <row r="80" spans="4:7" ht="16.5">
      <c r="D80" s="7"/>
      <c r="E80" s="10"/>
      <c r="F80" s="10"/>
      <c r="G80" s="10"/>
    </row>
    <row r="81" spans="4:7" ht="16.5">
      <c r="D81" s="7"/>
      <c r="E81" s="10"/>
      <c r="F81" s="10"/>
      <c r="G81" s="10"/>
    </row>
    <row r="82" spans="4:7" ht="16.5">
      <c r="D82" s="7"/>
      <c r="E82" s="10"/>
      <c r="F82" s="10"/>
      <c r="G82" s="10"/>
    </row>
    <row r="83" spans="4:7" ht="16.5">
      <c r="D83" s="7"/>
      <c r="E83" s="10"/>
      <c r="F83" s="10"/>
      <c r="G83" s="10"/>
    </row>
    <row r="84" spans="4:7" ht="16.5">
      <c r="D84" s="7"/>
      <c r="E84" s="10"/>
      <c r="F84" s="10"/>
      <c r="G84" s="10"/>
    </row>
    <row r="85" spans="4:7" ht="16.5">
      <c r="D85" s="7"/>
      <c r="E85" s="10"/>
      <c r="F85" s="10"/>
      <c r="G85" s="10"/>
    </row>
    <row r="86" spans="4:7" ht="16.5">
      <c r="D86" s="7"/>
      <c r="E86" s="10"/>
      <c r="F86" s="10"/>
      <c r="G86" s="10"/>
    </row>
    <row r="87" spans="4:7" ht="16.5">
      <c r="D87" s="7"/>
      <c r="E87" s="10"/>
      <c r="F87" s="10"/>
      <c r="G87" s="10"/>
    </row>
    <row r="88" spans="4:7" ht="16.5">
      <c r="D88" s="7"/>
      <c r="E88" s="10"/>
      <c r="F88" s="10"/>
      <c r="G88" s="10"/>
    </row>
    <row r="89" spans="4:7" ht="16.5">
      <c r="D89" s="7"/>
      <c r="E89" s="10"/>
      <c r="F89" s="10"/>
      <c r="G89" s="10"/>
    </row>
    <row r="90" spans="4:7" ht="16.5">
      <c r="D90" s="7"/>
      <c r="E90" s="10"/>
      <c r="F90" s="10"/>
      <c r="G90" s="10"/>
    </row>
    <row r="91" spans="4:7" ht="16.5">
      <c r="D91" s="7"/>
      <c r="E91" s="10"/>
      <c r="F91" s="10"/>
      <c r="G91" s="10"/>
    </row>
    <row r="92" spans="4:7" ht="16.5">
      <c r="D92" s="7"/>
      <c r="E92" s="10"/>
      <c r="F92" s="10"/>
      <c r="G92" s="10"/>
    </row>
    <row r="93" spans="4:7" ht="16.5">
      <c r="D93" s="7"/>
      <c r="E93" s="10"/>
      <c r="F93" s="10"/>
      <c r="G93" s="10"/>
    </row>
    <row r="94" spans="4:7" ht="16.5">
      <c r="D94" s="7"/>
      <c r="E94" s="10"/>
      <c r="F94" s="10"/>
      <c r="G94" s="10"/>
    </row>
    <row r="95" spans="4:7" ht="16.5">
      <c r="D95" s="7"/>
      <c r="E95" s="10"/>
      <c r="F95" s="10"/>
      <c r="G95" s="10"/>
    </row>
    <row r="96" spans="4:7" ht="16.5">
      <c r="D96" s="7"/>
      <c r="E96" s="10"/>
      <c r="F96" s="10"/>
      <c r="G96" s="10"/>
    </row>
    <row r="97" spans="4:7" ht="16.5">
      <c r="D97" s="7"/>
      <c r="E97" s="10"/>
      <c r="F97" s="10"/>
      <c r="G97" s="10"/>
    </row>
    <row r="98" spans="4:7" ht="16.5">
      <c r="D98" s="7"/>
      <c r="E98" s="10"/>
      <c r="F98" s="10"/>
      <c r="G98" s="10"/>
    </row>
    <row r="99" spans="4:7" ht="16.5">
      <c r="D99" s="7"/>
      <c r="E99" s="10"/>
      <c r="F99" s="10"/>
      <c r="G99" s="10"/>
    </row>
    <row r="100" spans="4:7" ht="16.5">
      <c r="D100" s="7"/>
      <c r="E100" s="10"/>
      <c r="F100" s="10"/>
      <c r="G100" s="10"/>
    </row>
    <row r="101" spans="4:7" ht="16.5">
      <c r="D101" s="7"/>
      <c r="E101" s="10"/>
      <c r="F101" s="10"/>
      <c r="G101" s="10"/>
    </row>
    <row r="102" spans="4:7" ht="16.5">
      <c r="D102" s="7"/>
      <c r="E102" s="10"/>
      <c r="F102" s="10"/>
      <c r="G102" s="10"/>
    </row>
    <row r="103" spans="4:7" ht="16.5">
      <c r="D103" s="7"/>
      <c r="E103" s="10"/>
      <c r="F103" s="10"/>
      <c r="G103" s="10"/>
    </row>
    <row r="104" spans="4:7" ht="16.5">
      <c r="D104" s="7"/>
      <c r="E104" s="10"/>
      <c r="F104" s="10"/>
      <c r="G104" s="10"/>
    </row>
    <row r="105" spans="4:7" ht="16.5">
      <c r="D105" s="7"/>
      <c r="E105" s="10"/>
      <c r="F105" s="10"/>
      <c r="G105" s="10"/>
    </row>
    <row r="106" spans="4:7" ht="16.5">
      <c r="D106" s="7"/>
      <c r="E106" s="10"/>
      <c r="F106" s="10"/>
      <c r="G106" s="10"/>
    </row>
    <row r="107" spans="4:7" ht="16.5">
      <c r="D107" s="7"/>
      <c r="E107" s="10"/>
      <c r="F107" s="10"/>
      <c r="G107" s="10"/>
    </row>
    <row r="108" spans="4:7" ht="16.5">
      <c r="D108" s="7"/>
      <c r="E108" s="10"/>
      <c r="F108" s="10"/>
      <c r="G108" s="10"/>
    </row>
    <row r="109" spans="4:7" ht="16.5">
      <c r="D109" s="7"/>
      <c r="E109" s="10"/>
      <c r="F109" s="10"/>
      <c r="G109" s="10"/>
    </row>
    <row r="110" spans="4:7" ht="16.5">
      <c r="D110" s="7"/>
      <c r="E110" s="10"/>
      <c r="F110" s="10"/>
      <c r="G110" s="10"/>
    </row>
    <row r="111" spans="4:7" ht="16.5">
      <c r="D111" s="7"/>
      <c r="E111" s="10"/>
      <c r="F111" s="10"/>
      <c r="G111" s="10"/>
    </row>
    <row r="112" spans="4:7" ht="16.5">
      <c r="D112" s="7"/>
      <c r="E112" s="10"/>
      <c r="F112" s="10"/>
      <c r="G112" s="10"/>
    </row>
    <row r="113" spans="4:7" ht="16.5">
      <c r="D113" s="7"/>
      <c r="E113" s="10"/>
      <c r="F113" s="10"/>
      <c r="G113" s="10"/>
    </row>
    <row r="114" spans="4:7" ht="16.5">
      <c r="D114" s="7"/>
      <c r="E114" s="10"/>
      <c r="F114" s="10"/>
      <c r="G114" s="10"/>
    </row>
    <row r="115" spans="4:7" ht="16.5">
      <c r="D115" s="7"/>
      <c r="E115" s="10"/>
      <c r="F115" s="10"/>
      <c r="G115" s="10"/>
    </row>
    <row r="116" spans="4:7" ht="16.5">
      <c r="D116" s="7"/>
      <c r="E116" s="10"/>
      <c r="F116" s="10"/>
      <c r="G116" s="10"/>
    </row>
    <row r="117" spans="4:7" ht="16.5">
      <c r="D117" s="7"/>
      <c r="E117" s="10"/>
      <c r="F117" s="10"/>
      <c r="G117" s="10"/>
    </row>
    <row r="118" spans="4:7" ht="16.5">
      <c r="D118" s="7"/>
      <c r="E118" s="10"/>
      <c r="F118" s="10"/>
      <c r="G118" s="10"/>
    </row>
    <row r="119" spans="4:7" ht="16.5">
      <c r="D119" s="7"/>
      <c r="E119" s="10"/>
      <c r="F119" s="10"/>
      <c r="G119" s="10"/>
    </row>
    <row r="120" spans="4:7" ht="16.5">
      <c r="D120" s="7"/>
      <c r="E120" s="10"/>
      <c r="F120" s="10"/>
      <c r="G120" s="10"/>
    </row>
    <row r="121" spans="4:7" ht="16.5">
      <c r="D121" s="7"/>
      <c r="E121" s="10"/>
      <c r="F121" s="10"/>
      <c r="G121" s="10"/>
    </row>
    <row r="122" spans="4:7" ht="16.5">
      <c r="D122" s="7"/>
      <c r="E122" s="10"/>
      <c r="F122" s="10"/>
      <c r="G122" s="10"/>
    </row>
    <row r="123" spans="4:7" ht="16.5">
      <c r="D123" s="7"/>
      <c r="E123" s="10"/>
      <c r="F123" s="10"/>
      <c r="G123" s="10"/>
    </row>
    <row r="124" spans="4:7" ht="16.5">
      <c r="D124" s="7"/>
      <c r="E124" s="10"/>
      <c r="F124" s="10"/>
      <c r="G124" s="10"/>
    </row>
    <row r="125" spans="4:7" ht="16.5">
      <c r="D125" s="7"/>
      <c r="E125" s="10"/>
      <c r="F125" s="10"/>
      <c r="G125" s="10"/>
    </row>
    <row r="126" spans="4:7" ht="16.5">
      <c r="D126" s="7"/>
      <c r="E126" s="10"/>
      <c r="F126" s="10"/>
      <c r="G126" s="10"/>
    </row>
    <row r="127" spans="4:7" ht="16.5">
      <c r="D127" s="7"/>
      <c r="E127" s="10"/>
      <c r="F127" s="10"/>
      <c r="G127" s="10"/>
    </row>
    <row r="128" spans="4:7" ht="16.5">
      <c r="D128" s="7"/>
      <c r="E128" s="10"/>
      <c r="F128" s="10"/>
      <c r="G128" s="10"/>
    </row>
    <row r="129" spans="4:7" ht="16.5">
      <c r="D129" s="7"/>
      <c r="E129" s="10"/>
      <c r="F129" s="10"/>
      <c r="G129" s="10"/>
    </row>
    <row r="130" spans="4:7" ht="16.5">
      <c r="D130" s="7"/>
      <c r="E130" s="10"/>
      <c r="F130" s="10"/>
      <c r="G130" s="10"/>
    </row>
    <row r="131" spans="4:7" ht="16.5">
      <c r="D131" s="7"/>
      <c r="E131" s="10"/>
      <c r="F131" s="10"/>
      <c r="G131" s="10"/>
    </row>
    <row r="132" spans="4:7" ht="16.5">
      <c r="D132" s="7"/>
      <c r="E132" s="10"/>
      <c r="F132" s="10"/>
      <c r="G132" s="10"/>
    </row>
    <row r="133" spans="4:7" ht="16.5">
      <c r="D133" s="7"/>
      <c r="E133" s="10"/>
      <c r="F133" s="10"/>
      <c r="G133" s="10"/>
    </row>
    <row r="134" spans="4:7" ht="16.5">
      <c r="D134" s="7"/>
      <c r="E134" s="10"/>
      <c r="F134" s="10"/>
      <c r="G134" s="10"/>
    </row>
    <row r="135" spans="4:7" ht="16.5">
      <c r="D135" s="7"/>
      <c r="E135" s="10"/>
      <c r="F135" s="10"/>
      <c r="G135" s="10"/>
    </row>
    <row r="136" spans="4:7" ht="16.5">
      <c r="D136" s="7"/>
      <c r="E136" s="10"/>
      <c r="F136" s="10"/>
      <c r="G136" s="10"/>
    </row>
    <row r="137" spans="4:7" ht="16.5">
      <c r="D137" s="7"/>
      <c r="E137" s="10"/>
      <c r="F137" s="10"/>
      <c r="G137" s="10"/>
    </row>
    <row r="138" spans="4:7" ht="16.5">
      <c r="D138" s="7"/>
      <c r="E138" s="10"/>
      <c r="F138" s="10"/>
      <c r="G138" s="10"/>
    </row>
    <row r="139" spans="4:7" ht="16.5">
      <c r="D139" s="7"/>
      <c r="E139" s="10"/>
      <c r="F139" s="10"/>
      <c r="G139" s="10"/>
    </row>
    <row r="140" spans="4:7" ht="16.5">
      <c r="D140" s="7"/>
      <c r="E140" s="10"/>
      <c r="F140" s="10"/>
      <c r="G140" s="10"/>
    </row>
    <row r="141" spans="4:7" ht="16.5">
      <c r="D141" s="7"/>
      <c r="E141" s="10"/>
      <c r="F141" s="10"/>
      <c r="G141" s="10"/>
    </row>
    <row r="142" spans="4:7" ht="16.5">
      <c r="D142" s="7"/>
      <c r="E142" s="10"/>
      <c r="F142" s="10"/>
      <c r="G142" s="10"/>
    </row>
    <row r="143" spans="4:7" ht="16.5">
      <c r="D143" s="7"/>
      <c r="E143" s="10"/>
      <c r="F143" s="10"/>
      <c r="G143" s="10"/>
    </row>
    <row r="144" spans="4:7" ht="16.5">
      <c r="D144" s="7"/>
      <c r="E144" s="10"/>
      <c r="F144" s="10"/>
      <c r="G144" s="10"/>
    </row>
    <row r="145" spans="4:7" ht="16.5">
      <c r="D145" s="7"/>
      <c r="E145" s="10"/>
      <c r="F145" s="10"/>
      <c r="G145" s="10"/>
    </row>
    <row r="146" spans="4:7" ht="16.5">
      <c r="D146" s="7"/>
      <c r="E146" s="10"/>
      <c r="F146" s="10"/>
      <c r="G146" s="10"/>
    </row>
    <row r="147" spans="4:7" ht="16.5">
      <c r="D147" s="7"/>
      <c r="E147" s="10"/>
      <c r="F147" s="10"/>
      <c r="G147" s="10"/>
    </row>
    <row r="148" spans="4:7" ht="16.5">
      <c r="D148" s="7"/>
      <c r="E148" s="10"/>
      <c r="F148" s="10"/>
      <c r="G148" s="10"/>
    </row>
    <row r="149" spans="4:7" ht="16.5">
      <c r="D149" s="7"/>
      <c r="E149" s="10"/>
      <c r="F149" s="10"/>
      <c r="G149" s="10"/>
    </row>
    <row r="150" spans="4:7" ht="16.5">
      <c r="D150" s="7"/>
      <c r="E150" s="10"/>
      <c r="F150" s="10"/>
      <c r="G150" s="10"/>
    </row>
    <row r="151" spans="4:7" ht="16.5">
      <c r="D151" s="7"/>
      <c r="E151" s="10"/>
      <c r="F151" s="10"/>
      <c r="G151" s="10"/>
    </row>
    <row r="152" spans="4:7" ht="16.5">
      <c r="D152" s="7"/>
      <c r="E152" s="10"/>
      <c r="F152" s="10"/>
      <c r="G152" s="10"/>
    </row>
    <row r="153" spans="4:7" ht="16.5">
      <c r="D153" s="7"/>
      <c r="E153" s="10"/>
      <c r="F153" s="10"/>
      <c r="G153" s="10"/>
    </row>
    <row r="154" spans="4:7" ht="16.5">
      <c r="D154" s="7"/>
      <c r="E154" s="10"/>
      <c r="F154" s="10"/>
      <c r="G154" s="10"/>
    </row>
    <row r="155" spans="4:7" ht="16.5">
      <c r="D155" s="7"/>
      <c r="E155" s="10"/>
      <c r="F155" s="10"/>
      <c r="G155" s="10"/>
    </row>
    <row r="156" spans="4:7" ht="16.5">
      <c r="D156" s="7"/>
      <c r="E156" s="10"/>
      <c r="F156" s="10"/>
      <c r="G156" s="10"/>
    </row>
    <row r="157" spans="4:7" ht="16.5">
      <c r="D157" s="7"/>
      <c r="E157" s="10"/>
      <c r="F157" s="10"/>
      <c r="G157" s="10"/>
    </row>
    <row r="158" spans="4:7" ht="16.5">
      <c r="D158" s="7"/>
      <c r="E158" s="10"/>
      <c r="F158" s="10"/>
      <c r="G158" s="10"/>
    </row>
    <row r="159" spans="4:7" ht="16.5">
      <c r="D159" s="7"/>
      <c r="E159" s="10"/>
      <c r="F159" s="10"/>
      <c r="G159" s="10"/>
    </row>
    <row r="160" spans="4:7" ht="16.5">
      <c r="D160" s="7"/>
      <c r="E160" s="10"/>
      <c r="F160" s="10"/>
      <c r="G160" s="10"/>
    </row>
    <row r="161" spans="4:7" ht="16.5">
      <c r="D161" s="7"/>
      <c r="E161" s="10"/>
      <c r="F161" s="10"/>
      <c r="G161" s="10"/>
    </row>
    <row r="162" spans="4:7" ht="16.5">
      <c r="D162" s="7"/>
      <c r="E162" s="10"/>
      <c r="F162" s="10"/>
      <c r="G162" s="10"/>
    </row>
    <row r="163" spans="4:7" ht="16.5">
      <c r="D163" s="7"/>
      <c r="E163" s="10"/>
      <c r="F163" s="10"/>
      <c r="G163" s="10"/>
    </row>
    <row r="164" spans="4:7" ht="16.5">
      <c r="D164" s="7"/>
      <c r="E164" s="10"/>
      <c r="F164" s="10"/>
      <c r="G164" s="10"/>
    </row>
    <row r="165" spans="4:7" ht="16.5">
      <c r="D165" s="7"/>
      <c r="E165" s="10"/>
      <c r="F165" s="10"/>
      <c r="G165" s="10"/>
    </row>
    <row r="166" ht="16.5">
      <c r="G166" s="10"/>
    </row>
    <row r="167" ht="16.5">
      <c r="G167" s="10"/>
    </row>
    <row r="168" ht="16.5">
      <c r="G168" s="10"/>
    </row>
    <row r="169" ht="16.5">
      <c r="G169" s="10"/>
    </row>
    <row r="170" ht="16.5">
      <c r="G170" s="10"/>
    </row>
    <row r="171" ht="16.5">
      <c r="G171" s="10"/>
    </row>
    <row r="172" ht="16.5">
      <c r="G172" s="10"/>
    </row>
    <row r="173" ht="16.5">
      <c r="G173" s="10"/>
    </row>
    <row r="174" ht="16.5">
      <c r="G174" s="10"/>
    </row>
    <row r="175" ht="16.5">
      <c r="G175" s="10"/>
    </row>
    <row r="176" ht="16.5">
      <c r="G176" s="10"/>
    </row>
    <row r="177" ht="16.5">
      <c r="G177" s="10"/>
    </row>
    <row r="178" ht="16.5">
      <c r="G178" s="10"/>
    </row>
    <row r="179" ht="16.5">
      <c r="G179" s="10"/>
    </row>
    <row r="180" ht="16.5">
      <c r="G180" s="10"/>
    </row>
    <row r="181" ht="16.5">
      <c r="G181" s="10"/>
    </row>
    <row r="182" ht="16.5">
      <c r="G182" s="10"/>
    </row>
    <row r="183" ht="16.5">
      <c r="G183" s="10"/>
    </row>
    <row r="184" ht="16.5">
      <c r="G184" s="10"/>
    </row>
    <row r="185" ht="16.5">
      <c r="G185" s="10"/>
    </row>
    <row r="186" ht="16.5">
      <c r="G186" s="10"/>
    </row>
    <row r="187" ht="16.5">
      <c r="G187" s="10"/>
    </row>
    <row r="188" ht="16.5">
      <c r="G188" s="10"/>
    </row>
    <row r="189" ht="16.5">
      <c r="G189" s="10"/>
    </row>
    <row r="190" ht="16.5">
      <c r="G190" s="10"/>
    </row>
    <row r="191" ht="16.5">
      <c r="G191" s="10"/>
    </row>
    <row r="192" ht="16.5">
      <c r="G192" s="10"/>
    </row>
    <row r="193" ht="16.5">
      <c r="G193" s="10"/>
    </row>
    <row r="194" ht="16.5">
      <c r="G194" s="10"/>
    </row>
    <row r="195" ht="16.5">
      <c r="G195" s="10"/>
    </row>
    <row r="196" ht="16.5">
      <c r="G196" s="10"/>
    </row>
    <row r="197" ht="16.5">
      <c r="G197" s="10"/>
    </row>
    <row r="198" ht="16.5">
      <c r="G198" s="10"/>
    </row>
    <row r="199" ht="16.5">
      <c r="G199" s="10"/>
    </row>
    <row r="200" ht="16.5">
      <c r="G200" s="10"/>
    </row>
    <row r="201" ht="16.5">
      <c r="G201" s="10"/>
    </row>
    <row r="202" ht="16.5">
      <c r="G202" s="10"/>
    </row>
    <row r="203" ht="16.5">
      <c r="G203" s="10"/>
    </row>
    <row r="204" ht="16.5">
      <c r="G204" s="10"/>
    </row>
    <row r="205" ht="16.5">
      <c r="G205" s="10"/>
    </row>
    <row r="206" ht="16.5">
      <c r="G206" s="10"/>
    </row>
    <row r="207" ht="16.5">
      <c r="G207" s="10"/>
    </row>
    <row r="208" ht="16.5">
      <c r="G208" s="10"/>
    </row>
    <row r="209" ht="16.5">
      <c r="G209" s="10"/>
    </row>
    <row r="210" ht="16.5">
      <c r="G210" s="10"/>
    </row>
    <row r="211" ht="16.5">
      <c r="G211" s="10"/>
    </row>
    <row r="212" ht="16.5">
      <c r="G212" s="10"/>
    </row>
    <row r="213" ht="16.5">
      <c r="G213" s="10"/>
    </row>
    <row r="214" ht="16.5">
      <c r="G214" s="10"/>
    </row>
    <row r="215" ht="16.5">
      <c r="G215" s="10"/>
    </row>
    <row r="216" ht="16.5">
      <c r="G216" s="10"/>
    </row>
    <row r="217" ht="16.5">
      <c r="G217" s="10"/>
    </row>
    <row r="218" ht="16.5">
      <c r="G218" s="10"/>
    </row>
    <row r="219" ht="16.5">
      <c r="G219" s="10"/>
    </row>
    <row r="220" ht="16.5">
      <c r="G220" s="10"/>
    </row>
    <row r="221" ht="16.5">
      <c r="G221" s="10"/>
    </row>
    <row r="222" ht="16.5">
      <c r="G222" s="10"/>
    </row>
    <row r="223" ht="16.5">
      <c r="G223" s="10"/>
    </row>
    <row r="224" ht="16.5">
      <c r="G224" s="10"/>
    </row>
    <row r="225" ht="16.5">
      <c r="G225" s="10"/>
    </row>
    <row r="226" ht="16.5">
      <c r="G226" s="10"/>
    </row>
    <row r="227" ht="16.5">
      <c r="G227" s="10"/>
    </row>
    <row r="228" ht="16.5">
      <c r="G228" s="10"/>
    </row>
    <row r="229" ht="16.5">
      <c r="G229" s="10"/>
    </row>
    <row r="230" ht="16.5">
      <c r="G230" s="10"/>
    </row>
    <row r="231" ht="16.5">
      <c r="G231" s="10"/>
    </row>
    <row r="232" ht="16.5">
      <c r="G232" s="10"/>
    </row>
    <row r="233" ht="16.5">
      <c r="G233" s="10"/>
    </row>
    <row r="234" ht="16.5">
      <c r="G234" s="10"/>
    </row>
    <row r="235" ht="16.5">
      <c r="G235" s="10"/>
    </row>
    <row r="236" ht="16.5">
      <c r="G236" s="10"/>
    </row>
    <row r="237" ht="16.5">
      <c r="G237" s="10"/>
    </row>
    <row r="238" ht="16.5">
      <c r="G238" s="10"/>
    </row>
    <row r="239" ht="16.5">
      <c r="G239" s="10"/>
    </row>
    <row r="240" ht="16.5">
      <c r="G240" s="10"/>
    </row>
    <row r="241" ht="16.5">
      <c r="G241" s="10"/>
    </row>
    <row r="242" ht="16.5">
      <c r="G242" s="10"/>
    </row>
    <row r="243" ht="16.5">
      <c r="G243" s="10"/>
    </row>
    <row r="244" ht="16.5">
      <c r="G244" s="10"/>
    </row>
    <row r="245" ht="16.5">
      <c r="G245" s="10"/>
    </row>
    <row r="246" ht="16.5">
      <c r="G246" s="10"/>
    </row>
    <row r="247" ht="16.5">
      <c r="G247" s="10"/>
    </row>
    <row r="248" ht="16.5">
      <c r="G248" s="10"/>
    </row>
    <row r="249" ht="16.5">
      <c r="G249" s="10"/>
    </row>
    <row r="250" ht="16.5">
      <c r="G250" s="10"/>
    </row>
    <row r="251" ht="16.5">
      <c r="G251" s="10"/>
    </row>
    <row r="252" ht="16.5">
      <c r="G252" s="10"/>
    </row>
    <row r="253" ht="16.5">
      <c r="G253" s="10"/>
    </row>
    <row r="254" ht="16.5">
      <c r="G254" s="10"/>
    </row>
    <row r="255" ht="16.5">
      <c r="G255" s="10"/>
    </row>
    <row r="256" ht="16.5">
      <c r="G256" s="10"/>
    </row>
    <row r="257" ht="16.5">
      <c r="G257" s="10"/>
    </row>
    <row r="258" ht="16.5">
      <c r="G258" s="10"/>
    </row>
    <row r="259" ht="16.5">
      <c r="G259" s="10"/>
    </row>
    <row r="260" ht="16.5">
      <c r="G260" s="10"/>
    </row>
    <row r="261" ht="16.5">
      <c r="G261" s="10"/>
    </row>
    <row r="262" ht="16.5">
      <c r="G262" s="10"/>
    </row>
    <row r="263" ht="16.5">
      <c r="G263" s="10"/>
    </row>
    <row r="264" ht="16.5">
      <c r="G264" s="10"/>
    </row>
    <row r="265" ht="16.5">
      <c r="G265" s="10"/>
    </row>
    <row r="266" ht="16.5">
      <c r="G266" s="10"/>
    </row>
    <row r="267" ht="16.5">
      <c r="G267" s="10"/>
    </row>
    <row r="268" ht="16.5">
      <c r="G268" s="10"/>
    </row>
    <row r="269" ht="16.5">
      <c r="G269" s="10"/>
    </row>
    <row r="270" ht="16.5">
      <c r="G270" s="10"/>
    </row>
    <row r="271" ht="16.5">
      <c r="G271" s="10"/>
    </row>
    <row r="272" ht="16.5">
      <c r="G272" s="10"/>
    </row>
    <row r="273" ht="16.5">
      <c r="G273" s="10"/>
    </row>
    <row r="274" ht="16.5">
      <c r="G274" s="10"/>
    </row>
    <row r="275" ht="16.5">
      <c r="G275" s="10"/>
    </row>
    <row r="276" ht="16.5">
      <c r="G276" s="10"/>
    </row>
    <row r="277" ht="16.5">
      <c r="G277" s="10"/>
    </row>
    <row r="278" ht="16.5">
      <c r="G278" s="10"/>
    </row>
    <row r="279" ht="16.5">
      <c r="G279" s="10"/>
    </row>
    <row r="280" ht="16.5">
      <c r="G280" s="10"/>
    </row>
    <row r="281" ht="16.5">
      <c r="G281" s="10"/>
    </row>
    <row r="282" ht="16.5">
      <c r="G282" s="10"/>
    </row>
    <row r="283" ht="16.5">
      <c r="G283" s="10"/>
    </row>
    <row r="284" ht="16.5">
      <c r="G284" s="10"/>
    </row>
    <row r="285" ht="16.5">
      <c r="G285" s="10"/>
    </row>
    <row r="286" ht="16.5">
      <c r="G286" s="10"/>
    </row>
    <row r="287" ht="16.5">
      <c r="G287" s="10"/>
    </row>
    <row r="288" ht="16.5">
      <c r="G288" s="10"/>
    </row>
    <row r="289" ht="16.5">
      <c r="G289" s="10"/>
    </row>
    <row r="290" ht="16.5">
      <c r="G290" s="10"/>
    </row>
    <row r="291" ht="16.5">
      <c r="G291" s="10"/>
    </row>
    <row r="292" ht="16.5">
      <c r="G292" s="10"/>
    </row>
    <row r="293" ht="16.5">
      <c r="G293" s="10"/>
    </row>
    <row r="294" ht="16.5">
      <c r="G294" s="10"/>
    </row>
    <row r="295" ht="16.5">
      <c r="G295" s="10"/>
    </row>
    <row r="296" ht="16.5">
      <c r="G296" s="10"/>
    </row>
    <row r="297" ht="16.5">
      <c r="G297" s="10"/>
    </row>
    <row r="298" ht="16.5">
      <c r="G298" s="10"/>
    </row>
    <row r="299" ht="16.5">
      <c r="G299" s="10"/>
    </row>
    <row r="300" ht="16.5">
      <c r="G300" s="10"/>
    </row>
    <row r="301" ht="16.5">
      <c r="G301" s="10"/>
    </row>
    <row r="302" ht="16.5">
      <c r="G302" s="10"/>
    </row>
    <row r="303" ht="16.5">
      <c r="G303" s="10"/>
    </row>
    <row r="304" ht="16.5">
      <c r="G304" s="10"/>
    </row>
    <row r="305" ht="16.5">
      <c r="G305" s="10"/>
    </row>
    <row r="306" ht="16.5">
      <c r="G306" s="10"/>
    </row>
    <row r="307" ht="16.5">
      <c r="G307" s="10"/>
    </row>
    <row r="308" ht="16.5">
      <c r="G308" s="10"/>
    </row>
    <row r="309" ht="16.5">
      <c r="G309" s="10"/>
    </row>
    <row r="310" ht="16.5">
      <c r="G310" s="10"/>
    </row>
    <row r="311" ht="16.5">
      <c r="G311" s="10"/>
    </row>
    <row r="312" ht="16.5">
      <c r="G312" s="10"/>
    </row>
    <row r="313" ht="16.5">
      <c r="G313" s="10"/>
    </row>
    <row r="314" ht="16.5">
      <c r="G314" s="10"/>
    </row>
    <row r="315" ht="16.5">
      <c r="G315" s="10"/>
    </row>
    <row r="316" ht="16.5">
      <c r="G316" s="10"/>
    </row>
    <row r="317" ht="16.5">
      <c r="G317" s="10"/>
    </row>
    <row r="318" ht="16.5">
      <c r="G318" s="10"/>
    </row>
    <row r="319" ht="16.5">
      <c r="G319" s="10"/>
    </row>
    <row r="320" ht="16.5">
      <c r="G320" s="10"/>
    </row>
    <row r="321" ht="16.5">
      <c r="G321" s="10"/>
    </row>
    <row r="322" ht="16.5">
      <c r="G322" s="10"/>
    </row>
    <row r="323" ht="16.5">
      <c r="G323" s="10"/>
    </row>
    <row r="324" ht="16.5">
      <c r="G324" s="10"/>
    </row>
    <row r="325" ht="16.5">
      <c r="G325" s="10"/>
    </row>
    <row r="326" ht="16.5">
      <c r="G326" s="10"/>
    </row>
    <row r="327" ht="16.5">
      <c r="G327" s="10"/>
    </row>
    <row r="328" ht="16.5">
      <c r="G328" s="10"/>
    </row>
    <row r="329" ht="16.5">
      <c r="G329" s="10"/>
    </row>
    <row r="330" ht="16.5">
      <c r="G330" s="10"/>
    </row>
    <row r="331" ht="16.5">
      <c r="G331" s="10"/>
    </row>
    <row r="332" ht="16.5">
      <c r="G332" s="10"/>
    </row>
    <row r="333" ht="16.5">
      <c r="G333" s="10"/>
    </row>
    <row r="334" ht="16.5">
      <c r="G334" s="10"/>
    </row>
    <row r="335" ht="16.5">
      <c r="G335" s="10"/>
    </row>
    <row r="336" ht="16.5">
      <c r="G336" s="10"/>
    </row>
    <row r="337" ht="16.5">
      <c r="G337" s="10"/>
    </row>
    <row r="338" ht="16.5">
      <c r="G338" s="10"/>
    </row>
    <row r="339" ht="16.5">
      <c r="G339" s="10"/>
    </row>
    <row r="340" ht="16.5">
      <c r="G340" s="10"/>
    </row>
    <row r="341" ht="16.5">
      <c r="G341" s="10"/>
    </row>
    <row r="342" ht="16.5">
      <c r="G342" s="10"/>
    </row>
    <row r="343" ht="16.5">
      <c r="G343" s="10"/>
    </row>
    <row r="344" ht="16.5">
      <c r="G344" s="10"/>
    </row>
    <row r="345" ht="16.5">
      <c r="G345" s="10"/>
    </row>
    <row r="346" ht="16.5">
      <c r="G346" s="10"/>
    </row>
    <row r="347" ht="16.5">
      <c r="G347" s="10"/>
    </row>
    <row r="348" ht="16.5">
      <c r="G348" s="10"/>
    </row>
    <row r="349" ht="16.5">
      <c r="G349" s="10"/>
    </row>
    <row r="350" ht="16.5">
      <c r="G350" s="10"/>
    </row>
    <row r="351" ht="16.5">
      <c r="G351" s="10"/>
    </row>
    <row r="352" ht="16.5">
      <c r="G352" s="10"/>
    </row>
    <row r="353" ht="16.5">
      <c r="G353" s="10"/>
    </row>
    <row r="354" ht="16.5">
      <c r="G354" s="10"/>
    </row>
    <row r="355" ht="16.5">
      <c r="G355" s="10"/>
    </row>
    <row r="356" ht="16.5">
      <c r="G356" s="10"/>
    </row>
    <row r="357" ht="16.5">
      <c r="G357" s="10"/>
    </row>
    <row r="358" ht="16.5">
      <c r="G358" s="10"/>
    </row>
    <row r="359" ht="16.5">
      <c r="G359" s="10"/>
    </row>
    <row r="360" ht="16.5">
      <c r="G360" s="10"/>
    </row>
    <row r="361" ht="16.5">
      <c r="G361" s="10"/>
    </row>
    <row r="362" ht="16.5">
      <c r="G362" s="10"/>
    </row>
    <row r="363" ht="16.5">
      <c r="G363" s="10"/>
    </row>
    <row r="364" ht="16.5">
      <c r="G364" s="10"/>
    </row>
    <row r="365" ht="16.5">
      <c r="G365" s="10"/>
    </row>
    <row r="366" ht="16.5">
      <c r="G366" s="10"/>
    </row>
    <row r="367" ht="16.5">
      <c r="G367" s="10"/>
    </row>
    <row r="368" ht="16.5">
      <c r="G368" s="10"/>
    </row>
    <row r="369" ht="16.5">
      <c r="G369" s="10"/>
    </row>
    <row r="370" ht="16.5">
      <c r="G370" s="10"/>
    </row>
    <row r="371" ht="16.5">
      <c r="G371" s="10"/>
    </row>
    <row r="372" ht="16.5">
      <c r="G372" s="10"/>
    </row>
    <row r="373" ht="16.5">
      <c r="G373" s="10"/>
    </row>
    <row r="374" ht="16.5">
      <c r="G374" s="10"/>
    </row>
    <row r="375" ht="16.5">
      <c r="G375" s="10"/>
    </row>
    <row r="376" ht="16.5">
      <c r="G376" s="10"/>
    </row>
    <row r="377" ht="16.5">
      <c r="G377" s="10"/>
    </row>
    <row r="378" ht="16.5">
      <c r="G378" s="10"/>
    </row>
    <row r="379" ht="16.5">
      <c r="G379" s="10"/>
    </row>
    <row r="380" ht="16.5">
      <c r="G380" s="10"/>
    </row>
    <row r="381" ht="16.5">
      <c r="G381" s="10"/>
    </row>
    <row r="382" ht="16.5">
      <c r="G382" s="10"/>
    </row>
    <row r="383" ht="16.5">
      <c r="G383" s="10"/>
    </row>
    <row r="384" ht="16.5">
      <c r="G384" s="10"/>
    </row>
    <row r="385" ht="16.5">
      <c r="G385" s="10"/>
    </row>
    <row r="386" ht="16.5">
      <c r="G386" s="10"/>
    </row>
    <row r="387" ht="16.5">
      <c r="G387" s="10"/>
    </row>
    <row r="388" ht="16.5">
      <c r="G388" s="10"/>
    </row>
    <row r="389" ht="16.5">
      <c r="G389" s="10"/>
    </row>
    <row r="390" ht="16.5">
      <c r="G390" s="10"/>
    </row>
    <row r="391" ht="16.5">
      <c r="G391" s="10"/>
    </row>
    <row r="392" ht="16.5">
      <c r="G392" s="10"/>
    </row>
    <row r="393" ht="16.5">
      <c r="G393" s="10"/>
    </row>
    <row r="394" ht="16.5">
      <c r="G394" s="10"/>
    </row>
    <row r="395" ht="16.5">
      <c r="G395" s="10"/>
    </row>
    <row r="396" ht="16.5">
      <c r="G396" s="10"/>
    </row>
    <row r="397" ht="16.5">
      <c r="G397" s="10"/>
    </row>
    <row r="398" ht="16.5">
      <c r="G398" s="10"/>
    </row>
    <row r="399" ht="16.5">
      <c r="G399" s="10"/>
    </row>
    <row r="400" ht="16.5">
      <c r="G400" s="10"/>
    </row>
    <row r="401" ht="16.5">
      <c r="G401" s="10"/>
    </row>
    <row r="402" ht="16.5">
      <c r="G402" s="10"/>
    </row>
    <row r="403" ht="16.5">
      <c r="G403" s="10"/>
    </row>
    <row r="404" ht="16.5">
      <c r="G404" s="10"/>
    </row>
    <row r="405" ht="16.5">
      <c r="G405" s="10"/>
    </row>
    <row r="406" ht="16.5">
      <c r="G406" s="10"/>
    </row>
    <row r="407" ht="16.5">
      <c r="G407" s="10"/>
    </row>
    <row r="408" ht="16.5">
      <c r="G408" s="10"/>
    </row>
    <row r="409" ht="16.5">
      <c r="G409" s="10"/>
    </row>
    <row r="410" ht="16.5">
      <c r="G410" s="10"/>
    </row>
    <row r="411" ht="16.5">
      <c r="G411" s="10"/>
    </row>
    <row r="412" ht="16.5">
      <c r="G412" s="10"/>
    </row>
    <row r="413" ht="16.5">
      <c r="G413" s="10"/>
    </row>
    <row r="414" ht="16.5">
      <c r="G414" s="10"/>
    </row>
    <row r="415" ht="16.5">
      <c r="G415" s="10"/>
    </row>
    <row r="416" ht="16.5">
      <c r="G416" s="10"/>
    </row>
    <row r="417" ht="16.5">
      <c r="G417" s="10"/>
    </row>
    <row r="418" ht="16.5">
      <c r="G418" s="10"/>
    </row>
    <row r="419" ht="16.5">
      <c r="G419" s="10"/>
    </row>
    <row r="420" ht="16.5">
      <c r="G420" s="10"/>
    </row>
    <row r="421" ht="16.5">
      <c r="G421" s="10"/>
    </row>
    <row r="422" ht="16.5">
      <c r="G422" s="10"/>
    </row>
    <row r="423" ht="16.5">
      <c r="G423" s="10"/>
    </row>
    <row r="424" ht="16.5">
      <c r="G424" s="10"/>
    </row>
    <row r="425" ht="16.5">
      <c r="G425" s="10"/>
    </row>
    <row r="426" ht="16.5">
      <c r="G426" s="10"/>
    </row>
    <row r="427" ht="16.5">
      <c r="G427" s="10"/>
    </row>
    <row r="428" ht="16.5">
      <c r="G428" s="10"/>
    </row>
    <row r="429" ht="16.5">
      <c r="G429" s="10"/>
    </row>
    <row r="430" ht="16.5">
      <c r="G430" s="10"/>
    </row>
    <row r="431" ht="16.5">
      <c r="G431" s="10"/>
    </row>
    <row r="432" ht="16.5">
      <c r="G432" s="10"/>
    </row>
    <row r="433" ht="16.5">
      <c r="G433" s="10"/>
    </row>
    <row r="434" ht="16.5">
      <c r="G434" s="10"/>
    </row>
    <row r="435" ht="16.5">
      <c r="G435" s="10"/>
    </row>
    <row r="436" ht="16.5">
      <c r="G436" s="10"/>
    </row>
    <row r="437" ht="16.5">
      <c r="G437" s="10"/>
    </row>
    <row r="438" ht="16.5">
      <c r="G438" s="10"/>
    </row>
    <row r="439" ht="16.5">
      <c r="G439" s="10"/>
    </row>
    <row r="440" ht="16.5">
      <c r="G440" s="10"/>
    </row>
    <row r="441" ht="16.5">
      <c r="G441" s="10"/>
    </row>
    <row r="442" ht="16.5">
      <c r="G442" s="10"/>
    </row>
    <row r="443" ht="16.5">
      <c r="G443" s="10"/>
    </row>
    <row r="444" ht="16.5">
      <c r="G444" s="10"/>
    </row>
    <row r="445" ht="16.5">
      <c r="G445" s="10"/>
    </row>
    <row r="446" ht="16.5">
      <c r="G446" s="10"/>
    </row>
    <row r="447" ht="16.5">
      <c r="G447" s="10"/>
    </row>
    <row r="448" ht="16.5">
      <c r="G448" s="10"/>
    </row>
    <row r="449" ht="16.5">
      <c r="G449" s="10"/>
    </row>
    <row r="450" ht="16.5">
      <c r="G450" s="10"/>
    </row>
    <row r="451" ht="16.5">
      <c r="G451" s="10"/>
    </row>
    <row r="452" ht="16.5">
      <c r="G452" s="10"/>
    </row>
    <row r="453" ht="16.5">
      <c r="G453" s="10"/>
    </row>
    <row r="454" ht="16.5">
      <c r="G454" s="10"/>
    </row>
    <row r="455" ht="16.5">
      <c r="G455" s="10"/>
    </row>
    <row r="456" ht="16.5">
      <c r="G456" s="10"/>
    </row>
    <row r="457" ht="16.5">
      <c r="G457" s="10"/>
    </row>
    <row r="458" ht="16.5">
      <c r="G458" s="10"/>
    </row>
    <row r="459" ht="16.5">
      <c r="G459" s="10"/>
    </row>
    <row r="460" ht="16.5">
      <c r="G460" s="10"/>
    </row>
    <row r="461" ht="16.5">
      <c r="G461" s="10"/>
    </row>
    <row r="462" ht="16.5">
      <c r="G462" s="10"/>
    </row>
    <row r="463" ht="16.5">
      <c r="G463" s="10"/>
    </row>
    <row r="464" ht="16.5">
      <c r="G464" s="10"/>
    </row>
    <row r="465" ht="16.5">
      <c r="G465" s="10"/>
    </row>
    <row r="466" ht="16.5">
      <c r="G466" s="10"/>
    </row>
    <row r="467" ht="16.5">
      <c r="G467" s="10"/>
    </row>
    <row r="468" ht="16.5">
      <c r="G468" s="10"/>
    </row>
    <row r="469" ht="16.5">
      <c r="G469" s="10"/>
    </row>
    <row r="470" ht="16.5">
      <c r="G470" s="10"/>
    </row>
    <row r="471" ht="16.5">
      <c r="G471" s="10"/>
    </row>
    <row r="472" ht="16.5">
      <c r="G472" s="10"/>
    </row>
    <row r="473" ht="16.5">
      <c r="G473" s="10"/>
    </row>
    <row r="474" ht="16.5">
      <c r="G474" s="10"/>
    </row>
    <row r="475" ht="16.5">
      <c r="G475" s="10"/>
    </row>
    <row r="476" ht="16.5">
      <c r="G476" s="10"/>
    </row>
    <row r="477" ht="16.5">
      <c r="G477" s="10"/>
    </row>
    <row r="478" ht="16.5">
      <c r="G478" s="10"/>
    </row>
    <row r="479" ht="16.5">
      <c r="G479" s="10"/>
    </row>
    <row r="480" ht="16.5">
      <c r="G480" s="10"/>
    </row>
    <row r="481" ht="16.5">
      <c r="G481" s="10"/>
    </row>
    <row r="482" ht="16.5">
      <c r="G482" s="10"/>
    </row>
    <row r="483" ht="16.5">
      <c r="G483" s="10"/>
    </row>
    <row r="484" ht="16.5">
      <c r="G484" s="10"/>
    </row>
    <row r="485" ht="16.5">
      <c r="G485" s="10"/>
    </row>
    <row r="486" ht="16.5">
      <c r="G486" s="10"/>
    </row>
    <row r="487" ht="16.5">
      <c r="G487" s="10"/>
    </row>
    <row r="488" ht="16.5">
      <c r="G488" s="10"/>
    </row>
    <row r="489" ht="16.5">
      <c r="G489" s="10"/>
    </row>
    <row r="490" ht="16.5">
      <c r="G490" s="10"/>
    </row>
    <row r="491" ht="16.5">
      <c r="G491" s="10"/>
    </row>
    <row r="492" ht="16.5">
      <c r="G492" s="10"/>
    </row>
    <row r="493" ht="16.5">
      <c r="G493" s="10"/>
    </row>
    <row r="494" ht="16.5">
      <c r="G494" s="10"/>
    </row>
    <row r="495" ht="16.5">
      <c r="G495" s="10"/>
    </row>
    <row r="496" ht="16.5">
      <c r="G496" s="10"/>
    </row>
    <row r="497" ht="16.5">
      <c r="G497" s="10"/>
    </row>
    <row r="498" ht="16.5">
      <c r="G498" s="10"/>
    </row>
    <row r="499" ht="16.5">
      <c r="G499" s="10"/>
    </row>
    <row r="500" ht="16.5">
      <c r="G500" s="10"/>
    </row>
    <row r="501" ht="16.5">
      <c r="G501" s="10"/>
    </row>
    <row r="502" ht="16.5">
      <c r="G502" s="10"/>
    </row>
    <row r="503" ht="16.5">
      <c r="G503" s="10"/>
    </row>
    <row r="504" ht="16.5">
      <c r="G504" s="10"/>
    </row>
    <row r="505" ht="16.5">
      <c r="G505" s="10"/>
    </row>
    <row r="506" ht="16.5">
      <c r="G506" s="10"/>
    </row>
    <row r="507" ht="16.5">
      <c r="G507" s="10"/>
    </row>
    <row r="508" ht="16.5">
      <c r="G508" s="10"/>
    </row>
    <row r="509" ht="16.5">
      <c r="G509" s="10"/>
    </row>
    <row r="510" ht="16.5">
      <c r="G510" s="10"/>
    </row>
    <row r="511" ht="16.5">
      <c r="G511" s="10"/>
    </row>
    <row r="512" ht="16.5">
      <c r="G512" s="10"/>
    </row>
    <row r="513" ht="16.5">
      <c r="G513" s="10"/>
    </row>
    <row r="514" ht="16.5">
      <c r="G514" s="10"/>
    </row>
    <row r="515" ht="16.5">
      <c r="G515" s="10"/>
    </row>
    <row r="516" ht="16.5">
      <c r="G516" s="10"/>
    </row>
    <row r="517" ht="16.5">
      <c r="G517" s="10"/>
    </row>
    <row r="518" ht="16.5">
      <c r="G518" s="10"/>
    </row>
    <row r="519" ht="16.5">
      <c r="G519" s="10"/>
    </row>
    <row r="520" ht="16.5">
      <c r="G520" s="10"/>
    </row>
    <row r="521" ht="16.5">
      <c r="G521" s="10"/>
    </row>
    <row r="522" ht="16.5">
      <c r="G522" s="10"/>
    </row>
    <row r="523" ht="16.5">
      <c r="G523" s="10"/>
    </row>
    <row r="524" ht="16.5">
      <c r="G524" s="10"/>
    </row>
    <row r="525" ht="16.5">
      <c r="G525" s="10"/>
    </row>
    <row r="526" ht="16.5">
      <c r="G526" s="10"/>
    </row>
    <row r="527" ht="16.5">
      <c r="G527" s="10"/>
    </row>
    <row r="528" ht="16.5">
      <c r="G528" s="10"/>
    </row>
    <row r="529" ht="16.5">
      <c r="G529" s="10"/>
    </row>
    <row r="530" ht="16.5">
      <c r="G530" s="10"/>
    </row>
    <row r="531" ht="16.5">
      <c r="G531" s="10"/>
    </row>
    <row r="532" ht="16.5">
      <c r="G532" s="10"/>
    </row>
    <row r="533" ht="16.5">
      <c r="G533" s="10"/>
    </row>
    <row r="534" ht="16.5">
      <c r="G534" s="10"/>
    </row>
    <row r="535" ht="16.5">
      <c r="G535" s="10"/>
    </row>
    <row r="536" ht="16.5">
      <c r="G536" s="10"/>
    </row>
    <row r="537" ht="16.5">
      <c r="G537" s="10"/>
    </row>
    <row r="538" ht="16.5">
      <c r="G538" s="10"/>
    </row>
    <row r="539" ht="16.5">
      <c r="G539" s="10"/>
    </row>
    <row r="540" ht="16.5">
      <c r="G540" s="10"/>
    </row>
    <row r="541" ht="16.5">
      <c r="G541" s="10"/>
    </row>
    <row r="542" ht="16.5">
      <c r="G542" s="10"/>
    </row>
    <row r="543" ht="16.5">
      <c r="G543" s="10"/>
    </row>
    <row r="544" ht="16.5">
      <c r="G544" s="10"/>
    </row>
  </sheetData>
  <mergeCells count="1">
    <mergeCell ref="C44:G46"/>
  </mergeCells>
  <printOptions/>
  <pageMargins left="0.75" right="0.5" top="0.7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AJ263"/>
  <sheetViews>
    <sheetView workbookViewId="0" topLeftCell="A1">
      <selection activeCell="A1" sqref="A1"/>
    </sheetView>
  </sheetViews>
  <sheetFormatPr defaultColWidth="9.140625" defaultRowHeight="12.75"/>
  <cols>
    <col min="1" max="2" width="4.28125" style="2" customWidth="1"/>
    <col min="3" max="3" width="25.28125" style="2" customWidth="1"/>
    <col min="4" max="4" width="11.421875" style="2" customWidth="1"/>
    <col min="5" max="5" width="1.421875" style="2" customWidth="1"/>
    <col min="6" max="6" width="12.140625" style="2" customWidth="1"/>
    <col min="7" max="7" width="1.421875" style="2" customWidth="1"/>
    <col min="8" max="8" width="12.140625" style="2" customWidth="1"/>
    <col min="9" max="9" width="1.421875" style="2" customWidth="1"/>
    <col min="10" max="10" width="11.421875" style="2" customWidth="1"/>
    <col min="11" max="11" width="1.421875" style="2" customWidth="1"/>
    <col min="12" max="12" width="11.421875" style="2" customWidth="1"/>
    <col min="13" max="13" width="14.28125" style="2" customWidth="1"/>
    <col min="14" max="14" width="2.421875" style="2" customWidth="1"/>
    <col min="15" max="16384" width="9.140625" style="2" customWidth="1"/>
  </cols>
  <sheetData>
    <row r="1" spans="1:13" ht="16.5">
      <c r="A1" s="1" t="s">
        <v>0</v>
      </c>
      <c r="B1" s="1"/>
      <c r="L1" s="30"/>
      <c r="M1" s="3"/>
    </row>
    <row r="2" ht="16.5">
      <c r="M2" s="3"/>
    </row>
    <row r="3" spans="1:13" ht="16.5">
      <c r="A3" s="4" t="s">
        <v>97</v>
      </c>
      <c r="B3" s="4"/>
      <c r="J3" s="3"/>
      <c r="M3" s="3"/>
    </row>
    <row r="4" spans="1:13" ht="16.5">
      <c r="A4" s="4" t="s">
        <v>90</v>
      </c>
      <c r="B4" s="4"/>
      <c r="J4" s="3"/>
      <c r="M4" s="3"/>
    </row>
    <row r="5" ht="16.5">
      <c r="M5" s="3"/>
    </row>
    <row r="6" spans="3:13" ht="16.5">
      <c r="C6" s="3"/>
      <c r="D6" s="5" t="s">
        <v>42</v>
      </c>
      <c r="F6" s="5" t="s">
        <v>63</v>
      </c>
      <c r="G6" s="5"/>
      <c r="H6" s="5" t="s">
        <v>63</v>
      </c>
      <c r="I6" s="5"/>
      <c r="J6" s="5" t="s">
        <v>43</v>
      </c>
      <c r="K6" s="5"/>
      <c r="L6" s="5" t="s">
        <v>3</v>
      </c>
      <c r="M6" s="3"/>
    </row>
    <row r="7" spans="3:13" ht="16.5">
      <c r="C7" s="3"/>
      <c r="D7" s="5" t="s">
        <v>44</v>
      </c>
      <c r="F7" s="5" t="s">
        <v>64</v>
      </c>
      <c r="G7" s="5"/>
      <c r="H7" s="5" t="s">
        <v>64</v>
      </c>
      <c r="I7" s="5"/>
      <c r="J7" s="5" t="s">
        <v>98</v>
      </c>
      <c r="K7" s="5"/>
      <c r="L7" s="5"/>
      <c r="M7" s="3"/>
    </row>
    <row r="8" spans="3:13" ht="16.5">
      <c r="C8" s="3"/>
      <c r="D8" s="3"/>
      <c r="F8" s="7" t="s">
        <v>65</v>
      </c>
      <c r="G8" s="7"/>
      <c r="H8" s="43" t="s">
        <v>66</v>
      </c>
      <c r="I8" s="5"/>
      <c r="J8" s="5"/>
      <c r="K8" s="5"/>
      <c r="L8" s="5"/>
      <c r="M8" s="3"/>
    </row>
    <row r="9" spans="4:13" ht="16.5">
      <c r="D9" s="7" t="s">
        <v>4</v>
      </c>
      <c r="E9" s="49"/>
      <c r="F9" s="7" t="s">
        <v>4</v>
      </c>
      <c r="G9" s="7"/>
      <c r="H9" s="5" t="s">
        <v>4</v>
      </c>
      <c r="I9" s="5"/>
      <c r="J9" s="5" t="s">
        <v>4</v>
      </c>
      <c r="K9" s="5"/>
      <c r="L9" s="5" t="s">
        <v>4</v>
      </c>
      <c r="M9" s="3"/>
    </row>
    <row r="10" spans="1:13" ht="16.5">
      <c r="A10" s="23" t="s">
        <v>99</v>
      </c>
      <c r="B10" s="23"/>
      <c r="C10" s="50"/>
      <c r="D10" s="50"/>
      <c r="E10" s="50"/>
      <c r="F10" s="12"/>
      <c r="G10" s="12"/>
      <c r="H10" s="12"/>
      <c r="I10" s="12"/>
      <c r="J10" s="12"/>
      <c r="K10" s="12"/>
      <c r="L10" s="12"/>
      <c r="M10" s="3"/>
    </row>
    <row r="11" spans="1:13" ht="16.5">
      <c r="A11" s="51" t="s">
        <v>100</v>
      </c>
      <c r="B11" s="51"/>
      <c r="C11" s="50"/>
      <c r="D11" s="50"/>
      <c r="E11" s="50"/>
      <c r="F11" s="12"/>
      <c r="G11" s="12"/>
      <c r="H11" s="12"/>
      <c r="I11" s="12"/>
      <c r="J11" s="12"/>
      <c r="K11" s="12"/>
      <c r="L11" s="12"/>
      <c r="M11" s="3"/>
    </row>
    <row r="12" spans="1:13" ht="16.5">
      <c r="A12" s="3"/>
      <c r="B12" s="3"/>
      <c r="C12" s="3"/>
      <c r="D12" s="50"/>
      <c r="E12" s="50"/>
      <c r="F12" s="12"/>
      <c r="G12" s="12"/>
      <c r="H12" s="12"/>
      <c r="I12" s="12"/>
      <c r="J12" s="12"/>
      <c r="K12" s="12"/>
      <c r="L12" s="12"/>
      <c r="M12" s="3"/>
    </row>
    <row r="13" spans="1:15" ht="16.5">
      <c r="A13" s="30" t="s">
        <v>82</v>
      </c>
      <c r="B13" s="30"/>
      <c r="C13" s="3"/>
      <c r="D13" s="11">
        <v>120159</v>
      </c>
      <c r="E13" s="3"/>
      <c r="F13" s="13">
        <v>57564</v>
      </c>
      <c r="G13" s="13">
        <f>G41</f>
        <v>0</v>
      </c>
      <c r="H13" s="13">
        <v>918</v>
      </c>
      <c r="I13" s="13"/>
      <c r="J13" s="13">
        <v>115022</v>
      </c>
      <c r="K13" s="13">
        <f>K41</f>
        <v>0</v>
      </c>
      <c r="L13" s="53">
        <f>SUM(D13:J13)</f>
        <v>293663</v>
      </c>
      <c r="M13" s="3"/>
      <c r="N13" s="3"/>
      <c r="O13" s="3"/>
    </row>
    <row r="14" spans="1:15" ht="16.5">
      <c r="A14" s="30"/>
      <c r="B14" s="30"/>
      <c r="C14" s="3"/>
      <c r="D14" s="11"/>
      <c r="E14" s="3"/>
      <c r="F14" s="13"/>
      <c r="G14" s="13"/>
      <c r="H14" s="13"/>
      <c r="I14" s="13"/>
      <c r="J14" s="13"/>
      <c r="K14" s="13"/>
      <c r="L14" s="53"/>
      <c r="M14" s="3"/>
      <c r="N14" s="3"/>
      <c r="O14" s="3"/>
    </row>
    <row r="15" spans="1:15" ht="16.5">
      <c r="A15" s="3" t="s">
        <v>22</v>
      </c>
      <c r="B15" s="3"/>
      <c r="C15" s="3"/>
      <c r="D15" s="11"/>
      <c r="E15" s="3"/>
      <c r="F15" s="11"/>
      <c r="G15" s="11"/>
      <c r="H15" s="11"/>
      <c r="I15" s="11"/>
      <c r="J15" s="11"/>
      <c r="K15" s="54"/>
      <c r="L15" s="54"/>
      <c r="M15" s="3"/>
      <c r="N15" s="3"/>
      <c r="O15" s="3"/>
    </row>
    <row r="16" spans="1:15" ht="16.5">
      <c r="A16" s="3"/>
      <c r="B16" s="3" t="s">
        <v>60</v>
      </c>
      <c r="C16" s="3"/>
      <c r="D16" s="11">
        <v>3010</v>
      </c>
      <c r="E16" s="3"/>
      <c r="F16" s="11">
        <v>6893</v>
      </c>
      <c r="G16" s="11"/>
      <c r="H16" s="11">
        <v>0</v>
      </c>
      <c r="I16" s="11"/>
      <c r="J16" s="11">
        <v>0</v>
      </c>
      <c r="K16" s="54"/>
      <c r="L16" s="53">
        <f>SUM(D16:J16)</f>
        <v>9903</v>
      </c>
      <c r="M16" s="3"/>
      <c r="N16" s="3"/>
      <c r="O16" s="3"/>
    </row>
    <row r="17" spans="1:15" ht="16.5">
      <c r="A17" s="3"/>
      <c r="B17" s="3" t="s">
        <v>84</v>
      </c>
      <c r="C17" s="3"/>
      <c r="D17" s="11">
        <v>84</v>
      </c>
      <c r="E17" s="3"/>
      <c r="F17" s="11">
        <v>232</v>
      </c>
      <c r="G17" s="11"/>
      <c r="H17" s="11">
        <v>0</v>
      </c>
      <c r="I17" s="11"/>
      <c r="J17" s="11">
        <v>0</v>
      </c>
      <c r="K17" s="54"/>
      <c r="L17" s="53">
        <f>SUM(D17:J17)</f>
        <v>316</v>
      </c>
      <c r="M17" s="3"/>
      <c r="N17" s="3"/>
      <c r="O17" s="3"/>
    </row>
    <row r="18" spans="1:15" ht="16.5">
      <c r="A18" s="3"/>
      <c r="B18" s="3"/>
      <c r="C18" s="30"/>
      <c r="D18" s="11"/>
      <c r="E18" s="3"/>
      <c r="F18" s="11"/>
      <c r="G18" s="11"/>
      <c r="H18" s="53"/>
      <c r="I18" s="11"/>
      <c r="J18" s="53"/>
      <c r="K18" s="54"/>
      <c r="L18" s="54"/>
      <c r="M18" s="3"/>
      <c r="N18" s="3"/>
      <c r="O18" s="3"/>
    </row>
    <row r="19" spans="1:13" ht="16.5">
      <c r="A19" s="3" t="s">
        <v>6</v>
      </c>
      <c r="B19" s="3"/>
      <c r="C19" s="3"/>
      <c r="D19" s="24">
        <v>0</v>
      </c>
      <c r="E19" s="25"/>
      <c r="F19" s="25">
        <v>190</v>
      </c>
      <c r="G19" s="25"/>
      <c r="H19" s="60">
        <v>0</v>
      </c>
      <c r="I19" s="25"/>
      <c r="J19" s="60">
        <v>0</v>
      </c>
      <c r="K19" s="60"/>
      <c r="L19" s="61">
        <f>SUM(D19:J19)</f>
        <v>190</v>
      </c>
      <c r="M19" s="3"/>
    </row>
    <row r="20" spans="1:13" ht="16.5">
      <c r="A20" s="3"/>
      <c r="B20" s="3"/>
      <c r="C20" s="3"/>
      <c r="F20" s="10"/>
      <c r="G20" s="10"/>
      <c r="H20" s="54"/>
      <c r="I20" s="10"/>
      <c r="J20" s="54"/>
      <c r="K20" s="54"/>
      <c r="L20" s="54"/>
      <c r="M20" s="3"/>
    </row>
    <row r="21" spans="1:13" ht="16.5">
      <c r="A21" s="3" t="s">
        <v>101</v>
      </c>
      <c r="B21" s="3"/>
      <c r="C21" s="3"/>
      <c r="M21" s="3"/>
    </row>
    <row r="22" spans="1:13" ht="16.5">
      <c r="A22" s="3"/>
      <c r="B22" s="3" t="s">
        <v>7</v>
      </c>
      <c r="D22" s="11">
        <f>D19</f>
        <v>0</v>
      </c>
      <c r="E22" s="3"/>
      <c r="F22" s="11">
        <f>F19</f>
        <v>190</v>
      </c>
      <c r="G22" s="11">
        <f>G19</f>
        <v>0</v>
      </c>
      <c r="H22" s="11">
        <f>H19</f>
        <v>0</v>
      </c>
      <c r="I22" s="11"/>
      <c r="J22" s="11">
        <v>0</v>
      </c>
      <c r="K22" s="10">
        <f>K19</f>
        <v>0</v>
      </c>
      <c r="L22" s="54">
        <f>SUM(D22:J22)</f>
        <v>190</v>
      </c>
      <c r="M22" s="3"/>
    </row>
    <row r="23" spans="1:13" ht="16.5">
      <c r="A23" s="3" t="s">
        <v>5</v>
      </c>
      <c r="B23" s="3"/>
      <c r="C23" s="3"/>
      <c r="D23" s="11">
        <v>0</v>
      </c>
      <c r="E23" s="3"/>
      <c r="F23" s="11">
        <v>0</v>
      </c>
      <c r="G23" s="11"/>
      <c r="H23" s="53">
        <v>0</v>
      </c>
      <c r="I23" s="11"/>
      <c r="J23" s="53">
        <v>7134</v>
      </c>
      <c r="K23" s="54"/>
      <c r="L23" s="54">
        <f>SUM(D23:J23)</f>
        <v>7134</v>
      </c>
      <c r="M23" s="3"/>
    </row>
    <row r="24" spans="1:13" ht="16.5">
      <c r="A24" s="3" t="s">
        <v>8</v>
      </c>
      <c r="B24" s="3"/>
      <c r="C24" s="3"/>
      <c r="D24" s="11">
        <v>0</v>
      </c>
      <c r="E24" s="3"/>
      <c r="F24" s="11">
        <v>0</v>
      </c>
      <c r="G24" s="11"/>
      <c r="H24" s="53">
        <v>0</v>
      </c>
      <c r="I24" s="11"/>
      <c r="J24" s="53">
        <v>-21851</v>
      </c>
      <c r="K24" s="54"/>
      <c r="L24" s="54">
        <f>SUM(D24:J24)</f>
        <v>-21851</v>
      </c>
      <c r="M24" s="3"/>
    </row>
    <row r="25" spans="1:13" ht="17.25" thickBot="1">
      <c r="A25" s="30" t="s">
        <v>83</v>
      </c>
      <c r="B25" s="30"/>
      <c r="C25" s="3"/>
      <c r="D25" s="28">
        <f>SUM(D13,D16,D17,D19,D23,D24)</f>
        <v>123253</v>
      </c>
      <c r="F25" s="28">
        <f>SUM(F13,F16,F17,F19,F23,F24)</f>
        <v>64879</v>
      </c>
      <c r="G25" s="12"/>
      <c r="H25" s="28">
        <f>SUM(H13,H16,H17,H19,H23,H24)</f>
        <v>918</v>
      </c>
      <c r="I25" s="12"/>
      <c r="J25" s="28">
        <f>SUM(J13,J16,J17,J19,J23,J24)</f>
        <v>100305</v>
      </c>
      <c r="K25" s="28"/>
      <c r="L25" s="28">
        <f>SUM(L13,L16,L17,L19,L23,L24)</f>
        <v>289355</v>
      </c>
      <c r="M25" s="30"/>
    </row>
    <row r="26" spans="1:13" ht="17.25" thickTop="1">
      <c r="A26" s="3"/>
      <c r="B26" s="3"/>
      <c r="C26" s="3"/>
      <c r="J26" s="55"/>
      <c r="M26" s="3"/>
    </row>
    <row r="27" spans="1:13" ht="16.5">
      <c r="A27" s="3"/>
      <c r="B27" s="3"/>
      <c r="C27" s="3"/>
      <c r="H27" s="55"/>
      <c r="M27" s="3"/>
    </row>
    <row r="28" spans="1:13" ht="16.5">
      <c r="A28" s="30" t="s">
        <v>99</v>
      </c>
      <c r="B28" s="30"/>
      <c r="C28" s="3"/>
      <c r="H28" s="55"/>
      <c r="M28" s="3"/>
    </row>
    <row r="29" spans="1:13" ht="16.5">
      <c r="A29" s="56" t="s">
        <v>102</v>
      </c>
      <c r="B29" s="56"/>
      <c r="C29" s="3"/>
      <c r="H29" s="55"/>
      <c r="M29" s="3"/>
    </row>
    <row r="30" spans="1:13" ht="16.5">
      <c r="A30" s="3"/>
      <c r="B30" s="3"/>
      <c r="C30" s="3"/>
      <c r="H30" s="55"/>
      <c r="M30" s="3"/>
    </row>
    <row r="31" spans="1:36" ht="16.5">
      <c r="A31" s="30" t="s">
        <v>59</v>
      </c>
      <c r="B31" s="30"/>
      <c r="C31" s="3"/>
      <c r="D31" s="10">
        <v>118137</v>
      </c>
      <c r="F31" s="12">
        <v>52667</v>
      </c>
      <c r="G31" s="12"/>
      <c r="H31" s="12">
        <v>918</v>
      </c>
      <c r="I31" s="12"/>
      <c r="J31" s="12">
        <v>97516</v>
      </c>
      <c r="K31" s="12"/>
      <c r="L31" s="54">
        <f>SUM(D31:J31)</f>
        <v>269238</v>
      </c>
      <c r="M31" s="12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ht="16.5">
      <c r="A32" s="30"/>
      <c r="B32" s="30"/>
      <c r="C32" s="3"/>
      <c r="D32" s="10"/>
      <c r="F32" s="12"/>
      <c r="G32" s="12"/>
      <c r="H32" s="12"/>
      <c r="I32" s="12"/>
      <c r="J32" s="12"/>
      <c r="K32" s="12"/>
      <c r="L32" s="54"/>
      <c r="M32" s="12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ht="16.5">
      <c r="A33" s="3" t="s">
        <v>22</v>
      </c>
      <c r="B33" s="3"/>
      <c r="C33" s="3"/>
      <c r="M33" s="12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ht="16.5">
      <c r="A34" s="3"/>
      <c r="B34" s="3" t="s">
        <v>60</v>
      </c>
      <c r="C34" s="3"/>
      <c r="D34" s="10">
        <v>473</v>
      </c>
      <c r="E34" s="10"/>
      <c r="F34" s="10">
        <v>1083</v>
      </c>
      <c r="G34" s="10"/>
      <c r="H34" s="54">
        <v>0</v>
      </c>
      <c r="I34" s="10"/>
      <c r="J34" s="54">
        <v>0</v>
      </c>
      <c r="K34" s="54"/>
      <c r="L34" s="54">
        <f>SUM(D34:J34)</f>
        <v>1556</v>
      </c>
      <c r="M34" s="12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ht="16.5">
      <c r="A35" s="30"/>
      <c r="B35" s="30"/>
      <c r="C35" s="3"/>
      <c r="D35" s="10"/>
      <c r="F35" s="12"/>
      <c r="G35" s="12"/>
      <c r="H35" s="12"/>
      <c r="I35" s="12"/>
      <c r="J35" s="12"/>
      <c r="K35" s="12"/>
      <c r="L35" s="54"/>
      <c r="M35" s="12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ht="16.5">
      <c r="A36" s="3" t="s">
        <v>6</v>
      </c>
      <c r="B36" s="3"/>
      <c r="C36" s="3"/>
      <c r="D36" s="24">
        <v>0</v>
      </c>
      <c r="E36" s="25"/>
      <c r="F36" s="25">
        <v>-83</v>
      </c>
      <c r="G36" s="25"/>
      <c r="H36" s="60">
        <v>0</v>
      </c>
      <c r="I36" s="25"/>
      <c r="J36" s="60">
        <v>0</v>
      </c>
      <c r="K36" s="60"/>
      <c r="L36" s="61">
        <f>SUM(D36:J36)</f>
        <v>-83</v>
      </c>
      <c r="M36" s="12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ht="16.5">
      <c r="A37" s="3"/>
      <c r="B37" s="3"/>
      <c r="C37" s="3"/>
      <c r="F37" s="10"/>
      <c r="G37" s="10"/>
      <c r="H37" s="54"/>
      <c r="I37" s="10"/>
      <c r="J37" s="54"/>
      <c r="K37" s="54"/>
      <c r="L37" s="54"/>
      <c r="M37" s="12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ht="16.5">
      <c r="A38" s="3" t="s">
        <v>103</v>
      </c>
      <c r="B38" s="3"/>
      <c r="C38" s="3"/>
      <c r="M38" s="12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ht="16.5">
      <c r="A39" s="3"/>
      <c r="B39" s="3" t="s">
        <v>7</v>
      </c>
      <c r="D39" s="10">
        <f>D36</f>
        <v>0</v>
      </c>
      <c r="F39" s="10">
        <f>F36</f>
        <v>-83</v>
      </c>
      <c r="G39" s="10">
        <f>G36</f>
        <v>0</v>
      </c>
      <c r="H39" s="10">
        <f>H36</f>
        <v>0</v>
      </c>
      <c r="I39" s="10"/>
      <c r="J39" s="10">
        <f>J36</f>
        <v>0</v>
      </c>
      <c r="K39" s="10">
        <f>K36</f>
        <v>0</v>
      </c>
      <c r="L39" s="10">
        <f>L36</f>
        <v>-83</v>
      </c>
      <c r="M39" s="12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ht="16.5">
      <c r="A40" s="3" t="s">
        <v>5</v>
      </c>
      <c r="B40" s="3"/>
      <c r="C40" s="3"/>
      <c r="D40" s="10">
        <v>0</v>
      </c>
      <c r="F40" s="10">
        <v>0</v>
      </c>
      <c r="G40" s="10"/>
      <c r="H40" s="54">
        <v>0</v>
      </c>
      <c r="I40" s="10"/>
      <c r="J40" s="54">
        <v>4176</v>
      </c>
      <c r="K40" s="54"/>
      <c r="L40" s="54">
        <f>SUM(D40:J40)</f>
        <v>4176</v>
      </c>
      <c r="M40" s="12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ht="17.25" thickBot="1">
      <c r="A41" s="30" t="s">
        <v>81</v>
      </c>
      <c r="B41" s="30"/>
      <c r="C41" s="3"/>
      <c r="D41" s="28">
        <f>SUM(D31,D34,D36,D40)</f>
        <v>118610</v>
      </c>
      <c r="F41" s="28">
        <f>SUM(F31,F34,F36,F40)</f>
        <v>53667</v>
      </c>
      <c r="H41" s="28">
        <f>SUM(H31,H34,H36,H40)</f>
        <v>918</v>
      </c>
      <c r="J41" s="28">
        <f>SUM(J31,J34,J36,J40)</f>
        <v>101692</v>
      </c>
      <c r="L41" s="28">
        <f>SUM(L31,L34,L36,L40)</f>
        <v>274887</v>
      </c>
      <c r="M41" s="12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ht="17.25" thickTop="1">
      <c r="A42" s="57"/>
      <c r="B42" s="57"/>
      <c r="C42" s="57"/>
      <c r="D42" s="14"/>
      <c r="E42" s="14"/>
      <c r="F42" s="14"/>
      <c r="G42" s="14"/>
      <c r="H42" s="14"/>
      <c r="I42" s="14"/>
      <c r="J42" s="12"/>
      <c r="K42" s="12"/>
      <c r="L42" s="12"/>
      <c r="M42" s="12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 ht="16.5">
      <c r="A43" s="57"/>
      <c r="B43" s="57"/>
      <c r="C43" s="57"/>
      <c r="D43" s="14"/>
      <c r="E43" s="14"/>
      <c r="F43" s="14"/>
      <c r="G43" s="14"/>
      <c r="H43" s="14"/>
      <c r="I43" s="14"/>
      <c r="J43" s="12"/>
      <c r="K43" s="12"/>
      <c r="L43" s="12"/>
      <c r="M43" s="12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36" ht="16.5">
      <c r="A44" s="3"/>
      <c r="B44" s="3"/>
      <c r="C44" s="57"/>
      <c r="D44" s="14"/>
      <c r="E44" s="14"/>
      <c r="F44" s="55"/>
      <c r="J44" s="12"/>
      <c r="K44" s="12"/>
      <c r="L44" s="12"/>
      <c r="M44" s="12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</row>
    <row r="45" spans="1:36" ht="16.5">
      <c r="A45" s="52" t="s">
        <v>104</v>
      </c>
      <c r="B45" s="6"/>
      <c r="C45" s="70" t="s">
        <v>105</v>
      </c>
      <c r="D45" s="70"/>
      <c r="E45" s="70"/>
      <c r="F45" s="70"/>
      <c r="G45" s="70"/>
      <c r="H45" s="70"/>
      <c r="I45" s="70"/>
      <c r="J45" s="70"/>
      <c r="K45" s="70"/>
      <c r="L45" s="70"/>
      <c r="M45" s="12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</row>
    <row r="46" spans="1:36" ht="16.5">
      <c r="A46" s="58"/>
      <c r="B46" s="58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12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</row>
    <row r="47" spans="1:36" ht="16.5">
      <c r="A47" s="3"/>
      <c r="B47" s="3"/>
      <c r="C47" s="58"/>
      <c r="D47" s="1"/>
      <c r="E47" s="1"/>
      <c r="J47" s="12"/>
      <c r="K47" s="12"/>
      <c r="L47" s="12"/>
      <c r="M47" s="12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10:36" ht="16.5">
      <c r="J48" s="12"/>
      <c r="K48" s="12"/>
      <c r="L48" s="12"/>
      <c r="M48" s="12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</row>
    <row r="49" spans="1:36" ht="16.5">
      <c r="A49" s="59"/>
      <c r="B49" s="59"/>
      <c r="J49" s="12"/>
      <c r="K49" s="12"/>
      <c r="L49" s="12"/>
      <c r="M49" s="12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</row>
    <row r="50" spans="10:36" ht="16.5">
      <c r="J50" s="12"/>
      <c r="K50" s="12"/>
      <c r="L50" s="12"/>
      <c r="M50" s="12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</row>
    <row r="51" spans="10:36" ht="16.5">
      <c r="J51" s="12"/>
      <c r="K51" s="12"/>
      <c r="L51" s="12"/>
      <c r="M51" s="12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10:36" ht="16.5">
      <c r="J52" s="12"/>
      <c r="K52" s="12"/>
      <c r="L52" s="12"/>
      <c r="M52" s="12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10:36" ht="16.5">
      <c r="J53" s="12"/>
      <c r="K53" s="12"/>
      <c r="L53" s="12"/>
      <c r="M53" s="12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</row>
    <row r="54" spans="10:36" ht="16.5">
      <c r="J54" s="12"/>
      <c r="K54" s="12"/>
      <c r="L54" s="12"/>
      <c r="M54" s="12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</row>
    <row r="55" spans="10:36" ht="16.5">
      <c r="J55" s="12"/>
      <c r="K55" s="12"/>
      <c r="L55" s="12"/>
      <c r="M55" s="12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</row>
    <row r="56" spans="10:36" ht="16.5">
      <c r="J56" s="12"/>
      <c r="K56" s="12"/>
      <c r="L56" s="12"/>
      <c r="M56" s="12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</row>
    <row r="57" spans="10:36" ht="16.5">
      <c r="J57" s="12"/>
      <c r="K57" s="12"/>
      <c r="L57" s="12"/>
      <c r="M57" s="12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</row>
    <row r="58" spans="10:36" ht="16.5">
      <c r="J58" s="12"/>
      <c r="K58" s="12"/>
      <c r="L58" s="12"/>
      <c r="M58" s="12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</row>
    <row r="59" spans="10:36" ht="16.5">
      <c r="J59" s="12"/>
      <c r="K59" s="12"/>
      <c r="L59" s="12"/>
      <c r="M59" s="12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</row>
    <row r="60" spans="10:36" ht="16.5">
      <c r="J60" s="12"/>
      <c r="K60" s="12"/>
      <c r="L60" s="12"/>
      <c r="M60" s="12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</row>
    <row r="61" spans="10:36" ht="16.5">
      <c r="J61" s="12"/>
      <c r="K61" s="12"/>
      <c r="L61" s="12"/>
      <c r="M61" s="12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</row>
    <row r="62" spans="10:36" ht="16.5">
      <c r="J62" s="12"/>
      <c r="K62" s="12"/>
      <c r="L62" s="12"/>
      <c r="M62" s="12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</row>
    <row r="63" spans="10:36" ht="16.5">
      <c r="J63" s="12"/>
      <c r="K63" s="12"/>
      <c r="L63" s="12"/>
      <c r="M63" s="12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</row>
    <row r="64" spans="10:36" ht="16.5">
      <c r="J64" s="12"/>
      <c r="K64" s="12"/>
      <c r="L64" s="12"/>
      <c r="M64" s="12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</row>
    <row r="65" spans="10:36" ht="16.5">
      <c r="J65" s="12"/>
      <c r="K65" s="12"/>
      <c r="L65" s="12"/>
      <c r="M65" s="12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</row>
    <row r="66" spans="10:36" ht="16.5">
      <c r="J66" s="12"/>
      <c r="K66" s="12"/>
      <c r="L66" s="12"/>
      <c r="M66" s="12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</row>
    <row r="67" spans="10:36" ht="16.5">
      <c r="J67" s="12"/>
      <c r="K67" s="12"/>
      <c r="L67" s="12"/>
      <c r="M67" s="12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</row>
    <row r="68" spans="10:36" ht="16.5">
      <c r="J68" s="12"/>
      <c r="K68" s="12"/>
      <c r="L68" s="12"/>
      <c r="M68" s="12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</row>
    <row r="69" spans="10:36" ht="16.5">
      <c r="J69" s="12"/>
      <c r="K69" s="12"/>
      <c r="L69" s="12"/>
      <c r="M69" s="12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</row>
    <row r="70" spans="10:36" ht="16.5">
      <c r="J70" s="12"/>
      <c r="K70" s="12"/>
      <c r="L70" s="12"/>
      <c r="M70" s="12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</row>
    <row r="71" spans="10:36" ht="16.5">
      <c r="J71" s="12"/>
      <c r="K71" s="12"/>
      <c r="L71" s="12"/>
      <c r="M71" s="12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</row>
    <row r="72" spans="10:36" ht="16.5">
      <c r="J72" s="12"/>
      <c r="K72" s="12"/>
      <c r="L72" s="12"/>
      <c r="M72" s="12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</row>
    <row r="73" spans="10:36" ht="16.5">
      <c r="J73" s="12"/>
      <c r="K73" s="12"/>
      <c r="L73" s="12"/>
      <c r="M73" s="12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</row>
    <row r="74" spans="10:36" ht="16.5">
      <c r="J74" s="12"/>
      <c r="K74" s="12"/>
      <c r="L74" s="12"/>
      <c r="M74" s="12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</row>
    <row r="75" spans="10:36" ht="16.5">
      <c r="J75" s="12"/>
      <c r="K75" s="12"/>
      <c r="L75" s="12"/>
      <c r="M75" s="12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</row>
    <row r="76" spans="10:36" ht="16.5">
      <c r="J76" s="12"/>
      <c r="K76" s="12"/>
      <c r="L76" s="12"/>
      <c r="M76" s="12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</row>
    <row r="77" spans="10:36" ht="16.5">
      <c r="J77" s="12"/>
      <c r="K77" s="12"/>
      <c r="L77" s="12"/>
      <c r="M77" s="12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</row>
    <row r="78" spans="10:36" ht="16.5">
      <c r="J78" s="12"/>
      <c r="K78" s="12"/>
      <c r="L78" s="12"/>
      <c r="M78" s="12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</row>
    <row r="79" spans="10:36" ht="16.5">
      <c r="J79" s="12"/>
      <c r="K79" s="12"/>
      <c r="L79" s="12"/>
      <c r="M79" s="12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</row>
    <row r="80" spans="10:36" ht="16.5">
      <c r="J80" s="12"/>
      <c r="K80" s="12"/>
      <c r="L80" s="12"/>
      <c r="M80" s="12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</row>
    <row r="81" spans="10:36" ht="16.5">
      <c r="J81" s="12"/>
      <c r="K81" s="12"/>
      <c r="L81" s="12"/>
      <c r="M81" s="12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</row>
    <row r="82" spans="10:36" ht="16.5">
      <c r="J82" s="12"/>
      <c r="K82" s="12"/>
      <c r="L82" s="12"/>
      <c r="M82" s="12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</row>
    <row r="83" spans="10:36" ht="16.5">
      <c r="J83" s="12"/>
      <c r="K83" s="12"/>
      <c r="L83" s="12"/>
      <c r="M83" s="12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</row>
    <row r="84" spans="10:36" ht="16.5">
      <c r="J84" s="12"/>
      <c r="K84" s="12"/>
      <c r="L84" s="12"/>
      <c r="M84" s="12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</row>
    <row r="85" spans="10:36" ht="16.5">
      <c r="J85" s="12"/>
      <c r="K85" s="12"/>
      <c r="L85" s="12"/>
      <c r="M85" s="12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</row>
    <row r="86" spans="10:36" ht="16.5">
      <c r="J86" s="12"/>
      <c r="K86" s="12"/>
      <c r="L86" s="12"/>
      <c r="M86" s="12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</row>
    <row r="87" spans="10:36" ht="16.5">
      <c r="J87" s="12"/>
      <c r="K87" s="12"/>
      <c r="L87" s="12"/>
      <c r="M87" s="12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</row>
    <row r="88" spans="10:36" ht="16.5">
      <c r="J88" s="12"/>
      <c r="K88" s="12"/>
      <c r="L88" s="12"/>
      <c r="M88" s="12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</row>
    <row r="89" spans="10:36" ht="16.5">
      <c r="J89" s="12"/>
      <c r="K89" s="12"/>
      <c r="L89" s="12"/>
      <c r="M89" s="12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</row>
    <row r="90" spans="10:36" ht="16.5">
      <c r="J90" s="12"/>
      <c r="K90" s="12"/>
      <c r="L90" s="12"/>
      <c r="M90" s="12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</row>
    <row r="91" spans="10:36" ht="16.5">
      <c r="J91" s="12"/>
      <c r="K91" s="12"/>
      <c r="L91" s="12"/>
      <c r="M91" s="12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</row>
    <row r="92" spans="10:36" ht="16.5">
      <c r="J92" s="12"/>
      <c r="K92" s="12"/>
      <c r="L92" s="12"/>
      <c r="M92" s="12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</row>
    <row r="93" spans="10:36" ht="16.5">
      <c r="J93" s="12"/>
      <c r="K93" s="12"/>
      <c r="L93" s="12"/>
      <c r="M93" s="12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</row>
    <row r="94" spans="10:36" ht="16.5">
      <c r="J94" s="12"/>
      <c r="K94" s="12"/>
      <c r="L94" s="12"/>
      <c r="M94" s="12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</row>
    <row r="95" spans="10:36" ht="16.5">
      <c r="J95" s="12"/>
      <c r="K95" s="12"/>
      <c r="L95" s="12"/>
      <c r="M95" s="12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</row>
    <row r="96" spans="10:36" ht="16.5">
      <c r="J96" s="12"/>
      <c r="K96" s="12"/>
      <c r="L96" s="12"/>
      <c r="M96" s="12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</row>
    <row r="97" spans="10:36" ht="16.5">
      <c r="J97" s="12"/>
      <c r="K97" s="12"/>
      <c r="L97" s="12"/>
      <c r="M97" s="12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</row>
    <row r="98" spans="10:36" ht="16.5">
      <c r="J98" s="12"/>
      <c r="K98" s="12"/>
      <c r="L98" s="12"/>
      <c r="M98" s="12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</row>
    <row r="99" spans="10:36" ht="16.5">
      <c r="J99" s="12"/>
      <c r="K99" s="12"/>
      <c r="L99" s="12"/>
      <c r="M99" s="12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</row>
    <row r="100" spans="10:36" ht="16.5">
      <c r="J100" s="12"/>
      <c r="K100" s="12"/>
      <c r="L100" s="12"/>
      <c r="M100" s="12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</row>
    <row r="101" spans="10:36" ht="16.5">
      <c r="J101" s="12"/>
      <c r="K101" s="12"/>
      <c r="L101" s="12"/>
      <c r="M101" s="12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</row>
    <row r="102" spans="10:36" ht="16.5">
      <c r="J102" s="12"/>
      <c r="K102" s="12"/>
      <c r="L102" s="12"/>
      <c r="M102" s="12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</row>
    <row r="103" spans="10:36" ht="16.5">
      <c r="J103" s="12"/>
      <c r="K103" s="12"/>
      <c r="L103" s="12"/>
      <c r="M103" s="12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</row>
    <row r="104" spans="10:36" ht="16.5">
      <c r="J104" s="12"/>
      <c r="K104" s="12"/>
      <c r="L104" s="12"/>
      <c r="M104" s="12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</row>
    <row r="105" spans="10:36" ht="16.5">
      <c r="J105" s="12"/>
      <c r="K105" s="12"/>
      <c r="L105" s="12"/>
      <c r="M105" s="12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</row>
    <row r="106" spans="10:36" ht="16.5">
      <c r="J106" s="12"/>
      <c r="K106" s="12"/>
      <c r="L106" s="12"/>
      <c r="M106" s="12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</row>
    <row r="107" spans="10:36" ht="16.5">
      <c r="J107" s="12"/>
      <c r="K107" s="12"/>
      <c r="L107" s="12"/>
      <c r="M107" s="12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</row>
    <row r="108" spans="10:36" ht="16.5">
      <c r="J108" s="12"/>
      <c r="K108" s="12"/>
      <c r="L108" s="12"/>
      <c r="M108" s="12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</row>
    <row r="109" spans="10:36" ht="16.5">
      <c r="J109" s="12"/>
      <c r="K109" s="12"/>
      <c r="L109" s="12"/>
      <c r="M109" s="12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</row>
    <row r="110" spans="10:36" ht="16.5">
      <c r="J110" s="12"/>
      <c r="K110" s="12"/>
      <c r="L110" s="12"/>
      <c r="M110" s="12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</row>
    <row r="111" spans="10:36" ht="16.5">
      <c r="J111" s="12"/>
      <c r="K111" s="12"/>
      <c r="L111" s="12"/>
      <c r="M111" s="12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</row>
    <row r="112" spans="10:36" ht="16.5">
      <c r="J112" s="12"/>
      <c r="K112" s="12"/>
      <c r="L112" s="12"/>
      <c r="M112" s="12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</row>
    <row r="113" spans="10:36" ht="16.5">
      <c r="J113" s="12"/>
      <c r="K113" s="12"/>
      <c r="L113" s="12"/>
      <c r="M113" s="12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</row>
    <row r="114" spans="10:36" ht="16.5">
      <c r="J114" s="12"/>
      <c r="K114" s="12"/>
      <c r="L114" s="12"/>
      <c r="M114" s="12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</row>
    <row r="115" spans="10:36" ht="16.5">
      <c r="J115" s="12"/>
      <c r="K115" s="12"/>
      <c r="L115" s="12"/>
      <c r="M115" s="12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</row>
    <row r="116" spans="10:36" ht="16.5">
      <c r="J116" s="12"/>
      <c r="K116" s="12"/>
      <c r="L116" s="12"/>
      <c r="M116" s="12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</row>
    <row r="117" spans="10:36" ht="16.5">
      <c r="J117" s="12"/>
      <c r="K117" s="12"/>
      <c r="L117" s="12"/>
      <c r="M117" s="12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</row>
    <row r="118" spans="10:36" ht="16.5">
      <c r="J118" s="12"/>
      <c r="K118" s="12"/>
      <c r="L118" s="12"/>
      <c r="M118" s="12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</row>
    <row r="119" spans="10:36" ht="16.5">
      <c r="J119" s="12"/>
      <c r="K119" s="12"/>
      <c r="L119" s="12"/>
      <c r="M119" s="12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</row>
    <row r="120" spans="10:36" ht="16.5">
      <c r="J120" s="12"/>
      <c r="K120" s="12"/>
      <c r="L120" s="12"/>
      <c r="M120" s="12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</row>
    <row r="121" spans="10:36" ht="16.5">
      <c r="J121" s="12"/>
      <c r="K121" s="12"/>
      <c r="L121" s="12"/>
      <c r="M121" s="12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</row>
    <row r="122" spans="10:36" ht="16.5">
      <c r="J122" s="12"/>
      <c r="K122" s="12"/>
      <c r="L122" s="12"/>
      <c r="M122" s="12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</row>
    <row r="123" spans="10:36" ht="16.5">
      <c r="J123" s="12"/>
      <c r="K123" s="12"/>
      <c r="L123" s="12"/>
      <c r="M123" s="12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</row>
    <row r="124" spans="10:36" ht="16.5">
      <c r="J124" s="12"/>
      <c r="K124" s="12"/>
      <c r="L124" s="12"/>
      <c r="M124" s="12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</row>
    <row r="125" spans="10:36" ht="16.5">
      <c r="J125" s="12"/>
      <c r="K125" s="12"/>
      <c r="L125" s="12"/>
      <c r="M125" s="12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</row>
    <row r="126" spans="10:36" ht="16.5">
      <c r="J126" s="12"/>
      <c r="K126" s="12"/>
      <c r="L126" s="12"/>
      <c r="M126" s="12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</row>
    <row r="127" spans="10:36" ht="16.5">
      <c r="J127" s="12"/>
      <c r="K127" s="12"/>
      <c r="L127" s="12"/>
      <c r="M127" s="12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</row>
    <row r="128" spans="10:36" ht="16.5">
      <c r="J128" s="12"/>
      <c r="K128" s="12"/>
      <c r="L128" s="12"/>
      <c r="M128" s="12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</row>
    <row r="129" spans="10:36" ht="16.5">
      <c r="J129" s="12"/>
      <c r="K129" s="12"/>
      <c r="L129" s="12"/>
      <c r="M129" s="12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</row>
    <row r="130" spans="10:36" ht="16.5">
      <c r="J130" s="12"/>
      <c r="K130" s="12"/>
      <c r="L130" s="12"/>
      <c r="M130" s="12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</row>
    <row r="131" spans="10:36" ht="16.5">
      <c r="J131" s="12"/>
      <c r="K131" s="12"/>
      <c r="L131" s="12"/>
      <c r="M131" s="12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</row>
    <row r="132" spans="10:36" ht="16.5">
      <c r="J132" s="12"/>
      <c r="K132" s="12"/>
      <c r="L132" s="12"/>
      <c r="M132" s="12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</row>
    <row r="133" spans="10:36" ht="16.5">
      <c r="J133" s="12"/>
      <c r="K133" s="12"/>
      <c r="L133" s="12"/>
      <c r="M133" s="12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</row>
    <row r="134" spans="10:36" ht="16.5">
      <c r="J134" s="12"/>
      <c r="K134" s="12"/>
      <c r="L134" s="12"/>
      <c r="M134" s="12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</row>
    <row r="135" spans="10:36" ht="16.5">
      <c r="J135" s="12"/>
      <c r="K135" s="12"/>
      <c r="L135" s="12"/>
      <c r="M135" s="12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</row>
    <row r="136" spans="10:36" ht="16.5">
      <c r="J136" s="12"/>
      <c r="K136" s="12"/>
      <c r="L136" s="12"/>
      <c r="M136" s="12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</row>
    <row r="137" spans="10:36" ht="16.5">
      <c r="J137" s="12"/>
      <c r="K137" s="12"/>
      <c r="L137" s="12"/>
      <c r="M137" s="12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</row>
    <row r="138" spans="10:36" ht="16.5">
      <c r="J138" s="12"/>
      <c r="K138" s="12"/>
      <c r="L138" s="12"/>
      <c r="M138" s="12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</row>
    <row r="139" spans="10:36" ht="16.5">
      <c r="J139" s="12"/>
      <c r="K139" s="12"/>
      <c r="L139" s="12"/>
      <c r="M139" s="12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</row>
    <row r="140" spans="10:36" ht="16.5">
      <c r="J140" s="12"/>
      <c r="K140" s="12"/>
      <c r="L140" s="12"/>
      <c r="M140" s="12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</row>
    <row r="141" spans="10:36" ht="16.5">
      <c r="J141" s="12"/>
      <c r="K141" s="12"/>
      <c r="L141" s="12"/>
      <c r="M141" s="12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</row>
    <row r="142" spans="10:36" ht="16.5">
      <c r="J142" s="12"/>
      <c r="K142" s="12"/>
      <c r="L142" s="12"/>
      <c r="M142" s="12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</row>
    <row r="143" spans="10:36" ht="16.5">
      <c r="J143" s="12"/>
      <c r="K143" s="12"/>
      <c r="L143" s="12"/>
      <c r="M143" s="12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</row>
    <row r="144" spans="10:36" ht="16.5">
      <c r="J144" s="12"/>
      <c r="K144" s="12"/>
      <c r="L144" s="12"/>
      <c r="M144" s="12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</row>
    <row r="145" spans="10:36" ht="16.5">
      <c r="J145" s="12"/>
      <c r="K145" s="12"/>
      <c r="L145" s="12"/>
      <c r="M145" s="12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</row>
    <row r="146" spans="10:36" ht="16.5">
      <c r="J146" s="12"/>
      <c r="K146" s="12"/>
      <c r="L146" s="12"/>
      <c r="M146" s="12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</row>
    <row r="147" spans="10:36" ht="16.5">
      <c r="J147" s="12"/>
      <c r="K147" s="12"/>
      <c r="L147" s="12"/>
      <c r="M147" s="12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</row>
    <row r="148" spans="10:36" ht="16.5">
      <c r="J148" s="12"/>
      <c r="K148" s="12"/>
      <c r="L148" s="12"/>
      <c r="M148" s="12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</row>
    <row r="149" spans="10:36" ht="16.5">
      <c r="J149" s="12"/>
      <c r="K149" s="12"/>
      <c r="L149" s="12"/>
      <c r="M149" s="12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</row>
    <row r="150" spans="10:36" ht="16.5">
      <c r="J150" s="12"/>
      <c r="K150" s="12"/>
      <c r="L150" s="12"/>
      <c r="M150" s="12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</row>
    <row r="151" spans="10:36" ht="16.5">
      <c r="J151" s="12"/>
      <c r="K151" s="12"/>
      <c r="L151" s="12"/>
      <c r="M151" s="12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</row>
    <row r="152" spans="10:36" ht="16.5">
      <c r="J152" s="12"/>
      <c r="K152" s="12"/>
      <c r="L152" s="12"/>
      <c r="M152" s="12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</row>
    <row r="153" spans="10:36" ht="16.5">
      <c r="J153" s="12"/>
      <c r="K153" s="12"/>
      <c r="L153" s="12"/>
      <c r="M153" s="12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</row>
    <row r="154" spans="10:36" ht="16.5">
      <c r="J154" s="12"/>
      <c r="K154" s="12"/>
      <c r="L154" s="12"/>
      <c r="M154" s="12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</row>
    <row r="155" spans="10:36" ht="16.5">
      <c r="J155" s="12"/>
      <c r="K155" s="12"/>
      <c r="L155" s="12"/>
      <c r="M155" s="12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</row>
    <row r="156" spans="10:36" ht="16.5">
      <c r="J156" s="12"/>
      <c r="K156" s="12"/>
      <c r="L156" s="12"/>
      <c r="M156" s="12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</row>
    <row r="157" spans="10:36" ht="16.5">
      <c r="J157" s="12"/>
      <c r="K157" s="12"/>
      <c r="L157" s="12"/>
      <c r="M157" s="12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</row>
    <row r="158" spans="10:36" ht="16.5">
      <c r="J158" s="12"/>
      <c r="K158" s="12"/>
      <c r="L158" s="12"/>
      <c r="M158" s="12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</row>
    <row r="159" spans="10:36" ht="16.5">
      <c r="J159" s="12"/>
      <c r="K159" s="12"/>
      <c r="L159" s="12"/>
      <c r="M159" s="12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</row>
    <row r="160" spans="10:36" ht="16.5">
      <c r="J160" s="12"/>
      <c r="K160" s="12"/>
      <c r="L160" s="12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</row>
    <row r="161" spans="10:36" ht="16.5">
      <c r="J161" s="12"/>
      <c r="K161" s="12"/>
      <c r="L161" s="12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</row>
    <row r="162" spans="10:36" ht="16.5">
      <c r="J162" s="12"/>
      <c r="K162" s="12"/>
      <c r="L162" s="12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</row>
    <row r="163" spans="10:36" ht="16.5">
      <c r="J163" s="12"/>
      <c r="K163" s="12"/>
      <c r="L163" s="12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</row>
    <row r="164" spans="10:36" ht="16.5">
      <c r="J164" s="12"/>
      <c r="K164" s="12"/>
      <c r="L164" s="12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</row>
    <row r="165" spans="10:36" ht="16.5">
      <c r="J165" s="12"/>
      <c r="K165" s="12"/>
      <c r="L165" s="12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</row>
    <row r="166" spans="10:36" ht="16.5">
      <c r="J166" s="12"/>
      <c r="K166" s="12"/>
      <c r="L166" s="12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</row>
    <row r="167" spans="10:36" ht="16.5">
      <c r="J167" s="12"/>
      <c r="K167" s="12"/>
      <c r="L167" s="12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</row>
    <row r="168" spans="10:36" ht="16.5">
      <c r="J168" s="12"/>
      <c r="K168" s="12"/>
      <c r="L168" s="12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</row>
    <row r="169" spans="10:36" ht="16.5">
      <c r="J169" s="12"/>
      <c r="K169" s="12"/>
      <c r="L169" s="12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</row>
    <row r="170" spans="10:36" ht="16.5">
      <c r="J170" s="12"/>
      <c r="K170" s="12"/>
      <c r="L170" s="12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</row>
    <row r="171" spans="10:36" ht="16.5">
      <c r="J171" s="12"/>
      <c r="K171" s="12"/>
      <c r="L171" s="12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</row>
    <row r="172" spans="10:36" ht="16.5">
      <c r="J172" s="12"/>
      <c r="K172" s="12"/>
      <c r="L172" s="12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</row>
    <row r="173" spans="10:36" ht="16.5">
      <c r="J173" s="12"/>
      <c r="K173" s="12"/>
      <c r="L173" s="12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</row>
    <row r="174" spans="10:36" ht="16.5">
      <c r="J174" s="12"/>
      <c r="K174" s="12"/>
      <c r="L174" s="12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</row>
    <row r="175" spans="10:36" ht="16.5">
      <c r="J175" s="12"/>
      <c r="K175" s="12"/>
      <c r="L175" s="12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</row>
    <row r="176" spans="10:36" ht="16.5">
      <c r="J176" s="12"/>
      <c r="K176" s="12"/>
      <c r="L176" s="12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</row>
    <row r="177" spans="10:36" ht="16.5">
      <c r="J177" s="12"/>
      <c r="K177" s="12"/>
      <c r="L177" s="12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</row>
    <row r="178" spans="10:36" ht="16.5">
      <c r="J178" s="12"/>
      <c r="K178" s="12"/>
      <c r="L178" s="12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</row>
    <row r="179" spans="10:36" ht="16.5">
      <c r="J179" s="12"/>
      <c r="K179" s="12"/>
      <c r="L179" s="12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</row>
    <row r="180" spans="10:36" ht="16.5">
      <c r="J180" s="12"/>
      <c r="K180" s="12"/>
      <c r="L180" s="12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</row>
    <row r="181" spans="10:36" ht="16.5">
      <c r="J181" s="12"/>
      <c r="K181" s="12"/>
      <c r="L181" s="12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</row>
    <row r="182" spans="10:36" ht="16.5">
      <c r="J182" s="12"/>
      <c r="K182" s="12"/>
      <c r="L182" s="12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</row>
    <row r="183" spans="10:36" ht="16.5">
      <c r="J183" s="12"/>
      <c r="K183" s="12"/>
      <c r="L183" s="12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</row>
    <row r="184" spans="10:36" ht="16.5">
      <c r="J184" s="12"/>
      <c r="K184" s="12"/>
      <c r="L184" s="12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</row>
    <row r="185" spans="10:36" ht="16.5">
      <c r="J185" s="12"/>
      <c r="K185" s="12"/>
      <c r="L185" s="12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</row>
    <row r="186" spans="10:36" ht="16.5">
      <c r="J186" s="12"/>
      <c r="K186" s="12"/>
      <c r="L186" s="12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</row>
    <row r="187" spans="10:36" ht="16.5">
      <c r="J187" s="12"/>
      <c r="K187" s="12"/>
      <c r="L187" s="12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</row>
    <row r="188" spans="10:36" ht="16.5">
      <c r="J188" s="12"/>
      <c r="K188" s="12"/>
      <c r="L188" s="12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</row>
    <row r="189" spans="10:36" ht="16.5">
      <c r="J189" s="12"/>
      <c r="K189" s="12"/>
      <c r="L189" s="12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</row>
    <row r="190" spans="10:36" ht="16.5">
      <c r="J190" s="12"/>
      <c r="K190" s="12"/>
      <c r="L190" s="12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</row>
    <row r="191" spans="10:36" ht="16.5">
      <c r="J191" s="12"/>
      <c r="K191" s="12"/>
      <c r="L191" s="12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</row>
    <row r="192" spans="10:36" ht="16.5">
      <c r="J192" s="12"/>
      <c r="K192" s="12"/>
      <c r="L192" s="12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</row>
    <row r="193" spans="10:36" ht="16.5">
      <c r="J193" s="12"/>
      <c r="K193" s="12"/>
      <c r="L193" s="12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</row>
    <row r="194" spans="10:36" ht="16.5">
      <c r="J194" s="12"/>
      <c r="K194" s="12"/>
      <c r="L194" s="12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</row>
    <row r="195" spans="10:36" ht="16.5">
      <c r="J195" s="12"/>
      <c r="K195" s="12"/>
      <c r="L195" s="12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</row>
    <row r="196" spans="10:36" ht="16.5">
      <c r="J196" s="12"/>
      <c r="K196" s="12"/>
      <c r="L196" s="12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</row>
    <row r="197" spans="10:36" ht="16.5">
      <c r="J197" s="12"/>
      <c r="K197" s="12"/>
      <c r="L197" s="12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</row>
    <row r="198" spans="10:36" ht="16.5">
      <c r="J198" s="12"/>
      <c r="K198" s="12"/>
      <c r="L198" s="12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</row>
    <row r="199" spans="10:36" ht="16.5">
      <c r="J199" s="12"/>
      <c r="K199" s="12"/>
      <c r="L199" s="12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</row>
    <row r="200" spans="10:36" ht="16.5">
      <c r="J200" s="12"/>
      <c r="K200" s="12"/>
      <c r="L200" s="12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</row>
    <row r="201" spans="10:36" ht="16.5">
      <c r="J201" s="12"/>
      <c r="K201" s="12"/>
      <c r="L201" s="12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</row>
    <row r="202" spans="10:36" ht="16.5">
      <c r="J202" s="12"/>
      <c r="K202" s="12"/>
      <c r="L202" s="12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</row>
    <row r="203" spans="10:36" ht="16.5">
      <c r="J203" s="12"/>
      <c r="K203" s="12"/>
      <c r="L203" s="12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</row>
    <row r="204" spans="10:36" ht="16.5">
      <c r="J204" s="12"/>
      <c r="K204" s="12"/>
      <c r="L204" s="12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</row>
    <row r="205" spans="10:36" ht="16.5">
      <c r="J205" s="12"/>
      <c r="K205" s="12"/>
      <c r="L205" s="12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</row>
    <row r="206" spans="10:36" ht="16.5">
      <c r="J206" s="12"/>
      <c r="K206" s="12"/>
      <c r="L206" s="12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</row>
    <row r="207" spans="10:36" ht="16.5">
      <c r="J207" s="12"/>
      <c r="K207" s="12"/>
      <c r="L207" s="12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</row>
    <row r="208" spans="10:36" ht="16.5">
      <c r="J208" s="12"/>
      <c r="K208" s="12"/>
      <c r="L208" s="12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</row>
    <row r="209" spans="10:36" ht="16.5">
      <c r="J209" s="12"/>
      <c r="K209" s="12"/>
      <c r="L209" s="12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</row>
    <row r="210" spans="10:36" ht="16.5">
      <c r="J210" s="12"/>
      <c r="K210" s="12"/>
      <c r="L210" s="12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</row>
    <row r="211" spans="10:36" ht="16.5">
      <c r="J211" s="12"/>
      <c r="K211" s="12"/>
      <c r="L211" s="12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</row>
    <row r="212" spans="10:36" ht="16.5">
      <c r="J212" s="12"/>
      <c r="K212" s="12"/>
      <c r="L212" s="12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</row>
    <row r="213" spans="10:36" ht="16.5">
      <c r="J213" s="12"/>
      <c r="K213" s="12"/>
      <c r="L213" s="12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</row>
    <row r="214" spans="10:36" ht="16.5">
      <c r="J214" s="12"/>
      <c r="K214" s="12"/>
      <c r="L214" s="12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</row>
    <row r="215" spans="10:36" ht="16.5">
      <c r="J215" s="12"/>
      <c r="K215" s="12"/>
      <c r="L215" s="12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</row>
    <row r="216" spans="10:36" ht="16.5">
      <c r="J216" s="12"/>
      <c r="K216" s="12"/>
      <c r="L216" s="12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</row>
    <row r="217" spans="10:36" ht="16.5">
      <c r="J217" s="12"/>
      <c r="K217" s="12"/>
      <c r="L217" s="12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</row>
    <row r="218" spans="10:36" ht="16.5">
      <c r="J218" s="12"/>
      <c r="K218" s="12"/>
      <c r="L218" s="12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</row>
    <row r="219" spans="10:36" ht="16.5">
      <c r="J219" s="14"/>
      <c r="K219" s="14"/>
      <c r="L219" s="1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</row>
    <row r="220" spans="10:12" ht="16.5">
      <c r="J220" s="14"/>
      <c r="K220" s="14"/>
      <c r="L220" s="14"/>
    </row>
    <row r="221" spans="10:12" ht="16.5">
      <c r="J221" s="14"/>
      <c r="K221" s="14"/>
      <c r="L221" s="14"/>
    </row>
    <row r="222" spans="10:12" ht="16.5">
      <c r="J222" s="14"/>
      <c r="K222" s="14"/>
      <c r="L222" s="14"/>
    </row>
    <row r="223" spans="10:12" ht="16.5">
      <c r="J223" s="14"/>
      <c r="K223" s="14"/>
      <c r="L223" s="14"/>
    </row>
    <row r="224" spans="10:12" ht="16.5">
      <c r="J224" s="14"/>
      <c r="K224" s="14"/>
      <c r="L224" s="14"/>
    </row>
    <row r="225" spans="10:12" ht="16.5">
      <c r="J225" s="14"/>
      <c r="K225" s="14"/>
      <c r="L225" s="14"/>
    </row>
    <row r="226" spans="10:12" ht="16.5">
      <c r="J226" s="14"/>
      <c r="K226" s="14"/>
      <c r="L226" s="14"/>
    </row>
    <row r="227" spans="10:12" ht="16.5">
      <c r="J227" s="14"/>
      <c r="K227" s="14"/>
      <c r="L227" s="14"/>
    </row>
    <row r="228" spans="10:12" ht="16.5">
      <c r="J228" s="14"/>
      <c r="K228" s="14"/>
      <c r="L228" s="14"/>
    </row>
    <row r="229" spans="10:12" ht="16.5">
      <c r="J229" s="14"/>
      <c r="K229" s="14"/>
      <c r="L229" s="14"/>
    </row>
    <row r="230" spans="10:12" ht="16.5">
      <c r="J230" s="14"/>
      <c r="K230" s="14"/>
      <c r="L230" s="14"/>
    </row>
    <row r="231" spans="10:12" ht="16.5">
      <c r="J231" s="14"/>
      <c r="K231" s="14"/>
      <c r="L231" s="14"/>
    </row>
    <row r="232" spans="10:12" ht="16.5">
      <c r="J232" s="14"/>
      <c r="K232" s="14"/>
      <c r="L232" s="14"/>
    </row>
    <row r="233" spans="10:12" ht="16.5">
      <c r="J233" s="14"/>
      <c r="K233" s="14"/>
      <c r="L233" s="14"/>
    </row>
    <row r="234" spans="10:12" ht="16.5">
      <c r="J234" s="14"/>
      <c r="K234" s="14"/>
      <c r="L234" s="14"/>
    </row>
    <row r="235" spans="10:12" ht="16.5">
      <c r="J235" s="14"/>
      <c r="K235" s="14"/>
      <c r="L235" s="14"/>
    </row>
    <row r="236" spans="10:12" ht="16.5">
      <c r="J236" s="14"/>
      <c r="K236" s="14"/>
      <c r="L236" s="14"/>
    </row>
    <row r="237" spans="10:12" ht="16.5">
      <c r="J237" s="14"/>
      <c r="K237" s="14"/>
      <c r="L237" s="14"/>
    </row>
    <row r="238" spans="10:12" ht="16.5">
      <c r="J238" s="14"/>
      <c r="K238" s="14"/>
      <c r="L238" s="14"/>
    </row>
    <row r="239" spans="10:12" ht="16.5">
      <c r="J239" s="14"/>
      <c r="K239" s="14"/>
      <c r="L239" s="14"/>
    </row>
    <row r="240" spans="10:12" ht="16.5">
      <c r="J240" s="14"/>
      <c r="K240" s="14"/>
      <c r="L240" s="14"/>
    </row>
    <row r="241" spans="10:12" ht="16.5">
      <c r="J241" s="14"/>
      <c r="K241" s="14"/>
      <c r="L241" s="14"/>
    </row>
    <row r="242" spans="10:12" ht="16.5">
      <c r="J242" s="14"/>
      <c r="K242" s="14"/>
      <c r="L242" s="14"/>
    </row>
    <row r="243" spans="10:12" ht="16.5">
      <c r="J243" s="14"/>
      <c r="K243" s="14"/>
      <c r="L243" s="14"/>
    </row>
    <row r="244" spans="10:12" ht="16.5">
      <c r="J244" s="14"/>
      <c r="K244" s="14"/>
      <c r="L244" s="14"/>
    </row>
    <row r="245" spans="10:12" ht="16.5">
      <c r="J245" s="14"/>
      <c r="K245" s="14"/>
      <c r="L245" s="14"/>
    </row>
    <row r="246" spans="10:12" ht="16.5">
      <c r="J246" s="14"/>
      <c r="K246" s="14"/>
      <c r="L246" s="14"/>
    </row>
    <row r="247" spans="10:12" ht="16.5">
      <c r="J247" s="14"/>
      <c r="K247" s="14"/>
      <c r="L247" s="14"/>
    </row>
    <row r="248" spans="10:12" ht="16.5">
      <c r="J248" s="14"/>
      <c r="K248" s="14"/>
      <c r="L248" s="14"/>
    </row>
    <row r="249" spans="10:12" ht="16.5">
      <c r="J249" s="14"/>
      <c r="K249" s="14"/>
      <c r="L249" s="14"/>
    </row>
    <row r="250" spans="10:12" ht="16.5">
      <c r="J250" s="14"/>
      <c r="K250" s="14"/>
      <c r="L250" s="14"/>
    </row>
    <row r="251" spans="10:12" ht="16.5">
      <c r="J251" s="14"/>
      <c r="K251" s="14"/>
      <c r="L251" s="14"/>
    </row>
    <row r="252" spans="10:12" ht="16.5">
      <c r="J252" s="14"/>
      <c r="K252" s="14"/>
      <c r="L252" s="14"/>
    </row>
    <row r="253" spans="10:12" ht="16.5">
      <c r="J253" s="14"/>
      <c r="K253" s="14"/>
      <c r="L253" s="14"/>
    </row>
    <row r="254" spans="10:12" ht="16.5">
      <c r="J254" s="14"/>
      <c r="K254" s="14"/>
      <c r="L254" s="14"/>
    </row>
    <row r="255" spans="10:12" ht="16.5">
      <c r="J255" s="14"/>
      <c r="K255" s="14"/>
      <c r="L255" s="14"/>
    </row>
    <row r="256" spans="10:12" ht="16.5">
      <c r="J256" s="14"/>
      <c r="K256" s="14"/>
      <c r="L256" s="14"/>
    </row>
    <row r="257" spans="10:12" ht="16.5">
      <c r="J257" s="14"/>
      <c r="K257" s="14"/>
      <c r="L257" s="14"/>
    </row>
    <row r="258" spans="10:12" ht="16.5">
      <c r="J258" s="14"/>
      <c r="K258" s="14"/>
      <c r="L258" s="14"/>
    </row>
    <row r="259" spans="10:12" ht="16.5">
      <c r="J259" s="14"/>
      <c r="K259" s="14"/>
      <c r="L259" s="14"/>
    </row>
    <row r="260" spans="10:12" ht="16.5">
      <c r="J260" s="14"/>
      <c r="K260" s="14"/>
      <c r="L260" s="14"/>
    </row>
    <row r="261" spans="10:12" ht="16.5">
      <c r="J261" s="14"/>
      <c r="K261" s="14"/>
      <c r="L261" s="14"/>
    </row>
    <row r="262" spans="10:12" ht="16.5">
      <c r="J262" s="14"/>
      <c r="K262" s="14"/>
      <c r="L262" s="14"/>
    </row>
    <row r="263" spans="10:12" ht="16.5">
      <c r="J263" s="14"/>
      <c r="K263" s="14"/>
      <c r="L263" s="14"/>
    </row>
  </sheetData>
  <mergeCells count="1">
    <mergeCell ref="C45:L46"/>
  </mergeCells>
  <printOptions/>
  <pageMargins left="0.5" right="0" top="0.75" bottom="0.5" header="0.36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9"/>
  <sheetViews>
    <sheetView workbookViewId="0" topLeftCell="A1">
      <selection activeCell="A1" sqref="A1"/>
    </sheetView>
  </sheetViews>
  <sheetFormatPr defaultColWidth="9.140625" defaultRowHeight="12.75"/>
  <cols>
    <col min="1" max="2" width="4.28125" style="2" customWidth="1"/>
    <col min="3" max="3" width="44.7109375" style="2" customWidth="1"/>
    <col min="4" max="4" width="11.7109375" style="2" customWidth="1"/>
    <col min="5" max="5" width="1.421875" style="2" customWidth="1"/>
    <col min="6" max="6" width="11.7109375" style="2" customWidth="1"/>
    <col min="7" max="16384" width="9.140625" style="2" customWidth="1"/>
  </cols>
  <sheetData>
    <row r="1" spans="1:7" ht="16.5">
      <c r="A1" s="1" t="s">
        <v>0</v>
      </c>
      <c r="G1" s="3"/>
    </row>
    <row r="2" ht="16.5"/>
    <row r="3" ht="16.5">
      <c r="A3" s="4" t="s">
        <v>89</v>
      </c>
    </row>
    <row r="4" ht="16.5">
      <c r="A4" s="4" t="s">
        <v>90</v>
      </c>
    </row>
    <row r="5" ht="16.5">
      <c r="D5" s="3"/>
    </row>
    <row r="6" spans="4:6" ht="16.5">
      <c r="D6" s="43" t="s">
        <v>79</v>
      </c>
      <c r="E6" s="5"/>
      <c r="F6" s="43" t="s">
        <v>79</v>
      </c>
    </row>
    <row r="7" spans="4:6" ht="16.5">
      <c r="D7" s="5" t="s">
        <v>45</v>
      </c>
      <c r="E7" s="5"/>
      <c r="F7" s="5" t="s">
        <v>45</v>
      </c>
    </row>
    <row r="8" spans="4:6" ht="16.5">
      <c r="D8" s="44" t="s">
        <v>73</v>
      </c>
      <c r="E8" s="5"/>
      <c r="F8" s="44" t="s">
        <v>75</v>
      </c>
    </row>
    <row r="9" spans="4:6" ht="16.5">
      <c r="D9" s="44"/>
      <c r="E9" s="7"/>
      <c r="F9" s="44"/>
    </row>
    <row r="10" spans="4:6" ht="16.5">
      <c r="D10" s="7" t="s">
        <v>4</v>
      </c>
      <c r="F10" s="7" t="s">
        <v>4</v>
      </c>
    </row>
    <row r="11" ht="16.5"/>
    <row r="12" spans="1:6" ht="16.5">
      <c r="A12" s="14" t="s">
        <v>46</v>
      </c>
      <c r="B12" s="14"/>
      <c r="C12" s="14"/>
      <c r="D12" s="12">
        <v>10172</v>
      </c>
      <c r="E12" s="12"/>
      <c r="F12" s="12">
        <v>5956</v>
      </c>
    </row>
    <row r="13" spans="1:5" ht="16.5">
      <c r="A13" s="14"/>
      <c r="B13" s="14"/>
      <c r="C13" s="14"/>
      <c r="E13" s="12"/>
    </row>
    <row r="14" spans="1:6" ht="16.5">
      <c r="A14" s="14" t="s">
        <v>91</v>
      </c>
      <c r="B14" s="14"/>
      <c r="C14" s="14"/>
      <c r="D14" s="12"/>
      <c r="E14" s="12"/>
      <c r="F14" s="12"/>
    </row>
    <row r="15" spans="1:6" ht="16.5">
      <c r="A15" s="14" t="s">
        <v>47</v>
      </c>
      <c r="B15" s="14"/>
      <c r="C15" s="14"/>
      <c r="D15" s="12">
        <v>12399</v>
      </c>
      <c r="E15" s="12"/>
      <c r="F15" s="12">
        <v>11162</v>
      </c>
    </row>
    <row r="16" spans="1:6" ht="16.5">
      <c r="A16" s="14" t="s">
        <v>52</v>
      </c>
      <c r="B16" s="14"/>
      <c r="C16" s="14"/>
      <c r="D16" s="12">
        <v>-7639</v>
      </c>
      <c r="E16" s="12"/>
      <c r="F16" s="12">
        <v>-2857</v>
      </c>
    </row>
    <row r="17" spans="1:6" ht="16.5">
      <c r="A17" s="14"/>
      <c r="B17" s="14"/>
      <c r="C17" s="14"/>
      <c r="D17" s="27"/>
      <c r="E17" s="12"/>
      <c r="F17" s="27"/>
    </row>
    <row r="18" spans="1:6" ht="16.5">
      <c r="A18" s="14" t="s">
        <v>48</v>
      </c>
      <c r="B18" s="14"/>
      <c r="C18" s="14"/>
      <c r="D18" s="12">
        <f>SUM(D12:D16)</f>
        <v>14932</v>
      </c>
      <c r="E18" s="12"/>
      <c r="F18" s="12">
        <f>SUM(F12:F16)</f>
        <v>14261</v>
      </c>
    </row>
    <row r="19" spans="1:6" ht="16.5">
      <c r="A19" s="14"/>
      <c r="B19" s="14"/>
      <c r="C19" s="14"/>
      <c r="D19" s="12"/>
      <c r="E19" s="12"/>
      <c r="F19" s="12"/>
    </row>
    <row r="20" spans="1:6" ht="16.5">
      <c r="A20" s="14" t="s">
        <v>49</v>
      </c>
      <c r="B20" s="14"/>
      <c r="C20" s="14"/>
      <c r="D20" s="12"/>
      <c r="E20" s="12"/>
      <c r="F20" s="12"/>
    </row>
    <row r="21" spans="1:6" ht="16.5">
      <c r="A21" s="14" t="s">
        <v>50</v>
      </c>
      <c r="C21" s="14"/>
      <c r="D21" s="12">
        <v>-17412</v>
      </c>
      <c r="E21" s="12"/>
      <c r="F21" s="12">
        <v>-22057</v>
      </c>
    </row>
    <row r="22" spans="1:6" ht="16.5">
      <c r="A22" s="14" t="s">
        <v>51</v>
      </c>
      <c r="C22" s="14"/>
      <c r="D22" s="12">
        <v>6056</v>
      </c>
      <c r="E22" s="12"/>
      <c r="F22" s="12">
        <v>5766</v>
      </c>
    </row>
    <row r="23" spans="1:6" ht="16.5">
      <c r="A23" s="14" t="s">
        <v>52</v>
      </c>
      <c r="B23" s="14"/>
      <c r="C23" s="14"/>
      <c r="D23" s="12">
        <v>6837</v>
      </c>
      <c r="E23" s="12"/>
      <c r="F23" s="12">
        <v>5027</v>
      </c>
    </row>
    <row r="24" spans="1:6" ht="16.5">
      <c r="A24" s="45" t="s">
        <v>68</v>
      </c>
      <c r="B24" s="14"/>
      <c r="C24" s="14"/>
      <c r="D24" s="41">
        <f>SUM(D18:D23)</f>
        <v>10413</v>
      </c>
      <c r="E24" s="12"/>
      <c r="F24" s="41">
        <f>SUM(F18:F23)</f>
        <v>2997</v>
      </c>
    </row>
    <row r="25" spans="1:6" ht="16.5">
      <c r="A25" s="14"/>
      <c r="B25" s="14"/>
      <c r="C25" s="14"/>
      <c r="D25" s="12"/>
      <c r="E25" s="12"/>
      <c r="F25" s="12"/>
    </row>
    <row r="26" spans="1:6" ht="16.5">
      <c r="A26" s="14" t="s">
        <v>53</v>
      </c>
      <c r="B26" s="14"/>
      <c r="C26" s="14"/>
      <c r="D26" s="12"/>
      <c r="E26" s="12"/>
      <c r="F26" s="12"/>
    </row>
    <row r="27" spans="1:6" ht="16.5">
      <c r="A27" s="14"/>
      <c r="B27" s="46" t="s">
        <v>54</v>
      </c>
      <c r="C27" s="14"/>
      <c r="D27" s="12">
        <v>-83</v>
      </c>
      <c r="E27" s="12"/>
      <c r="F27" s="12">
        <v>-225</v>
      </c>
    </row>
    <row r="28" spans="1:6" ht="16.5">
      <c r="A28" s="45" t="s">
        <v>69</v>
      </c>
      <c r="B28" s="46"/>
      <c r="C28" s="14"/>
      <c r="D28" s="41">
        <f>SUM(D27:D27)</f>
        <v>-83</v>
      </c>
      <c r="E28" s="12"/>
      <c r="F28" s="41">
        <f>SUM(F27:F27)</f>
        <v>-225</v>
      </c>
    </row>
    <row r="29" spans="1:6" ht="16.5">
      <c r="A29" s="14"/>
      <c r="B29" s="46"/>
      <c r="C29" s="14"/>
      <c r="D29" s="12"/>
      <c r="E29" s="12"/>
      <c r="F29" s="12"/>
    </row>
    <row r="30" spans="1:6" ht="16.5">
      <c r="A30" s="14" t="s">
        <v>55</v>
      </c>
      <c r="B30" s="14"/>
      <c r="C30" s="14"/>
      <c r="D30" s="12"/>
      <c r="E30" s="12"/>
      <c r="F30" s="12"/>
    </row>
    <row r="31" spans="1:6" ht="16.5">
      <c r="A31" s="14"/>
      <c r="B31" s="46" t="s">
        <v>56</v>
      </c>
      <c r="C31" s="14"/>
      <c r="D31" s="12">
        <v>10219</v>
      </c>
      <c r="E31" s="12"/>
      <c r="F31" s="12">
        <v>1556</v>
      </c>
    </row>
    <row r="32" spans="1:6" ht="16.5">
      <c r="A32" s="14"/>
      <c r="B32" s="46" t="s">
        <v>57</v>
      </c>
      <c r="C32" s="14"/>
      <c r="D32" s="12">
        <v>-21851</v>
      </c>
      <c r="E32" s="12"/>
      <c r="F32" s="12">
        <v>0</v>
      </c>
    </row>
    <row r="33" spans="1:6" ht="16.5">
      <c r="A33" s="45" t="s">
        <v>92</v>
      </c>
      <c r="B33" s="46"/>
      <c r="C33" s="14"/>
      <c r="D33" s="41">
        <f>SUM(D31:D32)</f>
        <v>-11632</v>
      </c>
      <c r="E33" s="12"/>
      <c r="F33" s="41">
        <f>SUM(F31:F32)</f>
        <v>1556</v>
      </c>
    </row>
    <row r="34" spans="1:6" ht="16.5">
      <c r="A34" s="14"/>
      <c r="B34" s="14"/>
      <c r="C34" s="14"/>
      <c r="D34" s="12"/>
      <c r="E34" s="12"/>
      <c r="F34" s="12"/>
    </row>
    <row r="35" spans="1:6" ht="16.5">
      <c r="A35" s="14" t="s">
        <v>93</v>
      </c>
      <c r="B35" s="14"/>
      <c r="C35" s="14"/>
      <c r="D35" s="12">
        <f>D24+D28+D33</f>
        <v>-1302</v>
      </c>
      <c r="E35" s="12"/>
      <c r="F35" s="12">
        <f>F24+F28+F33</f>
        <v>4328</v>
      </c>
    </row>
    <row r="36" spans="1:6" ht="16.5">
      <c r="A36" s="14"/>
      <c r="B36" s="14"/>
      <c r="C36" s="14"/>
      <c r="D36" s="12"/>
      <c r="E36" s="12"/>
      <c r="F36" s="12"/>
    </row>
    <row r="37" spans="1:6" ht="16.5">
      <c r="A37" s="45" t="s">
        <v>71</v>
      </c>
      <c r="B37" s="14"/>
      <c r="C37" s="14"/>
      <c r="D37" s="12">
        <v>3940</v>
      </c>
      <c r="E37" s="12"/>
      <c r="F37" s="12">
        <v>2250</v>
      </c>
    </row>
    <row r="38" spans="1:6" ht="16.5">
      <c r="A38" s="14"/>
      <c r="B38" s="14"/>
      <c r="C38" s="14"/>
      <c r="D38" s="12"/>
      <c r="E38" s="12"/>
      <c r="F38" s="12"/>
    </row>
    <row r="39" spans="1:6" ht="16.5">
      <c r="A39" s="14" t="s">
        <v>58</v>
      </c>
      <c r="B39" s="14"/>
      <c r="C39" s="14"/>
      <c r="D39" s="12">
        <v>190</v>
      </c>
      <c r="E39" s="12"/>
      <c r="F39" s="12">
        <v>-83</v>
      </c>
    </row>
    <row r="40" spans="1:6" ht="16.5">
      <c r="A40" s="14"/>
      <c r="B40" s="14"/>
      <c r="C40" s="14"/>
      <c r="D40" s="12"/>
      <c r="E40" s="12"/>
      <c r="F40" s="12"/>
    </row>
    <row r="41" spans="1:6" ht="16.5">
      <c r="A41" s="45" t="s">
        <v>70</v>
      </c>
      <c r="B41" s="14"/>
      <c r="C41" s="14"/>
      <c r="D41" s="41">
        <f>D35+D39+D37</f>
        <v>2828</v>
      </c>
      <c r="E41" s="12"/>
      <c r="F41" s="41">
        <f>F35+F39+F37</f>
        <v>6495</v>
      </c>
    </row>
    <row r="42" spans="1:6" ht="16.5">
      <c r="A42" s="14"/>
      <c r="B42" s="14"/>
      <c r="C42" s="14"/>
      <c r="D42" s="12"/>
      <c r="E42" s="12"/>
      <c r="F42" s="12"/>
    </row>
    <row r="43" spans="1:6" ht="16.5">
      <c r="A43" s="14"/>
      <c r="B43" s="14"/>
      <c r="C43" s="14"/>
      <c r="D43" s="12"/>
      <c r="E43" s="12"/>
      <c r="F43" s="12"/>
    </row>
    <row r="44" spans="4:6" ht="16.5">
      <c r="D44" s="12"/>
      <c r="E44" s="12"/>
      <c r="F44" s="12"/>
    </row>
    <row r="45" spans="1:7" ht="16.5" customHeight="1">
      <c r="A45" s="49" t="s">
        <v>2</v>
      </c>
      <c r="C45" s="67" t="s">
        <v>80</v>
      </c>
      <c r="D45" s="67"/>
      <c r="E45" s="67"/>
      <c r="F45" s="67"/>
      <c r="G45" s="37"/>
    </row>
    <row r="46" spans="1:7" ht="16.5">
      <c r="A46" s="1"/>
      <c r="B46" s="47"/>
      <c r="C46" s="67"/>
      <c r="D46" s="67"/>
      <c r="E46" s="67"/>
      <c r="F46" s="67"/>
      <c r="G46" s="37"/>
    </row>
    <row r="47" spans="2:7" ht="16.5">
      <c r="B47" s="47"/>
      <c r="C47" s="67"/>
      <c r="D47" s="67"/>
      <c r="E47" s="67"/>
      <c r="F47" s="67"/>
      <c r="G47" s="37"/>
    </row>
    <row r="48" spans="3:6" ht="16.5">
      <c r="C48" s="37"/>
      <c r="D48" s="37"/>
      <c r="E48" s="37"/>
      <c r="F48" s="37"/>
    </row>
    <row r="49" spans="4:6" ht="16.5">
      <c r="D49" s="12"/>
      <c r="E49" s="12"/>
      <c r="F49" s="12"/>
    </row>
    <row r="50" spans="4:6" ht="16.5">
      <c r="D50" s="12"/>
      <c r="E50" s="12"/>
      <c r="F50" s="12"/>
    </row>
    <row r="51" spans="4:6" ht="16.5">
      <c r="D51" s="12"/>
      <c r="E51" s="12"/>
      <c r="F51" s="12"/>
    </row>
    <row r="52" spans="4:6" ht="16.5">
      <c r="D52" s="12"/>
      <c r="E52" s="12"/>
      <c r="F52" s="12"/>
    </row>
    <row r="53" spans="4:6" ht="16.5">
      <c r="D53" s="12"/>
      <c r="E53" s="12"/>
      <c r="F53" s="12"/>
    </row>
    <row r="54" spans="4:6" ht="16.5">
      <c r="D54" s="12"/>
      <c r="E54" s="12"/>
      <c r="F54" s="12"/>
    </row>
    <row r="55" spans="4:6" ht="16.5">
      <c r="D55" s="12"/>
      <c r="E55" s="12"/>
      <c r="F55" s="12"/>
    </row>
    <row r="56" spans="4:6" ht="16.5">
      <c r="D56" s="12"/>
      <c r="E56" s="12"/>
      <c r="F56" s="12"/>
    </row>
    <row r="57" spans="4:6" ht="16.5">
      <c r="D57" s="12"/>
      <c r="E57" s="12"/>
      <c r="F57" s="12"/>
    </row>
    <row r="58" spans="4:6" ht="16.5">
      <c r="D58" s="12"/>
      <c r="E58" s="12"/>
      <c r="F58" s="12"/>
    </row>
    <row r="59" spans="4:6" ht="16.5">
      <c r="D59" s="12"/>
      <c r="E59" s="12"/>
      <c r="F59" s="12"/>
    </row>
    <row r="60" spans="4:6" ht="16.5">
      <c r="D60" s="12"/>
      <c r="E60" s="12"/>
      <c r="F60" s="12"/>
    </row>
    <row r="61" spans="4:6" ht="16.5">
      <c r="D61" s="12"/>
      <c r="E61" s="12"/>
      <c r="F61" s="12"/>
    </row>
    <row r="62" spans="4:6" ht="16.5">
      <c r="D62" s="12"/>
      <c r="E62" s="12"/>
      <c r="F62" s="12"/>
    </row>
    <row r="63" spans="4:6" ht="16.5">
      <c r="D63" s="12"/>
      <c r="E63" s="12"/>
      <c r="F63" s="12"/>
    </row>
    <row r="64" spans="4:6" ht="16.5">
      <c r="D64" s="12"/>
      <c r="E64" s="12"/>
      <c r="F64" s="12"/>
    </row>
    <row r="65" spans="4:6" ht="16.5">
      <c r="D65" s="12"/>
      <c r="E65" s="12"/>
      <c r="F65" s="12"/>
    </row>
    <row r="66" spans="4:6" ht="16.5">
      <c r="D66" s="12"/>
      <c r="E66" s="12"/>
      <c r="F66" s="12"/>
    </row>
    <row r="67" spans="4:6" ht="16.5">
      <c r="D67" s="12"/>
      <c r="E67" s="12"/>
      <c r="F67" s="12"/>
    </row>
    <row r="68" spans="4:6" ht="16.5">
      <c r="D68" s="12"/>
      <c r="E68" s="12"/>
      <c r="F68" s="12"/>
    </row>
    <row r="69" spans="4:6" ht="16.5">
      <c r="D69" s="12"/>
      <c r="E69" s="12"/>
      <c r="F69" s="12"/>
    </row>
    <row r="70" spans="4:6" ht="16.5">
      <c r="D70" s="12"/>
      <c r="E70" s="12"/>
      <c r="F70" s="12"/>
    </row>
    <row r="71" spans="4:6" ht="16.5">
      <c r="D71" s="12"/>
      <c r="E71" s="12"/>
      <c r="F71" s="12"/>
    </row>
    <row r="72" spans="4:6" ht="16.5">
      <c r="D72" s="12"/>
      <c r="E72" s="12"/>
      <c r="F72" s="12"/>
    </row>
    <row r="73" spans="4:6" ht="16.5">
      <c r="D73" s="12"/>
      <c r="E73" s="12"/>
      <c r="F73" s="12"/>
    </row>
    <row r="74" spans="4:6" ht="16.5">
      <c r="D74" s="12"/>
      <c r="E74" s="12"/>
      <c r="F74" s="12"/>
    </row>
    <row r="75" spans="4:6" ht="16.5">
      <c r="D75" s="12"/>
      <c r="E75" s="12"/>
      <c r="F75" s="12"/>
    </row>
    <row r="76" spans="4:6" ht="16.5">
      <c r="D76" s="12"/>
      <c r="E76" s="12"/>
      <c r="F76" s="12"/>
    </row>
    <row r="77" spans="4:6" ht="16.5">
      <c r="D77" s="12"/>
      <c r="E77" s="12"/>
      <c r="F77" s="12"/>
    </row>
    <row r="78" spans="4:6" ht="16.5">
      <c r="D78" s="12"/>
      <c r="E78" s="12"/>
      <c r="F78" s="12"/>
    </row>
    <row r="79" spans="4:6" ht="16.5">
      <c r="D79" s="12"/>
      <c r="E79" s="12"/>
      <c r="F79" s="12"/>
    </row>
    <row r="80" spans="4:6" ht="16.5">
      <c r="D80" s="12"/>
      <c r="E80" s="12"/>
      <c r="F80" s="12"/>
    </row>
    <row r="81" spans="4:6" ht="16.5">
      <c r="D81" s="12"/>
      <c r="E81" s="12"/>
      <c r="F81" s="12"/>
    </row>
    <row r="82" spans="4:6" ht="16.5">
      <c r="D82" s="12"/>
      <c r="E82" s="12"/>
      <c r="F82" s="12"/>
    </row>
    <row r="83" spans="4:6" ht="16.5">
      <c r="D83" s="12"/>
      <c r="E83" s="12"/>
      <c r="F83" s="12"/>
    </row>
    <row r="84" spans="4:6" ht="16.5">
      <c r="D84" s="12"/>
      <c r="E84" s="12"/>
      <c r="F84" s="12"/>
    </row>
    <row r="85" spans="4:6" ht="16.5">
      <c r="D85" s="12"/>
      <c r="E85" s="12"/>
      <c r="F85" s="12"/>
    </row>
    <row r="86" spans="4:6" ht="16.5">
      <c r="D86" s="12"/>
      <c r="E86" s="12"/>
      <c r="F86" s="12"/>
    </row>
    <row r="87" spans="4:6" ht="16.5">
      <c r="D87" s="12"/>
      <c r="E87" s="12"/>
      <c r="F87" s="12"/>
    </row>
    <row r="88" spans="4:6" ht="16.5">
      <c r="D88" s="12"/>
      <c r="E88" s="12"/>
      <c r="F88" s="12"/>
    </row>
    <row r="89" spans="4:6" ht="16.5">
      <c r="D89" s="12"/>
      <c r="E89" s="12"/>
      <c r="F89" s="12"/>
    </row>
    <row r="90" spans="4:6" ht="16.5">
      <c r="D90" s="12"/>
      <c r="E90" s="12"/>
      <c r="F90" s="12"/>
    </row>
    <row r="91" spans="4:6" ht="16.5">
      <c r="D91" s="12"/>
      <c r="E91" s="12"/>
      <c r="F91" s="12"/>
    </row>
    <row r="92" spans="4:6" ht="16.5">
      <c r="D92" s="12"/>
      <c r="E92" s="12"/>
      <c r="F92" s="12"/>
    </row>
    <row r="93" spans="4:6" ht="16.5">
      <c r="D93" s="12"/>
      <c r="E93" s="12"/>
      <c r="F93" s="12"/>
    </row>
    <row r="94" spans="4:6" ht="16.5">
      <c r="D94" s="12"/>
      <c r="E94" s="12"/>
      <c r="F94" s="12"/>
    </row>
    <row r="95" spans="4:6" ht="16.5">
      <c r="D95" s="12"/>
      <c r="E95" s="12"/>
      <c r="F95" s="12"/>
    </row>
    <row r="96" spans="4:6" ht="16.5">
      <c r="D96" s="12"/>
      <c r="E96" s="12"/>
      <c r="F96" s="12"/>
    </row>
    <row r="97" spans="4:6" ht="16.5">
      <c r="D97" s="12"/>
      <c r="E97" s="12"/>
      <c r="F97" s="12"/>
    </row>
    <row r="98" spans="4:6" ht="16.5">
      <c r="D98" s="12"/>
      <c r="E98" s="12"/>
      <c r="F98" s="12"/>
    </row>
    <row r="99" spans="4:6" ht="16.5">
      <c r="D99" s="12"/>
      <c r="E99" s="12"/>
      <c r="F99" s="12"/>
    </row>
    <row r="100" spans="4:6" ht="16.5">
      <c r="D100" s="12"/>
      <c r="E100" s="12"/>
      <c r="F100" s="12"/>
    </row>
    <row r="101" spans="4:6" ht="16.5">
      <c r="D101" s="12"/>
      <c r="E101" s="12"/>
      <c r="F101" s="12"/>
    </row>
    <row r="102" spans="4:6" ht="16.5">
      <c r="D102" s="12"/>
      <c r="E102" s="12"/>
      <c r="F102" s="12"/>
    </row>
    <row r="103" spans="4:6" ht="16.5">
      <c r="D103" s="12"/>
      <c r="E103" s="12"/>
      <c r="F103" s="12"/>
    </row>
    <row r="104" spans="4:6" ht="16.5">
      <c r="D104" s="12"/>
      <c r="E104" s="12"/>
      <c r="F104" s="12"/>
    </row>
    <row r="105" spans="4:6" ht="16.5">
      <c r="D105" s="12"/>
      <c r="E105" s="12"/>
      <c r="F105" s="12"/>
    </row>
    <row r="106" spans="4:6" ht="16.5">
      <c r="D106" s="12"/>
      <c r="E106" s="12"/>
      <c r="F106" s="12"/>
    </row>
    <row r="107" spans="4:6" ht="16.5">
      <c r="D107" s="12"/>
      <c r="E107" s="12"/>
      <c r="F107" s="12"/>
    </row>
    <row r="108" spans="4:6" ht="16.5">
      <c r="D108" s="12"/>
      <c r="E108" s="12"/>
      <c r="F108" s="12"/>
    </row>
    <row r="109" spans="4:6" ht="16.5">
      <c r="D109" s="12"/>
      <c r="E109" s="12"/>
      <c r="F109" s="12"/>
    </row>
    <row r="110" spans="4:6" ht="16.5">
      <c r="D110" s="12"/>
      <c r="E110" s="12"/>
      <c r="F110" s="12"/>
    </row>
    <row r="111" spans="4:6" ht="16.5">
      <c r="D111" s="12"/>
      <c r="E111" s="12"/>
      <c r="F111" s="12"/>
    </row>
    <row r="112" spans="4:6" ht="16.5">
      <c r="D112" s="12"/>
      <c r="E112" s="12"/>
      <c r="F112" s="12"/>
    </row>
    <row r="113" spans="4:6" ht="16.5">
      <c r="D113" s="12"/>
      <c r="E113" s="12"/>
      <c r="F113" s="12"/>
    </row>
    <row r="114" spans="4:6" ht="16.5">
      <c r="D114" s="12"/>
      <c r="E114" s="12"/>
      <c r="F114" s="12"/>
    </row>
    <row r="115" spans="4:6" ht="16.5">
      <c r="D115" s="12"/>
      <c r="E115" s="12"/>
      <c r="F115" s="12"/>
    </row>
    <row r="116" spans="4:6" ht="16.5">
      <c r="D116" s="12"/>
      <c r="E116" s="12"/>
      <c r="F116" s="12"/>
    </row>
    <row r="117" spans="4:6" ht="16.5">
      <c r="D117" s="12"/>
      <c r="E117" s="12"/>
      <c r="F117" s="12"/>
    </row>
    <row r="118" spans="4:6" ht="16.5">
      <c r="D118" s="12"/>
      <c r="E118" s="12"/>
      <c r="F118" s="12"/>
    </row>
    <row r="119" spans="4:6" ht="16.5">
      <c r="D119" s="12"/>
      <c r="E119" s="12"/>
      <c r="F119" s="12"/>
    </row>
    <row r="120" spans="4:6" ht="16.5">
      <c r="D120" s="12"/>
      <c r="E120" s="12"/>
      <c r="F120" s="12"/>
    </row>
    <row r="121" spans="4:6" ht="16.5">
      <c r="D121" s="12"/>
      <c r="E121" s="12"/>
      <c r="F121" s="12"/>
    </row>
    <row r="122" spans="4:6" ht="16.5">
      <c r="D122" s="12"/>
      <c r="E122" s="12"/>
      <c r="F122" s="12"/>
    </row>
    <row r="123" spans="4:6" ht="16.5">
      <c r="D123" s="12"/>
      <c r="E123" s="12"/>
      <c r="F123" s="12"/>
    </row>
    <row r="124" spans="4:6" ht="16.5">
      <c r="D124" s="12"/>
      <c r="E124" s="12"/>
      <c r="F124" s="12"/>
    </row>
    <row r="125" spans="4:6" ht="16.5">
      <c r="D125" s="12"/>
      <c r="E125" s="12"/>
      <c r="F125" s="12"/>
    </row>
    <row r="126" spans="4:6" ht="16.5">
      <c r="D126" s="12"/>
      <c r="E126" s="12"/>
      <c r="F126" s="12"/>
    </row>
    <row r="127" spans="4:6" ht="16.5">
      <c r="D127" s="12"/>
      <c r="E127" s="12"/>
      <c r="F127" s="12"/>
    </row>
    <row r="128" spans="4:6" ht="16.5">
      <c r="D128" s="12"/>
      <c r="E128" s="12"/>
      <c r="F128" s="12"/>
    </row>
    <row r="129" spans="4:6" ht="16.5">
      <c r="D129" s="12"/>
      <c r="E129" s="12"/>
      <c r="F129" s="12"/>
    </row>
    <row r="130" spans="4:6" ht="16.5">
      <c r="D130" s="12"/>
      <c r="E130" s="12"/>
      <c r="F130" s="12"/>
    </row>
    <row r="131" spans="4:6" ht="16.5">
      <c r="D131" s="12"/>
      <c r="E131" s="12"/>
      <c r="F131" s="12"/>
    </row>
    <row r="132" spans="4:6" ht="16.5">
      <c r="D132" s="12"/>
      <c r="E132" s="12"/>
      <c r="F132" s="12"/>
    </row>
    <row r="133" spans="4:6" ht="16.5">
      <c r="D133" s="12"/>
      <c r="E133" s="12"/>
      <c r="F133" s="12"/>
    </row>
    <row r="134" spans="4:6" ht="16.5">
      <c r="D134" s="12"/>
      <c r="E134" s="12"/>
      <c r="F134" s="12"/>
    </row>
    <row r="135" spans="4:6" ht="16.5">
      <c r="D135" s="12"/>
      <c r="E135" s="12"/>
      <c r="F135" s="12"/>
    </row>
    <row r="136" spans="4:6" ht="16.5">
      <c r="D136" s="12"/>
      <c r="E136" s="12"/>
      <c r="F136" s="12"/>
    </row>
    <row r="137" spans="4:6" ht="16.5">
      <c r="D137" s="12"/>
      <c r="E137" s="12"/>
      <c r="F137" s="12"/>
    </row>
    <row r="138" spans="4:6" ht="16.5">
      <c r="D138" s="12"/>
      <c r="E138" s="12"/>
      <c r="F138" s="12"/>
    </row>
    <row r="139" spans="4:6" ht="16.5">
      <c r="D139" s="12"/>
      <c r="E139" s="12"/>
      <c r="F139" s="12"/>
    </row>
    <row r="140" spans="4:6" ht="16.5">
      <c r="D140" s="12"/>
      <c r="E140" s="12"/>
      <c r="F140" s="12"/>
    </row>
    <row r="141" spans="4:6" ht="16.5">
      <c r="D141" s="12"/>
      <c r="E141" s="12"/>
      <c r="F141" s="12"/>
    </row>
    <row r="142" spans="4:6" ht="16.5">
      <c r="D142" s="12"/>
      <c r="E142" s="12"/>
      <c r="F142" s="12"/>
    </row>
    <row r="143" spans="4:6" ht="16.5">
      <c r="D143" s="12"/>
      <c r="E143" s="12"/>
      <c r="F143" s="12"/>
    </row>
    <row r="144" spans="4:6" ht="16.5">
      <c r="D144" s="12"/>
      <c r="E144" s="12"/>
      <c r="F144" s="12"/>
    </row>
    <row r="145" spans="4:6" ht="16.5">
      <c r="D145" s="12"/>
      <c r="E145" s="12"/>
      <c r="F145" s="12"/>
    </row>
    <row r="146" spans="4:6" ht="16.5">
      <c r="D146" s="12"/>
      <c r="E146" s="12"/>
      <c r="F146" s="12"/>
    </row>
    <row r="147" spans="4:6" ht="16.5">
      <c r="D147" s="12"/>
      <c r="E147" s="12"/>
      <c r="F147" s="12"/>
    </row>
    <row r="148" spans="4:6" ht="16.5">
      <c r="D148" s="12"/>
      <c r="E148" s="12"/>
      <c r="F148" s="12"/>
    </row>
    <row r="149" spans="4:6" ht="16.5">
      <c r="D149" s="12"/>
      <c r="E149" s="12"/>
      <c r="F149" s="12"/>
    </row>
    <row r="150" spans="4:6" ht="16.5">
      <c r="D150" s="12"/>
      <c r="E150" s="12"/>
      <c r="F150" s="12"/>
    </row>
    <row r="151" spans="4:6" ht="16.5">
      <c r="D151" s="12"/>
      <c r="E151" s="12"/>
      <c r="F151" s="12"/>
    </row>
    <row r="152" spans="4:6" ht="16.5">
      <c r="D152" s="12"/>
      <c r="E152" s="12"/>
      <c r="F152" s="12"/>
    </row>
    <row r="153" spans="4:6" ht="16.5">
      <c r="D153" s="12"/>
      <c r="E153" s="12"/>
      <c r="F153" s="12"/>
    </row>
    <row r="154" spans="4:6" ht="16.5">
      <c r="D154" s="12"/>
      <c r="E154" s="12"/>
      <c r="F154" s="12"/>
    </row>
    <row r="155" spans="4:6" ht="16.5">
      <c r="D155" s="12"/>
      <c r="E155" s="12"/>
      <c r="F155" s="12"/>
    </row>
    <row r="156" spans="4:6" ht="16.5">
      <c r="D156" s="12"/>
      <c r="E156" s="12"/>
      <c r="F156" s="12"/>
    </row>
    <row r="157" spans="4:6" ht="16.5">
      <c r="D157" s="12"/>
      <c r="E157" s="12"/>
      <c r="F157" s="12"/>
    </row>
    <row r="158" spans="4:6" ht="16.5">
      <c r="D158" s="12"/>
      <c r="E158" s="12"/>
      <c r="F158" s="12"/>
    </row>
    <row r="159" spans="4:6" ht="16.5">
      <c r="D159" s="12"/>
      <c r="E159" s="12"/>
      <c r="F159" s="12"/>
    </row>
    <row r="160" spans="4:6" ht="16.5">
      <c r="D160" s="12"/>
      <c r="E160" s="12"/>
      <c r="F160" s="12"/>
    </row>
    <row r="161" spans="4:6" ht="16.5">
      <c r="D161" s="12"/>
      <c r="E161" s="12"/>
      <c r="F161" s="12"/>
    </row>
    <row r="162" spans="4:6" ht="16.5">
      <c r="D162" s="12"/>
      <c r="E162" s="12"/>
      <c r="F162" s="12"/>
    </row>
    <row r="163" spans="4:6" ht="16.5">
      <c r="D163" s="12"/>
      <c r="E163" s="12"/>
      <c r="F163" s="12"/>
    </row>
    <row r="164" spans="4:6" ht="16.5">
      <c r="D164" s="12"/>
      <c r="E164" s="12"/>
      <c r="F164" s="12"/>
    </row>
    <row r="165" spans="4:6" ht="16.5">
      <c r="D165" s="12"/>
      <c r="E165" s="12"/>
      <c r="F165" s="12"/>
    </row>
    <row r="166" spans="4:6" ht="16.5">
      <c r="D166" s="12"/>
      <c r="E166" s="12"/>
      <c r="F166" s="12"/>
    </row>
    <row r="167" spans="4:6" ht="16.5">
      <c r="D167" s="12"/>
      <c r="E167" s="12"/>
      <c r="F167" s="12"/>
    </row>
    <row r="168" spans="4:6" ht="16.5">
      <c r="D168" s="12"/>
      <c r="E168" s="12"/>
      <c r="F168" s="12"/>
    </row>
    <row r="169" spans="4:6" ht="16.5">
      <c r="D169" s="12"/>
      <c r="E169" s="12"/>
      <c r="F169" s="12"/>
    </row>
    <row r="170" spans="4:6" ht="16.5">
      <c r="D170" s="12"/>
      <c r="E170" s="12"/>
      <c r="F170" s="12"/>
    </row>
    <row r="171" spans="4:6" ht="16.5">
      <c r="D171" s="12"/>
      <c r="E171" s="12"/>
      <c r="F171" s="12"/>
    </row>
    <row r="172" spans="4:6" ht="16.5">
      <c r="D172" s="12"/>
      <c r="E172" s="12"/>
      <c r="F172" s="12"/>
    </row>
    <row r="173" spans="4:6" ht="16.5">
      <c r="D173" s="12"/>
      <c r="E173" s="12"/>
      <c r="F173" s="12"/>
    </row>
    <row r="174" spans="4:6" ht="16.5">
      <c r="D174" s="12"/>
      <c r="E174" s="12"/>
      <c r="F174" s="12"/>
    </row>
    <row r="175" spans="4:6" ht="16.5">
      <c r="D175" s="12"/>
      <c r="E175" s="12"/>
      <c r="F175" s="12"/>
    </row>
    <row r="176" spans="4:6" ht="16.5">
      <c r="D176" s="12"/>
      <c r="E176" s="12"/>
      <c r="F176" s="12"/>
    </row>
    <row r="177" spans="4:6" ht="16.5">
      <c r="D177" s="12"/>
      <c r="E177" s="12"/>
      <c r="F177" s="12"/>
    </row>
    <row r="178" spans="4:6" ht="16.5">
      <c r="D178" s="12"/>
      <c r="E178" s="12"/>
      <c r="F178" s="12"/>
    </row>
    <row r="179" spans="4:6" ht="16.5">
      <c r="D179" s="12"/>
      <c r="E179" s="12"/>
      <c r="F179" s="12"/>
    </row>
    <row r="180" spans="4:6" ht="16.5">
      <c r="D180" s="12"/>
      <c r="E180" s="12"/>
      <c r="F180" s="12"/>
    </row>
    <row r="181" spans="4:6" ht="16.5">
      <c r="D181" s="12"/>
      <c r="E181" s="12"/>
      <c r="F181" s="12"/>
    </row>
    <row r="182" spans="4:6" ht="16.5">
      <c r="D182" s="12"/>
      <c r="E182" s="12"/>
      <c r="F182" s="12"/>
    </row>
    <row r="183" spans="4:6" ht="16.5">
      <c r="D183" s="12"/>
      <c r="E183" s="12"/>
      <c r="F183" s="12"/>
    </row>
    <row r="184" spans="4:6" ht="16.5">
      <c r="D184" s="12"/>
      <c r="E184" s="12"/>
      <c r="F184" s="12"/>
    </row>
    <row r="185" spans="4:6" ht="16.5">
      <c r="D185" s="12"/>
      <c r="E185" s="12"/>
      <c r="F185" s="12"/>
    </row>
    <row r="186" spans="4:6" ht="16.5">
      <c r="D186" s="12"/>
      <c r="E186" s="12"/>
      <c r="F186" s="12"/>
    </row>
    <row r="187" spans="4:6" ht="16.5">
      <c r="D187" s="12"/>
      <c r="E187" s="12"/>
      <c r="F187" s="12"/>
    </row>
    <row r="188" spans="4:6" ht="16.5">
      <c r="D188" s="12"/>
      <c r="E188" s="12"/>
      <c r="F188" s="12"/>
    </row>
    <row r="189" spans="4:6" ht="16.5">
      <c r="D189" s="12"/>
      <c r="E189" s="12"/>
      <c r="F189" s="12"/>
    </row>
    <row r="190" spans="4:6" ht="16.5">
      <c r="D190" s="12"/>
      <c r="E190" s="12"/>
      <c r="F190" s="12"/>
    </row>
    <row r="191" spans="4:6" ht="16.5">
      <c r="D191" s="12"/>
      <c r="E191" s="12"/>
      <c r="F191" s="12"/>
    </row>
    <row r="192" spans="4:6" ht="16.5">
      <c r="D192" s="12"/>
      <c r="E192" s="12"/>
      <c r="F192" s="12"/>
    </row>
    <row r="193" spans="4:6" ht="16.5">
      <c r="D193" s="12"/>
      <c r="E193" s="12"/>
      <c r="F193" s="12"/>
    </row>
    <row r="194" spans="4:6" ht="16.5">
      <c r="D194" s="12"/>
      <c r="E194" s="12"/>
      <c r="F194" s="12"/>
    </row>
    <row r="195" spans="4:6" ht="16.5">
      <c r="D195" s="12"/>
      <c r="E195" s="12"/>
      <c r="F195" s="12"/>
    </row>
    <row r="196" spans="4:6" ht="16.5">
      <c r="D196" s="12"/>
      <c r="E196" s="12"/>
      <c r="F196" s="12"/>
    </row>
    <row r="197" spans="4:6" ht="16.5">
      <c r="D197" s="12"/>
      <c r="E197" s="12"/>
      <c r="F197" s="12"/>
    </row>
    <row r="198" spans="4:6" ht="16.5">
      <c r="D198" s="12"/>
      <c r="E198" s="12"/>
      <c r="F198" s="12"/>
    </row>
    <row r="199" spans="4:6" ht="16.5">
      <c r="D199" s="12"/>
      <c r="E199" s="12"/>
      <c r="F199" s="12"/>
    </row>
    <row r="200" spans="4:6" ht="16.5">
      <c r="D200" s="12"/>
      <c r="E200" s="12"/>
      <c r="F200" s="12"/>
    </row>
    <row r="201" spans="4:6" ht="16.5">
      <c r="D201" s="12"/>
      <c r="E201" s="12"/>
      <c r="F201" s="12"/>
    </row>
    <row r="202" spans="4:6" ht="16.5">
      <c r="D202" s="12"/>
      <c r="E202" s="12"/>
      <c r="F202" s="12"/>
    </row>
    <row r="203" spans="4:6" ht="16.5">
      <c r="D203" s="12"/>
      <c r="E203" s="12"/>
      <c r="F203" s="12"/>
    </row>
    <row r="204" spans="4:6" ht="16.5">
      <c r="D204" s="12"/>
      <c r="E204" s="12"/>
      <c r="F204" s="12"/>
    </row>
    <row r="205" spans="4:6" ht="16.5">
      <c r="D205" s="12"/>
      <c r="E205" s="12"/>
      <c r="F205" s="12"/>
    </row>
    <row r="206" spans="4:6" ht="16.5">
      <c r="D206" s="12"/>
      <c r="E206" s="12"/>
      <c r="F206" s="12"/>
    </row>
    <row r="207" spans="4:6" ht="16.5">
      <c r="D207" s="12"/>
      <c r="E207" s="12"/>
      <c r="F207" s="12"/>
    </row>
    <row r="208" spans="4:6" ht="16.5">
      <c r="D208" s="12"/>
      <c r="E208" s="12"/>
      <c r="F208" s="12"/>
    </row>
    <row r="209" spans="4:6" ht="16.5">
      <c r="D209" s="12"/>
      <c r="E209" s="12"/>
      <c r="F209" s="12"/>
    </row>
    <row r="210" spans="4:6" ht="16.5">
      <c r="D210" s="12"/>
      <c r="E210" s="12"/>
      <c r="F210" s="12"/>
    </row>
    <row r="211" spans="4:6" ht="16.5">
      <c r="D211" s="12"/>
      <c r="E211" s="12"/>
      <c r="F211" s="12"/>
    </row>
    <row r="212" spans="4:6" ht="16.5">
      <c r="D212" s="12"/>
      <c r="E212" s="12"/>
      <c r="F212" s="12"/>
    </row>
    <row r="213" spans="4:6" ht="16.5">
      <c r="D213" s="12"/>
      <c r="E213" s="12"/>
      <c r="F213" s="12"/>
    </row>
    <row r="214" spans="4:6" ht="16.5">
      <c r="D214" s="12"/>
      <c r="E214" s="12"/>
      <c r="F214" s="12"/>
    </row>
    <row r="215" spans="4:6" ht="16.5">
      <c r="D215" s="12"/>
      <c r="E215" s="12"/>
      <c r="F215" s="12"/>
    </row>
    <row r="216" spans="4:6" ht="16.5">
      <c r="D216" s="12"/>
      <c r="E216" s="12"/>
      <c r="F216" s="12"/>
    </row>
    <row r="217" spans="4:6" ht="16.5">
      <c r="D217" s="12"/>
      <c r="E217" s="12"/>
      <c r="F217" s="12"/>
    </row>
    <row r="218" spans="4:6" ht="16.5">
      <c r="D218" s="12"/>
      <c r="E218" s="12"/>
      <c r="F218" s="12"/>
    </row>
    <row r="219" spans="4:6" ht="16.5">
      <c r="D219" s="12"/>
      <c r="E219" s="12"/>
      <c r="F219" s="12"/>
    </row>
    <row r="220" spans="4:6" ht="16.5">
      <c r="D220" s="12"/>
      <c r="E220" s="12"/>
      <c r="F220" s="12"/>
    </row>
    <row r="221" spans="4:6" ht="16.5">
      <c r="D221" s="12"/>
      <c r="E221" s="12"/>
      <c r="F221" s="12"/>
    </row>
    <row r="222" spans="4:6" ht="16.5">
      <c r="D222" s="12"/>
      <c r="E222" s="12"/>
      <c r="F222" s="12"/>
    </row>
    <row r="223" spans="4:6" ht="16.5">
      <c r="D223" s="12"/>
      <c r="E223" s="12"/>
      <c r="F223" s="12"/>
    </row>
    <row r="224" spans="4:6" ht="16.5">
      <c r="D224" s="12"/>
      <c r="E224" s="12"/>
      <c r="F224" s="12"/>
    </row>
    <row r="225" spans="4:6" ht="16.5">
      <c r="D225" s="12"/>
      <c r="E225" s="12"/>
      <c r="F225" s="12"/>
    </row>
    <row r="226" spans="4:6" ht="16.5">
      <c r="D226" s="12"/>
      <c r="E226" s="12"/>
      <c r="F226" s="12"/>
    </row>
    <row r="227" spans="4:6" ht="16.5">
      <c r="D227" s="12"/>
      <c r="E227" s="12"/>
      <c r="F227" s="12"/>
    </row>
    <row r="228" spans="4:6" ht="16.5">
      <c r="D228" s="12"/>
      <c r="E228" s="12"/>
      <c r="F228" s="12"/>
    </row>
    <row r="229" spans="4:6" ht="16.5">
      <c r="D229" s="12"/>
      <c r="E229" s="12"/>
      <c r="F229" s="12"/>
    </row>
    <row r="230" spans="4:6" ht="16.5">
      <c r="D230" s="12"/>
      <c r="E230" s="12"/>
      <c r="F230" s="12"/>
    </row>
    <row r="231" spans="4:6" ht="16.5">
      <c r="D231" s="12"/>
      <c r="E231" s="12"/>
      <c r="F231" s="12"/>
    </row>
    <row r="232" spans="4:6" ht="16.5">
      <c r="D232" s="12"/>
      <c r="E232" s="12"/>
      <c r="F232" s="12"/>
    </row>
    <row r="233" spans="4:6" ht="16.5">
      <c r="D233" s="12"/>
      <c r="E233" s="12"/>
      <c r="F233" s="12"/>
    </row>
    <row r="234" spans="4:6" ht="16.5">
      <c r="D234" s="12"/>
      <c r="E234" s="12"/>
      <c r="F234" s="12"/>
    </row>
    <row r="235" spans="4:6" ht="16.5">
      <c r="D235" s="12"/>
      <c r="E235" s="12"/>
      <c r="F235" s="12"/>
    </row>
    <row r="236" spans="4:6" ht="16.5">
      <c r="D236" s="12"/>
      <c r="E236" s="12"/>
      <c r="F236" s="12"/>
    </row>
    <row r="237" spans="4:6" ht="16.5">
      <c r="D237" s="12"/>
      <c r="E237" s="12"/>
      <c r="F237" s="12"/>
    </row>
    <row r="238" spans="4:6" ht="16.5">
      <c r="D238" s="12"/>
      <c r="E238" s="12"/>
      <c r="F238" s="12"/>
    </row>
    <row r="239" spans="4:6" ht="16.5">
      <c r="D239" s="12"/>
      <c r="E239" s="12"/>
      <c r="F239" s="12"/>
    </row>
    <row r="240" spans="4:6" ht="16.5">
      <c r="D240" s="12"/>
      <c r="E240" s="12"/>
      <c r="F240" s="12"/>
    </row>
    <row r="241" spans="4:6" ht="16.5">
      <c r="D241" s="12"/>
      <c r="E241" s="12"/>
      <c r="F241" s="12"/>
    </row>
    <row r="242" spans="4:6" ht="16.5">
      <c r="D242" s="12"/>
      <c r="E242" s="12"/>
      <c r="F242" s="12"/>
    </row>
    <row r="243" spans="4:6" ht="16.5">
      <c r="D243" s="12"/>
      <c r="E243" s="12"/>
      <c r="F243" s="12"/>
    </row>
    <row r="244" spans="4:6" ht="16.5">
      <c r="D244" s="12"/>
      <c r="E244" s="12"/>
      <c r="F244" s="12"/>
    </row>
    <row r="245" spans="4:6" ht="16.5">
      <c r="D245" s="12"/>
      <c r="E245" s="12"/>
      <c r="F245" s="12"/>
    </row>
    <row r="246" spans="4:6" ht="16.5">
      <c r="D246" s="12"/>
      <c r="E246" s="12"/>
      <c r="F246" s="12"/>
    </row>
    <row r="247" spans="4:6" ht="16.5">
      <c r="D247" s="12"/>
      <c r="E247" s="12"/>
      <c r="F247" s="12"/>
    </row>
    <row r="248" spans="4:6" ht="16.5">
      <c r="D248" s="12"/>
      <c r="E248" s="12"/>
      <c r="F248" s="12"/>
    </row>
    <row r="249" spans="4:6" ht="16.5">
      <c r="D249" s="12"/>
      <c r="E249" s="12"/>
      <c r="F249" s="12"/>
    </row>
    <row r="250" spans="4:6" ht="16.5">
      <c r="D250" s="12"/>
      <c r="E250" s="12"/>
      <c r="F250" s="12"/>
    </row>
    <row r="251" spans="4:6" ht="16.5">
      <c r="D251" s="12"/>
      <c r="E251" s="12"/>
      <c r="F251" s="12"/>
    </row>
    <row r="252" spans="4:6" ht="16.5">
      <c r="D252" s="12"/>
      <c r="E252" s="12"/>
      <c r="F252" s="12"/>
    </row>
    <row r="253" spans="4:6" ht="16.5">
      <c r="D253" s="12"/>
      <c r="E253" s="12"/>
      <c r="F253" s="12"/>
    </row>
    <row r="254" spans="4:6" ht="16.5">
      <c r="D254" s="12"/>
      <c r="E254" s="12"/>
      <c r="F254" s="12"/>
    </row>
    <row r="255" spans="4:6" ht="16.5">
      <c r="D255" s="12"/>
      <c r="E255" s="12"/>
      <c r="F255" s="12"/>
    </row>
    <row r="256" spans="4:6" ht="16.5">
      <c r="D256" s="12"/>
      <c r="E256" s="12"/>
      <c r="F256" s="12"/>
    </row>
    <row r="257" spans="4:6" ht="16.5">
      <c r="D257" s="12"/>
      <c r="E257" s="12"/>
      <c r="F257" s="12"/>
    </row>
    <row r="258" spans="4:6" ht="16.5">
      <c r="D258" s="12"/>
      <c r="E258" s="12"/>
      <c r="F258" s="12"/>
    </row>
    <row r="259" spans="4:6" ht="16.5">
      <c r="D259" s="12"/>
      <c r="E259" s="12"/>
      <c r="F259" s="12"/>
    </row>
    <row r="260" spans="4:6" ht="16.5">
      <c r="D260" s="12"/>
      <c r="E260" s="12"/>
      <c r="F260" s="12"/>
    </row>
    <row r="261" spans="4:6" ht="16.5">
      <c r="D261" s="12"/>
      <c r="E261" s="12"/>
      <c r="F261" s="12"/>
    </row>
    <row r="262" spans="4:6" ht="16.5">
      <c r="D262" s="12"/>
      <c r="E262" s="12"/>
      <c r="F262" s="12"/>
    </row>
    <row r="263" spans="4:6" ht="16.5">
      <c r="D263" s="12"/>
      <c r="E263" s="12"/>
      <c r="F263" s="12"/>
    </row>
    <row r="264" spans="4:6" ht="16.5">
      <c r="D264" s="10"/>
      <c r="E264" s="10"/>
      <c r="F264" s="10"/>
    </row>
    <row r="265" spans="4:6" ht="16.5">
      <c r="D265" s="10"/>
      <c r="E265" s="10"/>
      <c r="F265" s="10"/>
    </row>
    <row r="266" spans="4:6" ht="16.5">
      <c r="D266" s="10"/>
      <c r="E266" s="10"/>
      <c r="F266" s="10"/>
    </row>
    <row r="267" spans="4:6" ht="16.5">
      <c r="D267" s="10"/>
      <c r="E267" s="10"/>
      <c r="F267" s="10"/>
    </row>
    <row r="268" spans="4:6" ht="16.5">
      <c r="D268" s="10"/>
      <c r="E268" s="10"/>
      <c r="F268" s="10"/>
    </row>
    <row r="269" spans="4:6" ht="16.5">
      <c r="D269" s="10"/>
      <c r="E269" s="10"/>
      <c r="F269" s="10"/>
    </row>
    <row r="270" spans="4:6" ht="16.5">
      <c r="D270" s="10"/>
      <c r="E270" s="10"/>
      <c r="F270" s="10"/>
    </row>
    <row r="271" spans="4:6" ht="16.5">
      <c r="D271" s="10"/>
      <c r="E271" s="10"/>
      <c r="F271" s="10"/>
    </row>
    <row r="272" spans="4:6" ht="16.5">
      <c r="D272" s="10"/>
      <c r="E272" s="10"/>
      <c r="F272" s="10"/>
    </row>
    <row r="273" spans="4:6" ht="16.5">
      <c r="D273" s="10"/>
      <c r="E273" s="10"/>
      <c r="F273" s="10"/>
    </row>
    <row r="274" spans="4:6" ht="16.5">
      <c r="D274" s="10"/>
      <c r="E274" s="10"/>
      <c r="F274" s="10"/>
    </row>
    <row r="275" spans="4:6" ht="16.5">
      <c r="D275" s="10"/>
      <c r="E275" s="10"/>
      <c r="F275" s="10"/>
    </row>
    <row r="276" spans="4:6" ht="16.5">
      <c r="D276" s="10"/>
      <c r="E276" s="10"/>
      <c r="F276" s="10"/>
    </row>
    <row r="277" spans="4:6" ht="16.5">
      <c r="D277" s="10"/>
      <c r="E277" s="10"/>
      <c r="F277" s="10"/>
    </row>
    <row r="278" spans="4:6" ht="16.5">
      <c r="D278" s="10"/>
      <c r="E278" s="10"/>
      <c r="F278" s="10"/>
    </row>
    <row r="279" spans="4:6" ht="16.5">
      <c r="D279" s="10"/>
      <c r="E279" s="10"/>
      <c r="F279" s="10"/>
    </row>
    <row r="280" spans="4:6" ht="16.5">
      <c r="D280" s="10"/>
      <c r="E280" s="10"/>
      <c r="F280" s="10"/>
    </row>
    <row r="281" spans="4:6" ht="16.5">
      <c r="D281" s="10"/>
      <c r="E281" s="10"/>
      <c r="F281" s="10"/>
    </row>
    <row r="282" spans="4:6" ht="16.5">
      <c r="D282" s="10"/>
      <c r="E282" s="10"/>
      <c r="F282" s="10"/>
    </row>
    <row r="283" spans="4:6" ht="16.5">
      <c r="D283" s="10"/>
      <c r="E283" s="10"/>
      <c r="F283" s="10"/>
    </row>
    <row r="284" spans="4:6" ht="16.5">
      <c r="D284" s="10"/>
      <c r="E284" s="10"/>
      <c r="F284" s="10"/>
    </row>
    <row r="285" spans="4:6" ht="16.5">
      <c r="D285" s="10"/>
      <c r="E285" s="10"/>
      <c r="F285" s="10"/>
    </row>
    <row r="286" spans="4:6" ht="16.5">
      <c r="D286" s="10"/>
      <c r="E286" s="10"/>
      <c r="F286" s="10"/>
    </row>
    <row r="287" spans="4:6" ht="16.5">
      <c r="D287" s="10"/>
      <c r="E287" s="10"/>
      <c r="F287" s="10"/>
    </row>
    <row r="288" spans="4:6" ht="16.5">
      <c r="D288" s="10"/>
      <c r="E288" s="10"/>
      <c r="F288" s="10"/>
    </row>
    <row r="289" spans="4:6" ht="16.5">
      <c r="D289" s="10"/>
      <c r="E289" s="10"/>
      <c r="F289" s="10"/>
    </row>
    <row r="290" spans="4:6" ht="16.5">
      <c r="D290" s="10"/>
      <c r="E290" s="10"/>
      <c r="F290" s="10"/>
    </row>
    <row r="291" spans="4:6" ht="16.5">
      <c r="D291" s="10"/>
      <c r="E291" s="10"/>
      <c r="F291" s="10"/>
    </row>
    <row r="292" spans="4:6" ht="16.5">
      <c r="D292" s="10"/>
      <c r="E292" s="10"/>
      <c r="F292" s="10"/>
    </row>
    <row r="293" spans="4:6" ht="16.5">
      <c r="D293" s="10"/>
      <c r="E293" s="10"/>
      <c r="F293" s="10"/>
    </row>
    <row r="294" spans="4:6" ht="16.5">
      <c r="D294" s="10"/>
      <c r="E294" s="10"/>
      <c r="F294" s="10"/>
    </row>
    <row r="295" spans="4:6" ht="16.5">
      <c r="D295" s="10"/>
      <c r="E295" s="10"/>
      <c r="F295" s="10"/>
    </row>
    <row r="296" spans="4:6" ht="16.5">
      <c r="D296" s="10"/>
      <c r="E296" s="10"/>
      <c r="F296" s="10"/>
    </row>
    <row r="297" spans="4:6" ht="16.5">
      <c r="D297" s="10"/>
      <c r="E297" s="10"/>
      <c r="F297" s="10"/>
    </row>
    <row r="298" spans="4:6" ht="16.5">
      <c r="D298" s="10"/>
      <c r="E298" s="10"/>
      <c r="F298" s="10"/>
    </row>
    <row r="299" spans="4:6" ht="16.5">
      <c r="D299" s="10"/>
      <c r="E299" s="10"/>
      <c r="F299" s="10"/>
    </row>
    <row r="300" spans="4:6" ht="16.5">
      <c r="D300" s="10"/>
      <c r="E300" s="10"/>
      <c r="F300" s="10"/>
    </row>
    <row r="301" spans="4:6" ht="16.5">
      <c r="D301" s="10"/>
      <c r="E301" s="10"/>
      <c r="F301" s="10"/>
    </row>
    <row r="302" spans="4:6" ht="16.5">
      <c r="D302" s="10"/>
      <c r="E302" s="10"/>
      <c r="F302" s="10"/>
    </row>
    <row r="303" spans="4:6" ht="16.5">
      <c r="D303" s="10"/>
      <c r="E303" s="10"/>
      <c r="F303" s="10"/>
    </row>
    <row r="304" spans="4:6" ht="16.5">
      <c r="D304" s="10"/>
      <c r="E304" s="10"/>
      <c r="F304" s="10"/>
    </row>
    <row r="305" spans="4:6" ht="16.5">
      <c r="D305" s="10"/>
      <c r="E305" s="10"/>
      <c r="F305" s="10"/>
    </row>
    <row r="306" spans="4:6" ht="16.5">
      <c r="D306" s="10"/>
      <c r="E306" s="10"/>
      <c r="F306" s="10"/>
    </row>
    <row r="307" spans="4:6" ht="16.5">
      <c r="D307" s="10"/>
      <c r="E307" s="10"/>
      <c r="F307" s="10"/>
    </row>
    <row r="308" spans="4:6" ht="16.5">
      <c r="D308" s="10"/>
      <c r="E308" s="10"/>
      <c r="F308" s="10"/>
    </row>
    <row r="309" spans="4:6" ht="16.5">
      <c r="D309" s="10"/>
      <c r="E309" s="10"/>
      <c r="F309" s="10"/>
    </row>
    <row r="310" spans="4:6" ht="16.5">
      <c r="D310" s="10"/>
      <c r="E310" s="10"/>
      <c r="F310" s="10"/>
    </row>
    <row r="311" spans="4:6" ht="16.5">
      <c r="D311" s="10"/>
      <c r="E311" s="10"/>
      <c r="F311" s="10"/>
    </row>
    <row r="312" spans="4:6" ht="16.5">
      <c r="D312" s="10"/>
      <c r="E312" s="10"/>
      <c r="F312" s="10"/>
    </row>
    <row r="313" spans="4:6" ht="16.5">
      <c r="D313" s="10"/>
      <c r="E313" s="10"/>
      <c r="F313" s="10"/>
    </row>
    <row r="314" spans="4:6" ht="16.5">
      <c r="D314" s="10"/>
      <c r="E314" s="10"/>
      <c r="F314" s="10"/>
    </row>
    <row r="315" spans="4:6" ht="16.5">
      <c r="D315" s="10"/>
      <c r="E315" s="10"/>
      <c r="F315" s="10"/>
    </row>
    <row r="316" spans="4:6" ht="16.5">
      <c r="D316" s="10"/>
      <c r="E316" s="10"/>
      <c r="F316" s="10"/>
    </row>
    <row r="317" spans="4:6" ht="16.5">
      <c r="D317" s="10"/>
      <c r="E317" s="10"/>
      <c r="F317" s="10"/>
    </row>
    <row r="318" spans="4:6" ht="16.5">
      <c r="D318" s="10"/>
      <c r="E318" s="10"/>
      <c r="F318" s="10"/>
    </row>
    <row r="319" spans="4:6" ht="16.5">
      <c r="D319" s="10"/>
      <c r="E319" s="10"/>
      <c r="F319" s="10"/>
    </row>
  </sheetData>
  <mergeCells count="1">
    <mergeCell ref="C45:F47"/>
  </mergeCells>
  <printOptions/>
  <pageMargins left="0.75" right="0.5" top="0.75" bottom="0.5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Lonpac Insurance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CONDENSED CONSOLIDATED FINANCIAL STATEMENTS</dc:title>
  <dc:subject/>
  <dc:creator/>
  <cp:keywords/>
  <dc:description/>
  <cp:lastModifiedBy>hasnan</cp:lastModifiedBy>
  <cp:lastPrinted>2004-04-29T01:13:24Z</cp:lastPrinted>
  <dcterms:created xsi:type="dcterms:W3CDTF">2002-08-23T02:31:28Z</dcterms:created>
  <dcterms:modified xsi:type="dcterms:W3CDTF">2004-04-29T01:21:10Z</dcterms:modified>
  <cp:category/>
  <cp:version/>
  <cp:contentType/>
  <cp:contentStatus/>
</cp:coreProperties>
</file>