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1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<sst xmlns="http://schemas.openxmlformats.org/spreadsheetml/2006/main" count="170" uniqueCount="131">
  <si>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</si>
  <si>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</si>
  <si>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</si>
  <si>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</si>
  <si>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</si>
  <si>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</si>
  <si>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</si>
  <si>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</si>
  <si>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</si>
  <si>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</si>
  <si>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</si>
  <si>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</si>
  <si>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</si>
  <si>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</si>
  <si>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</si>
  <si>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</si>
  <si>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</si>
  <si>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</si>
  <si>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</si>
  <si>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</si>
  <si>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</si>
  <si>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</si>
  <si>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</si>
  <si>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</si>
  <si>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</si>
  <si>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</si>
  <si>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</si>
  <si>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</si>
  <si>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</si>
  <si>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</si>
  <si>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</si>
  <si>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</si>
  <si>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</si>
  <si>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</si>
  <si>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</si>
  <si>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</si>
  <si>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</si>
  <si>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</si>
  <si>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</si>
  <si>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</si>
  <si>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</si>
  <si>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</si>
  <si>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</si>
  <si>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</si>
  <si>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</si>
  <si>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</si>
  <si>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</si>
  <si>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</si>
  <si>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</si>
  <si>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</si>
  <si>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</si>
  <si>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</si>
  <si>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</si>
  <si>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</si>
  <si>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</si>
  <si>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</si>
  <si>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</si>
  <si>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</si>
  <si>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</si>
  <si>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</si>
  <si>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</si>
  <si>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</si>
  <si>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</si>
  <si>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</si>
  <si>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</si>
  <si>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</si>
  <si>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</si>
  <si>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</si>
  <si>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</si>
  <si>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</si>
  <si>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</si>
  <si>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</si>
  <si>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</si>
  <si>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</si>
  <si>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</si>
  <si>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</si>
  <si>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</si>
  <si>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</si>
  <si>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</si>
  <si>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</si>
  <si>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</si>
  <si>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</si>
  <si>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</si>
  <si>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</si>
  <si>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</si>
  <si>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</si>
  <si>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</si>
  <si>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</si>
  <si>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</si>
  <si>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</si>
  <si>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</si>
  <si>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</si>
  <si>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</si>
  <si>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</si>
  <si>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</si>
  <si>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</si>
  <si>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</si>
  <si>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</si>
  <si>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</si>
  <si>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</si>
  <si>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</si>
  <si>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</si>
  <si>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</si>
  <si>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</si>
  <si>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</si>
  <si>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</si>
  <si>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</si>
  <si>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</si>
  <si>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</si>
  <si>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</si>
  <si>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</si>
  <si>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</si>
  <si>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</si>
  <si>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</si>
  <si>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</si>
  <si>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</si>
  <si>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</si>
  <si>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</si>
  <si>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</si>
  <si>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Land held for development</t>
  </si>
  <si>
    <t>Long term Investment</t>
  </si>
  <si>
    <t>Total assets employed</t>
  </si>
  <si>
    <t>30/06/2002</t>
  </si>
  <si>
    <t>30/06/2001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</si>
  <si>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</si>
  <si>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</si>
  <si>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</si>
  <si>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</si>
  <si>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</si>
  <si>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</si>
  <si>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>QUARTERLY REPORT ON CONSOLIDATED RESULTS FOR THE 2ND QUARTER ENDED 30 JUNE 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</si>
</sst>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3" fontId="0" fillId="0" borderId="0" xfId="15" applyFont="1" applyAlignment="1">
      <alignment horizontal="right"/>
    </xf>
    <xf numFmtId="3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C18" sqref="C18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58</v>
      </c>
      <c r="D4" s="2"/>
      <c r="E4" s="2"/>
    </row>
    <row r="5" spans="4:6" ht="14.25">
      <c r="D5" s="3" t="s">
        <v>52</v>
      </c>
      <c r="E5" s="2"/>
      <c r="F5" s="3" t="s">
        <v>3</v>
      </c>
    </row>
    <row r="6" spans="4:6" ht="14.25">
      <c r="D6" s="3" t="s">
        <v>53</v>
      </c>
      <c r="E6" s="2"/>
      <c r="F6" s="3" t="s">
        <v>49</v>
      </c>
    </row>
    <row r="7" spans="4:6" ht="14.25">
      <c r="D7" s="3" t="s">
        <v>54</v>
      </c>
      <c r="E7" s="2"/>
      <c r="F7" s="3" t="s">
        <v>50</v>
      </c>
    </row>
    <row r="8" spans="4:6" ht="14.25">
      <c r="D8" s="3" t="s">
        <v>48</v>
      </c>
      <c r="E8" s="2"/>
      <c r="F8" s="3" t="s">
        <v>51</v>
      </c>
    </row>
    <row r="9" spans="4:6" ht="14.25">
      <c r="D9" s="13" t="str">
        <f>'Income Statement'!F11</f>
        <v>30/06/2002</v>
      </c>
      <c r="E9" s="2"/>
      <c r="F9" s="13">
        <v>37256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64370</v>
      </c>
      <c r="E12" s="8"/>
      <c r="F12" s="5">
        <v>61064</v>
      </c>
    </row>
    <row r="13" spans="1:6" ht="14.25">
      <c r="A13" s="4" t="s">
        <v>6</v>
      </c>
      <c r="B13" s="2" t="s">
        <v>7</v>
      </c>
      <c r="D13" s="14" t="s">
        <v>55</v>
      </c>
      <c r="E13" s="8"/>
      <c r="F13" s="14" t="s">
        <v>55</v>
      </c>
    </row>
    <row r="14" spans="1:6" ht="14.25">
      <c r="A14" s="4" t="s">
        <v>8</v>
      </c>
      <c r="B14" s="2" t="s">
        <v>120</v>
      </c>
      <c r="D14" s="5">
        <v>60</v>
      </c>
      <c r="E14" s="8"/>
      <c r="F14" s="5">
        <v>60</v>
      </c>
    </row>
    <row r="15" spans="1:6" ht="14.25">
      <c r="A15" s="4" t="s">
        <v>9</v>
      </c>
      <c r="B15" s="2" t="s">
        <v>10</v>
      </c>
      <c r="D15" s="5"/>
      <c r="E15" s="8"/>
      <c r="F15" s="5"/>
    </row>
    <row r="16" spans="1:6" ht="14.25">
      <c r="A16" s="47">
        <v>5</v>
      </c>
      <c r="B16" s="2" t="s">
        <v>119</v>
      </c>
      <c r="D16" s="5">
        <v>31000</v>
      </c>
      <c r="E16" s="8"/>
      <c r="F16" s="5">
        <v>31000</v>
      </c>
    </row>
    <row r="17" spans="1:6" ht="14.25">
      <c r="A17" s="47">
        <v>6</v>
      </c>
      <c r="B17" s="2" t="s">
        <v>41</v>
      </c>
      <c r="D17" s="5">
        <v>1912</v>
      </c>
      <c r="E17" s="8"/>
      <c r="F17" s="5">
        <v>1968</v>
      </c>
    </row>
    <row r="18" spans="1:6" ht="14.25">
      <c r="A18" s="2"/>
      <c r="B18" s="2"/>
      <c r="D18" s="5"/>
      <c r="E18" s="5"/>
      <c r="F18" s="5"/>
    </row>
    <row r="19" spans="1:6" ht="14.25">
      <c r="A19" s="4" t="s">
        <v>11</v>
      </c>
      <c r="B19" s="1" t="s">
        <v>12</v>
      </c>
      <c r="D19" s="5"/>
      <c r="E19" s="5"/>
      <c r="F19" s="5"/>
    </row>
    <row r="20" spans="1:6" ht="14.25">
      <c r="A20" s="2"/>
      <c r="B20" s="2"/>
      <c r="C20" s="2" t="s">
        <v>13</v>
      </c>
      <c r="D20" s="16">
        <v>9715</v>
      </c>
      <c r="E20" s="12"/>
      <c r="F20" s="16">
        <v>9805</v>
      </c>
    </row>
    <row r="21" spans="1:6" ht="14.25">
      <c r="A21" s="2"/>
      <c r="B21" s="2"/>
      <c r="C21" s="2" t="s">
        <v>14</v>
      </c>
      <c r="D21" s="17">
        <v>6387</v>
      </c>
      <c r="E21" s="12"/>
      <c r="F21" s="17">
        <v>9893</v>
      </c>
    </row>
    <row r="22" spans="1:6" ht="14.25">
      <c r="A22" s="2"/>
      <c r="B22" s="2"/>
      <c r="C22" s="2" t="s">
        <v>46</v>
      </c>
      <c r="D22" s="17"/>
      <c r="E22" s="12"/>
      <c r="F22" s="17"/>
    </row>
    <row r="23" spans="1:6" ht="14.25">
      <c r="A23" s="2"/>
      <c r="B23" s="2"/>
      <c r="C23" s="2" t="s">
        <v>16</v>
      </c>
      <c r="D23" s="15">
        <v>1162</v>
      </c>
      <c r="E23" s="12"/>
      <c r="F23" s="15">
        <v>1163</v>
      </c>
    </row>
    <row r="24" spans="1:6" ht="14.25">
      <c r="A24" s="2"/>
      <c r="B24" s="2"/>
      <c r="C24" s="2" t="s">
        <v>15</v>
      </c>
      <c r="D24" s="17">
        <v>232</v>
      </c>
      <c r="E24" s="12"/>
      <c r="F24" s="17">
        <v>414</v>
      </c>
    </row>
    <row r="25" spans="1:6" ht="14.25">
      <c r="A25" s="2"/>
      <c r="B25" s="2"/>
      <c r="C25" s="2" t="s">
        <v>45</v>
      </c>
      <c r="D25" s="17">
        <v>8501</v>
      </c>
      <c r="E25" s="12"/>
      <c r="F25" s="17">
        <v>6487</v>
      </c>
    </row>
    <row r="26" spans="1:6" ht="14.25">
      <c r="A26" s="2"/>
      <c r="B26" s="2"/>
      <c r="C26" s="2" t="s">
        <v>47</v>
      </c>
      <c r="D26" s="17"/>
      <c r="E26" s="12"/>
      <c r="F26" s="17"/>
    </row>
    <row r="27" spans="1:6" ht="14.25">
      <c r="A27" s="2"/>
      <c r="B27" s="2"/>
      <c r="C27" s="2" t="s">
        <v>56</v>
      </c>
      <c r="D27" s="17">
        <v>4912</v>
      </c>
      <c r="E27" s="12"/>
      <c r="F27" s="17">
        <v>8038</v>
      </c>
    </row>
    <row r="28" spans="1:6" ht="14.25">
      <c r="A28" s="2"/>
      <c r="B28" s="2"/>
      <c r="C28" s="2"/>
      <c r="D28" s="7">
        <f>SUM(D20:D27)</f>
        <v>30909</v>
      </c>
      <c r="E28" s="6"/>
      <c r="F28" s="7">
        <f>SUM(F20:F27)</f>
        <v>35800</v>
      </c>
    </row>
    <row r="29" spans="1:6" ht="14.25">
      <c r="A29" s="2"/>
      <c r="B29" s="2"/>
      <c r="C29" s="2"/>
      <c r="D29" s="5"/>
      <c r="E29" s="6"/>
      <c r="F29" s="5"/>
    </row>
    <row r="30" spans="1:6" ht="14.25">
      <c r="A30" s="4" t="s">
        <v>18</v>
      </c>
      <c r="B30" s="1" t="s">
        <v>19</v>
      </c>
      <c r="C30" s="2"/>
      <c r="D30" s="5"/>
      <c r="E30" s="6"/>
      <c r="F30" s="5"/>
    </row>
    <row r="31" spans="1:6" ht="14.25">
      <c r="A31" s="2"/>
      <c r="B31" s="2"/>
      <c r="C31" s="2" t="s">
        <v>20</v>
      </c>
      <c r="D31" s="9">
        <v>95297</v>
      </c>
      <c r="E31" s="12"/>
      <c r="F31" s="9">
        <v>92364</v>
      </c>
    </row>
    <row r="32" spans="1:6" ht="14.25">
      <c r="A32" s="2"/>
      <c r="B32" s="2"/>
      <c r="C32" s="2" t="s">
        <v>44</v>
      </c>
      <c r="D32" s="10">
        <v>0</v>
      </c>
      <c r="E32" s="12"/>
      <c r="F32" s="10">
        <v>0</v>
      </c>
    </row>
    <row r="33" spans="1:6" ht="14.25">
      <c r="A33" s="2"/>
      <c r="B33" s="2"/>
      <c r="C33" s="2" t="s">
        <v>21</v>
      </c>
      <c r="D33" s="10">
        <v>6631</v>
      </c>
      <c r="E33" s="12"/>
      <c r="F33" s="10">
        <v>7417</v>
      </c>
    </row>
    <row r="34" spans="1:6" ht="14.25">
      <c r="A34" s="2"/>
      <c r="B34" s="2"/>
      <c r="C34" s="2" t="s">
        <v>22</v>
      </c>
      <c r="D34" s="10">
        <v>13867</v>
      </c>
      <c r="E34" s="12"/>
      <c r="F34" s="10">
        <v>12140</v>
      </c>
    </row>
    <row r="35" spans="1:6" ht="14.25">
      <c r="A35" s="2"/>
      <c r="B35" s="2"/>
      <c r="C35" s="2" t="s">
        <v>23</v>
      </c>
      <c r="D35" s="10">
        <v>303</v>
      </c>
      <c r="E35" s="12"/>
      <c r="F35" s="10">
        <v>227</v>
      </c>
    </row>
    <row r="36" spans="1:6" ht="14.25">
      <c r="A36" s="2"/>
      <c r="B36" s="2"/>
      <c r="C36" s="2" t="s">
        <v>17</v>
      </c>
      <c r="D36" s="11">
        <v>0</v>
      </c>
      <c r="E36" s="12"/>
      <c r="F36" s="11">
        <v>0</v>
      </c>
    </row>
    <row r="37" spans="1:6" ht="14.25">
      <c r="A37" s="2"/>
      <c r="B37" s="2"/>
      <c r="C37" s="2"/>
      <c r="D37" s="7">
        <f>SUM(D31:D36)</f>
        <v>116098</v>
      </c>
      <c r="E37" s="6"/>
      <c r="F37" s="7">
        <f>SUM(F31:F36)</f>
        <v>112148</v>
      </c>
    </row>
    <row r="38" spans="1:6" ht="14.25">
      <c r="A38" s="2"/>
      <c r="B38" s="2"/>
      <c r="C38" s="2"/>
      <c r="D38" s="5"/>
      <c r="E38" s="5"/>
      <c r="F38" s="5"/>
    </row>
    <row r="39" spans="1:6" ht="14.25">
      <c r="A39" s="4" t="s">
        <v>24</v>
      </c>
      <c r="B39" s="2" t="s">
        <v>25</v>
      </c>
      <c r="C39" s="2"/>
      <c r="D39" s="5">
        <f>+D28-D37</f>
        <v>-85189</v>
      </c>
      <c r="E39" s="5"/>
      <c r="F39" s="5">
        <f>+F28-F37</f>
        <v>-76348</v>
      </c>
    </row>
    <row r="40" spans="1:6" ht="15" thickBot="1">
      <c r="A40" s="2"/>
      <c r="B40" s="2"/>
      <c r="C40" s="2"/>
      <c r="D40" s="5"/>
      <c r="E40" s="5"/>
      <c r="F40" s="5"/>
    </row>
    <row r="41" spans="1:6" ht="15" thickBot="1">
      <c r="A41" s="2"/>
      <c r="B41" s="2"/>
      <c r="C41" s="2"/>
      <c r="D41" s="18">
        <f>SUM(D12:D17)+D39</f>
        <v>12153</v>
      </c>
      <c r="E41" s="6"/>
      <c r="F41" s="18">
        <f>SUM(F12:F17)+F39</f>
        <v>17744</v>
      </c>
    </row>
    <row r="42" spans="1:6" ht="14.25">
      <c r="A42" s="2"/>
      <c r="B42" s="2"/>
      <c r="C42" s="2"/>
      <c r="D42" s="5"/>
      <c r="E42" s="5"/>
      <c r="F42" s="5"/>
    </row>
    <row r="43" spans="1:6" ht="14.25">
      <c r="A43" s="4" t="s">
        <v>26</v>
      </c>
      <c r="B43" s="2" t="s">
        <v>27</v>
      </c>
      <c r="C43" s="2"/>
      <c r="D43" s="5"/>
      <c r="E43" s="5"/>
      <c r="F43" s="5"/>
    </row>
    <row r="44" spans="1:6" ht="14.25">
      <c r="A44" s="2"/>
      <c r="B44" s="2" t="s">
        <v>43</v>
      </c>
      <c r="C44" s="2"/>
      <c r="D44" s="5">
        <v>27681</v>
      </c>
      <c r="E44" s="8"/>
      <c r="F44" s="5">
        <v>27681</v>
      </c>
    </row>
    <row r="45" spans="1:6" ht="14.25">
      <c r="A45" s="2"/>
      <c r="B45" s="2" t="s">
        <v>28</v>
      </c>
      <c r="C45" s="2"/>
      <c r="D45" s="5"/>
      <c r="E45" s="8"/>
      <c r="F45" s="5"/>
    </row>
    <row r="46" spans="1:6" ht="14.25">
      <c r="A46" s="2"/>
      <c r="B46" s="2"/>
      <c r="C46" s="2" t="s">
        <v>29</v>
      </c>
      <c r="D46" s="5">
        <v>10833</v>
      </c>
      <c r="E46" s="8"/>
      <c r="F46" s="5">
        <v>10833</v>
      </c>
    </row>
    <row r="47" spans="1:6" ht="14.25">
      <c r="A47" s="2"/>
      <c r="B47" s="2"/>
      <c r="C47" s="2" t="s">
        <v>30</v>
      </c>
      <c r="D47" s="5">
        <v>21730</v>
      </c>
      <c r="E47" s="8"/>
      <c r="F47" s="5">
        <v>21730</v>
      </c>
    </row>
    <row r="48" spans="1:6" ht="14.25">
      <c r="A48" s="2"/>
      <c r="B48" s="2"/>
      <c r="C48" s="2" t="s">
        <v>31</v>
      </c>
      <c r="D48" s="14" t="s">
        <v>55</v>
      </c>
      <c r="E48" s="8"/>
      <c r="F48" s="14" t="s">
        <v>55</v>
      </c>
    </row>
    <row r="49" spans="1:6" ht="14.25">
      <c r="A49" s="2"/>
      <c r="B49" s="2"/>
      <c r="C49" s="2" t="s">
        <v>32</v>
      </c>
      <c r="D49" s="14" t="s">
        <v>55</v>
      </c>
      <c r="E49" s="8"/>
      <c r="F49" s="14" t="s">
        <v>55</v>
      </c>
    </row>
    <row r="50" spans="1:6" ht="14.25">
      <c r="A50" s="2"/>
      <c r="B50" s="2"/>
      <c r="C50" s="2" t="s">
        <v>33</v>
      </c>
      <c r="D50" s="5">
        <v>-55372</v>
      </c>
      <c r="E50" s="8"/>
      <c r="F50" s="5">
        <v>-49968</v>
      </c>
    </row>
    <row r="51" spans="1:6" ht="14.25">
      <c r="A51" s="2"/>
      <c r="B51" s="2"/>
      <c r="C51" s="2" t="s">
        <v>17</v>
      </c>
      <c r="D51" s="5">
        <v>20</v>
      </c>
      <c r="E51" s="8"/>
      <c r="F51" s="5">
        <v>20</v>
      </c>
    </row>
    <row r="52" spans="1:6" ht="14.25">
      <c r="A52" s="2"/>
      <c r="B52" s="2"/>
      <c r="C52" s="2"/>
      <c r="D52" s="5"/>
      <c r="E52" s="8"/>
      <c r="F52" s="5"/>
    </row>
    <row r="53" spans="1:6" ht="14.25">
      <c r="A53" s="4" t="s">
        <v>34</v>
      </c>
      <c r="B53" s="2" t="s">
        <v>35</v>
      </c>
      <c r="C53" s="2"/>
      <c r="D53" s="5">
        <v>534</v>
      </c>
      <c r="E53" s="8"/>
      <c r="F53" s="5">
        <v>445</v>
      </c>
    </row>
    <row r="54" spans="1:6" ht="14.25">
      <c r="A54" s="4"/>
      <c r="B54" s="2"/>
      <c r="C54" s="2"/>
      <c r="D54" s="5"/>
      <c r="E54" s="8"/>
      <c r="F54" s="5"/>
    </row>
    <row r="55" spans="1:6" ht="14.25">
      <c r="A55" s="4" t="s">
        <v>36</v>
      </c>
      <c r="B55" s="2" t="s">
        <v>37</v>
      </c>
      <c r="C55" s="2"/>
      <c r="D55" s="5">
        <v>4222</v>
      </c>
      <c r="E55" s="8"/>
      <c r="F55" s="5">
        <v>4458</v>
      </c>
    </row>
    <row r="56" spans="1:6" ht="14.25">
      <c r="A56" s="2"/>
      <c r="B56" s="2"/>
      <c r="C56" s="2"/>
      <c r="D56" s="5"/>
      <c r="E56" s="8"/>
      <c r="F56" s="5"/>
    </row>
    <row r="57" spans="1:6" ht="14.25">
      <c r="A57" s="4" t="s">
        <v>38</v>
      </c>
      <c r="B57" s="2" t="s">
        <v>39</v>
      </c>
      <c r="C57" s="2"/>
      <c r="D57" s="5"/>
      <c r="E57" s="8"/>
      <c r="F57" s="5"/>
    </row>
    <row r="58" spans="1:6" ht="14.25">
      <c r="A58" s="4"/>
      <c r="B58" s="2" t="s">
        <v>57</v>
      </c>
      <c r="C58" s="2"/>
      <c r="D58" s="5">
        <v>192</v>
      </c>
      <c r="E58" s="8"/>
      <c r="F58" s="5">
        <v>232</v>
      </c>
    </row>
    <row r="59" spans="1:6" ht="14.25">
      <c r="A59" s="2"/>
      <c r="B59" s="2" t="s">
        <v>42</v>
      </c>
      <c r="C59" s="2"/>
      <c r="D59" s="5">
        <v>2313</v>
      </c>
      <c r="E59" s="8"/>
      <c r="F59" s="5">
        <v>2313</v>
      </c>
    </row>
    <row r="60" spans="1:6" ht="15" thickBot="1">
      <c r="A60" s="2"/>
      <c r="B60" s="2"/>
      <c r="C60" s="2"/>
      <c r="D60" s="5"/>
      <c r="E60" s="5"/>
      <c r="F60" s="5"/>
    </row>
    <row r="61" spans="1:6" ht="15" thickBot="1">
      <c r="A61" s="2"/>
      <c r="B61" s="2"/>
      <c r="C61" s="2"/>
      <c r="D61" s="18">
        <f>SUM(D44:D60)</f>
        <v>12153</v>
      </c>
      <c r="E61" s="6"/>
      <c r="F61" s="18">
        <f>SUM(F44:F60)</f>
        <v>17744</v>
      </c>
    </row>
    <row r="62" spans="1:6" ht="14.25">
      <c r="A62" s="2"/>
      <c r="B62" s="2"/>
      <c r="C62" s="2"/>
      <c r="D62" s="5"/>
      <c r="E62" s="5"/>
      <c r="F62" s="5"/>
    </row>
    <row r="63" spans="1:6" ht="14.25">
      <c r="A63" s="4" t="s">
        <v>40</v>
      </c>
      <c r="B63" s="2" t="s">
        <v>118</v>
      </c>
      <c r="C63" s="2"/>
      <c r="D63" s="46">
        <f>((SUM(D44:D51)-D15-D17))/D44</f>
        <v>0.10765507026480257</v>
      </c>
      <c r="E63" s="5"/>
      <c r="F63" s="46">
        <f>((SUM(F44:F51)-F15-F17))/F44</f>
        <v>0.30085618294136773</v>
      </c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  <row r="69" spans="4:5" ht="14.25">
      <c r="D69" s="5"/>
      <c r="E69" s="5"/>
    </row>
    <row r="76" spans="3:4" ht="14.25">
      <c r="C76" t="s">
        <v>121</v>
      </c>
      <c r="D76" s="49">
        <f>D12+D14+D16+D17+D28</f>
        <v>128251</v>
      </c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1">
      <selection activeCell="H14" sqref="H14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9.87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113</v>
      </c>
      <c r="B1" s="20"/>
      <c r="C1" s="20"/>
      <c r="D1" s="20"/>
      <c r="E1" s="20"/>
    </row>
    <row r="2" ht="14.25">
      <c r="A2" s="23"/>
    </row>
    <row r="3" spans="1:19" s="24" customFormat="1" ht="15">
      <c r="A3" s="45" t="s">
        <v>130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114</v>
      </c>
    </row>
    <row r="6" spans="6:12" ht="15">
      <c r="F6" s="28"/>
      <c r="G6" s="28" t="s">
        <v>59</v>
      </c>
      <c r="H6" s="28"/>
      <c r="I6" s="28"/>
      <c r="J6" s="29"/>
      <c r="K6" s="28" t="s">
        <v>115</v>
      </c>
      <c r="L6" s="28"/>
    </row>
    <row r="7" spans="1:19" s="31" customFormat="1" ht="12.75">
      <c r="A7" s="30"/>
      <c r="F7" s="32" t="s">
        <v>54</v>
      </c>
      <c r="G7" s="32"/>
      <c r="H7" s="32" t="s">
        <v>60</v>
      </c>
      <c r="I7" s="32"/>
      <c r="J7" s="33" t="s">
        <v>54</v>
      </c>
      <c r="K7" s="32"/>
      <c r="L7" s="32" t="s">
        <v>60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61</v>
      </c>
      <c r="G8" s="32"/>
      <c r="H8" s="32" t="s">
        <v>61</v>
      </c>
      <c r="I8" s="32"/>
      <c r="J8" s="33" t="s">
        <v>61</v>
      </c>
      <c r="K8" s="32"/>
      <c r="L8" s="32" t="s">
        <v>61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48</v>
      </c>
      <c r="G9" s="32"/>
      <c r="H9" s="32" t="s">
        <v>62</v>
      </c>
      <c r="I9" s="32"/>
      <c r="J9" s="33" t="s">
        <v>63</v>
      </c>
      <c r="K9" s="32"/>
      <c r="L9" s="32" t="s">
        <v>62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48</v>
      </c>
      <c r="I10" s="32"/>
      <c r="J10" s="33"/>
      <c r="K10" s="32"/>
      <c r="L10" s="32" t="s">
        <v>64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122</v>
      </c>
      <c r="G11" s="32"/>
      <c r="H11" s="35" t="s">
        <v>123</v>
      </c>
      <c r="I11" s="32"/>
      <c r="J11" s="35" t="str">
        <f>F11</f>
        <v>30/06/2002</v>
      </c>
      <c r="K11" s="32"/>
      <c r="L11" s="35" t="str">
        <f>H11</f>
        <v>30/06/2001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65</v>
      </c>
      <c r="H12" s="21" t="s">
        <v>65</v>
      </c>
      <c r="J12" s="22" t="s">
        <v>65</v>
      </c>
      <c r="L12" s="21" t="s">
        <v>65</v>
      </c>
    </row>
    <row r="13" ht="15">
      <c r="F13" s="22"/>
    </row>
    <row r="14" spans="1:12" ht="15">
      <c r="A14" s="36" t="s">
        <v>4</v>
      </c>
      <c r="B14" s="23" t="s">
        <v>66</v>
      </c>
      <c r="C14" s="23" t="s">
        <v>67</v>
      </c>
      <c r="F14" s="37">
        <v>4041</v>
      </c>
      <c r="G14" s="38"/>
      <c r="H14" s="37">
        <v>6688</v>
      </c>
      <c r="I14" s="38"/>
      <c r="J14" s="37">
        <v>9980</v>
      </c>
      <c r="K14" s="38"/>
      <c r="L14" s="37">
        <v>12379</v>
      </c>
    </row>
    <row r="15" spans="2:12" ht="17.25" customHeight="1">
      <c r="B15" s="23" t="s">
        <v>68</v>
      </c>
      <c r="C15" s="23" t="s">
        <v>69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70</v>
      </c>
      <c r="C16" s="23" t="s">
        <v>71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72</v>
      </c>
      <c r="F17" s="37">
        <v>338</v>
      </c>
      <c r="G17" s="38"/>
      <c r="H17" s="37">
        <v>535</v>
      </c>
      <c r="I17" s="38"/>
      <c r="J17" s="37">
        <v>638</v>
      </c>
      <c r="K17" s="38"/>
      <c r="L17" s="37">
        <v>1042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66</v>
      </c>
      <c r="C19" s="23" t="s">
        <v>73</v>
      </c>
      <c r="F19" s="38">
        <v>-304</v>
      </c>
      <c r="G19" s="38">
        <v>-921</v>
      </c>
      <c r="H19" s="38">
        <v>-703</v>
      </c>
      <c r="I19" s="38"/>
      <c r="J19" s="38">
        <v>-592</v>
      </c>
      <c r="K19" s="38"/>
      <c r="L19" s="38">
        <v>-1624</v>
      </c>
    </row>
    <row r="20" spans="3:12" ht="15">
      <c r="C20" s="23" t="s">
        <v>74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75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76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77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78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68</v>
      </c>
      <c r="C25" s="23" t="s">
        <v>79</v>
      </c>
      <c r="F25" s="38">
        <v>1895</v>
      </c>
      <c r="G25" s="38"/>
      <c r="H25" s="38">
        <v>1874</v>
      </c>
      <c r="I25" s="38"/>
      <c r="J25" s="38">
        <v>3655</v>
      </c>
      <c r="K25" s="38"/>
      <c r="L25" s="38">
        <v>3085</v>
      </c>
    </row>
    <row r="26" spans="2:12" ht="15">
      <c r="B26" s="23" t="s">
        <v>70</v>
      </c>
      <c r="C26" s="23" t="s">
        <v>80</v>
      </c>
      <c r="F26" s="38">
        <v>496</v>
      </c>
      <c r="G26" s="38"/>
      <c r="H26" s="38">
        <v>503</v>
      </c>
      <c r="I26" s="38"/>
      <c r="J26" s="38">
        <v>992</v>
      </c>
      <c r="K26" s="38"/>
      <c r="L26" s="38">
        <v>1011</v>
      </c>
    </row>
    <row r="27" spans="2:12" ht="15">
      <c r="B27" s="23" t="s">
        <v>81</v>
      </c>
      <c r="C27" s="23" t="s">
        <v>82</v>
      </c>
      <c r="F27" s="40"/>
      <c r="G27" s="38"/>
      <c r="H27" s="40"/>
      <c r="I27" s="38"/>
      <c r="J27" s="40"/>
      <c r="K27" s="38"/>
      <c r="L27" s="37"/>
    </row>
    <row r="28" spans="2:12" ht="15">
      <c r="B28" s="23" t="s">
        <v>83</v>
      </c>
      <c r="C28" s="23" t="s">
        <v>125</v>
      </c>
      <c r="F28" s="38">
        <f>F19-F25-F26+F27</f>
        <v>-2695</v>
      </c>
      <c r="G28" s="38"/>
      <c r="H28" s="38">
        <f>H19-H25-H26+H27</f>
        <v>-3080</v>
      </c>
      <c r="I28" s="38"/>
      <c r="J28" s="38">
        <f>J19-J25-J26+J27</f>
        <v>-5239</v>
      </c>
      <c r="K28" s="38"/>
      <c r="L28" s="38">
        <f>L19-L25-L26+L27</f>
        <v>-5720</v>
      </c>
    </row>
    <row r="29" spans="3:12" ht="15">
      <c r="C29" s="23" t="s">
        <v>126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127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128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129</v>
      </c>
      <c r="F32" s="38"/>
      <c r="G32" s="38"/>
      <c r="H32" s="38"/>
      <c r="I32" s="38"/>
      <c r="J32" s="38"/>
      <c r="K32" s="38"/>
      <c r="L32" s="38"/>
    </row>
    <row r="33" spans="2:16" ht="15">
      <c r="B33" s="23" t="s">
        <v>84</v>
      </c>
      <c r="C33" s="23" t="s">
        <v>85</v>
      </c>
      <c r="F33" s="41" t="s">
        <v>86</v>
      </c>
      <c r="G33" s="41"/>
      <c r="H33" s="41" t="s">
        <v>86</v>
      </c>
      <c r="I33" s="41"/>
      <c r="J33" s="41" t="s">
        <v>86</v>
      </c>
      <c r="K33" s="41"/>
      <c r="L33" s="41"/>
      <c r="M33" s="42"/>
      <c r="N33" s="42"/>
      <c r="O33" s="42"/>
      <c r="P33" s="42"/>
    </row>
    <row r="34" spans="3:12" ht="15">
      <c r="C34" s="23" t="s">
        <v>87</v>
      </c>
      <c r="F34" s="37">
        <v>0</v>
      </c>
      <c r="G34" s="38"/>
      <c r="H34" s="37">
        <v>0</v>
      </c>
      <c r="I34" s="38"/>
      <c r="J34" s="37">
        <v>0</v>
      </c>
      <c r="K34" s="38"/>
      <c r="L34" s="37"/>
    </row>
    <row r="35" spans="2:12" ht="15">
      <c r="B35" s="23" t="s">
        <v>88</v>
      </c>
      <c r="C35" s="23" t="s">
        <v>89</v>
      </c>
      <c r="F35" s="38">
        <f>+F34+F28</f>
        <v>-2695</v>
      </c>
      <c r="G35" s="38"/>
      <c r="H35" s="38">
        <f>+H34+H28</f>
        <v>-3080</v>
      </c>
      <c r="I35" s="38"/>
      <c r="J35" s="38">
        <f>+J34+J28</f>
        <v>-5239</v>
      </c>
      <c r="K35" s="38"/>
      <c r="L35" s="38">
        <f>+L34+L28</f>
        <v>-5720</v>
      </c>
    </row>
    <row r="36" spans="3:12" ht="15">
      <c r="C36" s="23" t="s">
        <v>77</v>
      </c>
      <c r="F36" s="38"/>
      <c r="G36" s="38"/>
      <c r="H36" s="38"/>
      <c r="I36" s="38"/>
      <c r="J36" s="38"/>
      <c r="K36" s="38"/>
      <c r="L36" s="38"/>
    </row>
    <row r="37" spans="3:12" ht="15">
      <c r="C37" s="23" t="s">
        <v>78</v>
      </c>
      <c r="F37" s="38"/>
      <c r="G37" s="38"/>
      <c r="H37" s="38"/>
      <c r="I37" s="38"/>
      <c r="J37" s="38"/>
      <c r="K37" s="38"/>
      <c r="L37" s="38"/>
    </row>
    <row r="38" spans="2:14" ht="15">
      <c r="B38" s="23" t="s">
        <v>90</v>
      </c>
      <c r="C38" s="23" t="s">
        <v>91</v>
      </c>
      <c r="F38" s="37">
        <v>-51</v>
      </c>
      <c r="G38" s="38"/>
      <c r="H38" s="37">
        <v>-35</v>
      </c>
      <c r="I38" s="38"/>
      <c r="J38" s="37">
        <v>-76</v>
      </c>
      <c r="K38" s="38"/>
      <c r="L38" s="37">
        <v>-42</v>
      </c>
      <c r="M38" s="43"/>
      <c r="N38" s="43"/>
    </row>
    <row r="39" spans="2:14" ht="15">
      <c r="B39" s="23" t="s">
        <v>92</v>
      </c>
      <c r="C39" s="23" t="s">
        <v>92</v>
      </c>
      <c r="D39" s="23" t="s">
        <v>93</v>
      </c>
      <c r="F39" s="38">
        <f>+F38+F35</f>
        <v>-2746</v>
      </c>
      <c r="G39" s="38"/>
      <c r="H39" s="38">
        <f>+H38+H35</f>
        <v>-3115</v>
      </c>
      <c r="I39" s="38"/>
      <c r="J39" s="38">
        <f>+J38+J35</f>
        <v>-5315</v>
      </c>
      <c r="K39" s="38"/>
      <c r="L39" s="38">
        <f>+L38+L35</f>
        <v>-5762</v>
      </c>
      <c r="M39" s="43"/>
      <c r="N39" s="43"/>
    </row>
    <row r="40" spans="4:14" ht="15">
      <c r="D40" s="23" t="s">
        <v>124</v>
      </c>
      <c r="F40" s="38"/>
      <c r="G40" s="38"/>
      <c r="H40" s="38"/>
      <c r="I40" s="38"/>
      <c r="J40" s="38"/>
      <c r="K40" s="38"/>
      <c r="L40" s="38"/>
      <c r="M40" s="43"/>
      <c r="N40" s="43"/>
    </row>
    <row r="41" spans="3:14" ht="15">
      <c r="C41" s="23" t="s">
        <v>94</v>
      </c>
      <c r="D41" s="23" t="s">
        <v>95</v>
      </c>
      <c r="F41" s="37">
        <v>-43</v>
      </c>
      <c r="G41" s="38"/>
      <c r="H41" s="37">
        <v>-14</v>
      </c>
      <c r="I41" s="38"/>
      <c r="J41" s="37">
        <v>-88</v>
      </c>
      <c r="K41" s="38"/>
      <c r="L41" s="37">
        <v>59</v>
      </c>
      <c r="M41" s="43"/>
      <c r="N41" s="43"/>
    </row>
    <row r="42" spans="2:14" ht="15">
      <c r="B42" s="23" t="s">
        <v>96</v>
      </c>
      <c r="C42" s="23" t="s">
        <v>93</v>
      </c>
      <c r="F42" s="38">
        <f>+F41+F39</f>
        <v>-2789</v>
      </c>
      <c r="G42" s="38"/>
      <c r="H42" s="38">
        <f>+H41+H39</f>
        <v>-3129</v>
      </c>
      <c r="I42" s="38"/>
      <c r="J42" s="38">
        <f>+J41+J39</f>
        <v>-5403</v>
      </c>
      <c r="K42" s="38"/>
      <c r="L42" s="38">
        <f>+L41+L39</f>
        <v>-5703</v>
      </c>
      <c r="M42" s="43"/>
      <c r="N42" s="43"/>
    </row>
    <row r="43" spans="3:14" ht="15">
      <c r="C43" s="23" t="s">
        <v>97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98</v>
      </c>
      <c r="F44" s="38"/>
      <c r="G44" s="38"/>
      <c r="H44" s="38"/>
      <c r="I44" s="38"/>
      <c r="J44" s="38"/>
      <c r="K44" s="38"/>
      <c r="L44" s="38"/>
      <c r="M44" s="43"/>
      <c r="N44" s="43"/>
    </row>
    <row r="45" spans="6:14" ht="15">
      <c r="F45" s="38"/>
      <c r="G45" s="38"/>
      <c r="H45" s="38"/>
      <c r="I45" s="38"/>
      <c r="J45" s="38"/>
      <c r="K45" s="38"/>
      <c r="L45" s="38"/>
      <c r="M45" s="43"/>
      <c r="N45" s="43"/>
    </row>
    <row r="46" spans="2:12" ht="15">
      <c r="B46" s="23" t="s">
        <v>99</v>
      </c>
      <c r="C46" s="23" t="s">
        <v>92</v>
      </c>
      <c r="D46" s="23" t="s">
        <v>100</v>
      </c>
      <c r="F46" s="38">
        <v>0</v>
      </c>
      <c r="G46" s="38"/>
      <c r="H46" s="38"/>
      <c r="I46" s="38"/>
      <c r="J46" s="38">
        <v>0</v>
      </c>
      <c r="K46" s="38"/>
      <c r="L46" s="38"/>
    </row>
    <row r="47" spans="3:12" ht="15">
      <c r="C47" s="23" t="s">
        <v>94</v>
      </c>
      <c r="D47" s="23" t="s">
        <v>95</v>
      </c>
      <c r="F47" s="38">
        <v>0</v>
      </c>
      <c r="G47" s="38"/>
      <c r="H47" s="38">
        <v>0</v>
      </c>
      <c r="I47" s="38"/>
      <c r="J47" s="38">
        <v>0</v>
      </c>
      <c r="K47" s="38"/>
      <c r="L47" s="38"/>
    </row>
    <row r="48" spans="3:12" ht="15">
      <c r="C48" s="23" t="s">
        <v>101</v>
      </c>
      <c r="D48" s="23" t="s">
        <v>100</v>
      </c>
      <c r="F48" s="38">
        <f>+F46-F47</f>
        <v>0</v>
      </c>
      <c r="G48" s="38"/>
      <c r="H48" s="38">
        <f>+H46-H47</f>
        <v>0</v>
      </c>
      <c r="I48" s="38"/>
      <c r="J48" s="38">
        <f>+J46-J47</f>
        <v>0</v>
      </c>
      <c r="K48" s="38"/>
      <c r="L48" s="38">
        <f>+L46-L47</f>
        <v>0</v>
      </c>
    </row>
    <row r="49" spans="4:12" ht="15">
      <c r="D49" s="23" t="s">
        <v>102</v>
      </c>
      <c r="F49" s="38"/>
      <c r="G49" s="38"/>
      <c r="H49" s="38"/>
      <c r="I49" s="38"/>
      <c r="J49" s="38"/>
      <c r="K49" s="38"/>
      <c r="L49" s="38"/>
    </row>
    <row r="50" spans="4:12" ht="15">
      <c r="D50" s="23" t="s">
        <v>103</v>
      </c>
      <c r="F50" s="38"/>
      <c r="G50" s="38"/>
      <c r="H50" s="38"/>
      <c r="I50" s="38"/>
      <c r="J50" s="38"/>
      <c r="K50" s="38"/>
      <c r="L50" s="38"/>
    </row>
    <row r="51" spans="6:12" ht="15">
      <c r="F51" s="37"/>
      <c r="G51" s="38"/>
      <c r="H51" s="37"/>
      <c r="I51" s="38"/>
      <c r="J51" s="37"/>
      <c r="K51" s="38"/>
      <c r="L51" s="37"/>
    </row>
    <row r="52" spans="2:13" ht="15">
      <c r="B52" s="23" t="s">
        <v>104</v>
      </c>
      <c r="C52" s="23" t="s">
        <v>105</v>
      </c>
      <c r="F52" s="41"/>
      <c r="G52" s="41"/>
      <c r="H52" s="41"/>
      <c r="I52" s="41"/>
      <c r="J52" s="41"/>
      <c r="K52" s="41"/>
      <c r="L52" s="41"/>
      <c r="M52" s="42"/>
    </row>
    <row r="53" spans="3:12" ht="15">
      <c r="C53" s="23" t="s">
        <v>106</v>
      </c>
      <c r="F53" s="41"/>
      <c r="G53" s="41"/>
      <c r="H53" s="41"/>
      <c r="I53" s="41"/>
      <c r="J53" s="41"/>
      <c r="K53" s="41"/>
      <c r="L53" s="41"/>
    </row>
    <row r="54" spans="3:12" ht="15">
      <c r="C54" s="23" t="s">
        <v>107</v>
      </c>
      <c r="F54" s="37">
        <f>+F48+F42</f>
        <v>-2789</v>
      </c>
      <c r="G54" s="38"/>
      <c r="H54" s="37">
        <f>+H48+H42</f>
        <v>-3129</v>
      </c>
      <c r="I54" s="38"/>
      <c r="J54" s="37">
        <f>+J48+J42</f>
        <v>-5403</v>
      </c>
      <c r="K54" s="37">
        <f>+K48+K42</f>
        <v>0</v>
      </c>
      <c r="L54" s="37">
        <f>+L48+L42</f>
        <v>-5703</v>
      </c>
    </row>
    <row r="55" spans="6:12" ht="15">
      <c r="F55" s="38"/>
      <c r="G55" s="38"/>
      <c r="H55" s="38"/>
      <c r="I55" s="38"/>
      <c r="J55" s="38"/>
      <c r="K55" s="38"/>
      <c r="L55" s="38"/>
    </row>
    <row r="56" spans="1:12" ht="15">
      <c r="A56" s="36" t="s">
        <v>8</v>
      </c>
      <c r="B56" s="23" t="s">
        <v>66</v>
      </c>
      <c r="C56" s="23" t="s">
        <v>108</v>
      </c>
      <c r="F56" s="38"/>
      <c r="G56" s="38"/>
      <c r="H56" s="38"/>
      <c r="I56" s="38"/>
      <c r="J56" s="38"/>
      <c r="K56" s="38"/>
      <c r="L56" s="38"/>
    </row>
    <row r="57" spans="3:12" ht="15">
      <c r="C57" s="23" t="s">
        <v>109</v>
      </c>
      <c r="F57" s="38"/>
      <c r="G57" s="38"/>
      <c r="H57" s="38"/>
      <c r="I57" s="38"/>
      <c r="J57" s="38"/>
      <c r="K57" s="38"/>
      <c r="L57" s="38"/>
    </row>
    <row r="58" spans="3:12" ht="15">
      <c r="C58" s="23" t="s">
        <v>110</v>
      </c>
      <c r="F58" s="38"/>
      <c r="G58" s="38"/>
      <c r="H58" s="38"/>
      <c r="I58" s="38"/>
      <c r="J58" s="38"/>
      <c r="K58" s="38"/>
      <c r="L58" s="38"/>
    </row>
    <row r="59" spans="3:12" ht="15">
      <c r="C59" s="23" t="s">
        <v>111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92</v>
      </c>
      <c r="D60" s="23" t="s">
        <v>116</v>
      </c>
      <c r="F60" s="38"/>
      <c r="G60" s="38"/>
      <c r="H60" s="38"/>
      <c r="I60" s="38"/>
      <c r="J60" s="38"/>
      <c r="K60" s="38"/>
      <c r="L60" s="38"/>
    </row>
    <row r="61" spans="4:12" ht="15">
      <c r="D61" s="23" t="s">
        <v>117</v>
      </c>
      <c r="F61" s="48">
        <f>+F42/27681.5*100</f>
        <v>-10.075321062803678</v>
      </c>
      <c r="G61" s="44"/>
      <c r="H61" s="48">
        <f>+H42/27681.5*100</f>
        <v>-11.3035782020483</v>
      </c>
      <c r="I61" s="44"/>
      <c r="J61" s="48">
        <f>+J42/27681.5*100</f>
        <v>-19.51845095099615</v>
      </c>
      <c r="K61" s="44"/>
      <c r="L61" s="48">
        <f>+L42/27681.5*100</f>
        <v>-20.602207250329645</v>
      </c>
    </row>
    <row r="62" spans="3:12" ht="15">
      <c r="C62" s="23" t="s">
        <v>94</v>
      </c>
      <c r="D62" s="23" t="s">
        <v>112</v>
      </c>
      <c r="F62" s="44">
        <v>0</v>
      </c>
      <c r="G62" s="38"/>
      <c r="H62" s="44">
        <v>0</v>
      </c>
      <c r="I62" s="44"/>
      <c r="J62" s="44">
        <v>0</v>
      </c>
      <c r="K62" s="44"/>
      <c r="L62" s="44">
        <v>0</v>
      </c>
    </row>
    <row r="63" spans="6:12" ht="15">
      <c r="F63" s="38"/>
      <c r="G63" s="38"/>
      <c r="H63" s="38"/>
      <c r="I63" s="38"/>
      <c r="J63" s="38"/>
      <c r="K63" s="38"/>
      <c r="L63" s="38"/>
    </row>
    <row r="64" ht="15">
      <c r="D64" s="23" t="s">
        <v>86</v>
      </c>
    </row>
    <row r="67" spans="1:10" ht="14.25">
      <c r="A67" s="23"/>
      <c r="J67" s="22">
        <f>J54-'Balance Sheet'!D50+'Balance Sheet'!F50</f>
        <v>1</v>
      </c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2002-08-30T01:37:16Z</cp:lastPrinted>
  <dcterms:created xsi:type="dcterms:W3CDTF">1999-11-22T08:50:39Z</dcterms:created>
  <cp:category/>
  <cp:version/>
  <cp:contentType/>
  <cp:contentStatus/>
</cp:coreProperties>
</file>