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<sst xmlns="http://schemas.openxmlformats.org/spreadsheetml/2006/main" count="174" uniqueCount="129">
  <si>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</si>
  <si>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</si>
  <si>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</si>
  <si>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</si>
  <si>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</si>
  <si>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</si>
  <si>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</si>
  <si>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</si>
  <si>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Long Term Investment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</si>
  <si>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</si>
  <si>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</si>
  <si>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</si>
  <si>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</si>
  <si>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</si>
  <si>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</si>
  <si>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</si>
  <si>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</si>
  <si>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</si>
  <si>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</si>
  <si>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</si>
  <si>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</si>
  <si>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</si>
  <si>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</si>
  <si>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</si>
  <si>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</si>
  <si>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</si>
  <si>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</si>
  <si>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</si>
  <si>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</si>
  <si>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</si>
  <si>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</si>
  <si>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</si>
  <si>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</si>
  <si>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</si>
  <si>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</si>
  <si>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</si>
  <si>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</si>
  <si>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</si>
  <si>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</si>
  <si>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</si>
  <si>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</si>
  <si>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</si>
  <si>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</si>
  <si>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</si>
  <si>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</si>
  <si>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</si>
  <si>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</si>
  <si>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</si>
  <si>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</si>
  <si>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</si>
  <si>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</si>
  <si>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</si>
  <si>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</si>
  <si>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</si>
  <si>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</si>
  <si>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</si>
  <si>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</si>
  <si>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</si>
  <si>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</si>
  <si>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</si>
  <si>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</si>
  <si>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</si>
  <si>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</si>
  <si>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</si>
  <si>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</si>
  <si>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</si>
  <si>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</si>
  <si>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</si>
  <si>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</si>
  <si>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</si>
  <si>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</si>
  <si>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</si>
  <si>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</si>
  <si>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</si>
  <si>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</si>
  <si>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</si>
  <si>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</si>
  <si>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</si>
  <si>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</si>
  <si>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</si>
  <si>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</si>
  <si>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</si>
  <si>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</si>
  <si>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</si>
  <si>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</si>
  <si>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</si>
  <si>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</si>
  <si>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</si>
  <si>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</si>
  <si>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</si>
  <si>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</si>
  <si>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</si>
  <si>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</si>
  <si>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</si>
  <si>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</si>
  <si>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</si>
  <si>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</si>
  <si>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</si>
  <si>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</si>
  <si>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</si>
  <si>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</si>
  <si>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</si>
  <si>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</si>
  <si>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</si>
  <si>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</si>
  <si>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</si>
  <si>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</si>
  <si>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</si>
  <si>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</si>
  <si>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</si>
  <si>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</si>
  <si>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</si>
  <si>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</si>
  <si>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</si>
  <si>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</si>
  <si>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</si>
  <si>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</si>
  <si>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</si>
  <si>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</si>
  <si>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</si>
  <si>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</si>
  <si>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</si>
  <si>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</si>
  <si>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</si>
  <si>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Net tangible assets per share (RM)</t>
  </si>
  <si>
    <t>QUARTERLY REPORT ON CONSOLIDATED RESULTS FOR THE 1ST QUARTER ENDED 31 MARCH 2001</t>
  </si>
  <si>
    <t>31/03/2001</t>
  </si>
  <si>
    <t>31/03/2000</t>
  </si>
  <si>
    <t>Land held for development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</si>
</sst>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</numFmts>
  <fonts count="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41" fontId="0" fillId="0" borderId="0" xfId="19" applyNumberFormat="1" applyFont="1" applyAlignment="1">
      <alignment horizontal="center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41" fontId="5" fillId="0" borderId="0" xfId="19" applyNumberFormat="1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41" fontId="6" fillId="0" borderId="0" xfId="19" applyNumberFormat="1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6" fillId="0" borderId="0" xfId="19" applyFont="1" quotePrefix="1">
      <alignment/>
      <protection/>
    </xf>
    <xf numFmtId="178" fontId="0" fillId="0" borderId="6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7" xfId="15" applyNumberFormat="1" applyFont="1" applyBorder="1" applyAlignment="1">
      <alignment horizontal="center"/>
    </xf>
    <xf numFmtId="178" fontId="0" fillId="0" borderId="6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37" fontId="0" fillId="0" borderId="0" xfId="19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19" applyFont="1">
      <alignment/>
      <protection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3" fontId="0" fillId="0" borderId="0" xfId="15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h Huat Q2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3.25390625" style="0" customWidth="1"/>
    <col min="5" max="5" width="3.50390625" style="0" customWidth="1"/>
    <col min="6" max="6" width="13.1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59</v>
      </c>
      <c r="D4" s="2"/>
      <c r="E4" s="2"/>
    </row>
    <row r="5" spans="4:6" ht="14.25">
      <c r="D5" s="3" t="s">
        <v>53</v>
      </c>
      <c r="E5" s="2"/>
      <c r="F5" s="3" t="s">
        <v>3</v>
      </c>
    </row>
    <row r="6" spans="4:6" ht="14.25">
      <c r="D6" s="3" t="s">
        <v>54</v>
      </c>
      <c r="E6" s="2"/>
      <c r="F6" s="3" t="s">
        <v>50</v>
      </c>
    </row>
    <row r="7" spans="4:6" ht="14.25">
      <c r="D7" s="3" t="s">
        <v>55</v>
      </c>
      <c r="E7" s="2"/>
      <c r="F7" s="3" t="s">
        <v>51</v>
      </c>
    </row>
    <row r="8" spans="4:6" ht="14.25">
      <c r="D8" s="3" t="s">
        <v>49</v>
      </c>
      <c r="E8" s="2"/>
      <c r="F8" s="3" t="s">
        <v>52</v>
      </c>
    </row>
    <row r="9" spans="4:6" ht="14.25">
      <c r="D9" s="13" t="str">
        <f>'Income Statement'!F11</f>
        <v>31/03/2001</v>
      </c>
      <c r="E9" s="2"/>
      <c r="F9" s="13">
        <v>36891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62727</v>
      </c>
      <c r="E12" s="8"/>
      <c r="F12" s="5">
        <v>63118</v>
      </c>
    </row>
    <row r="13" spans="1:6" ht="14.25">
      <c r="A13" s="4" t="s">
        <v>6</v>
      </c>
      <c r="B13" s="2" t="s">
        <v>7</v>
      </c>
      <c r="D13" s="14" t="s">
        <v>56</v>
      </c>
      <c r="E13" s="8"/>
      <c r="F13" s="14" t="s">
        <v>56</v>
      </c>
    </row>
    <row r="14" spans="1:6" ht="14.25">
      <c r="A14" s="4" t="s">
        <v>9</v>
      </c>
      <c r="B14" s="2" t="s">
        <v>8</v>
      </c>
      <c r="D14" s="5">
        <v>60</v>
      </c>
      <c r="E14" s="8"/>
      <c r="F14" s="5">
        <v>60</v>
      </c>
    </row>
    <row r="15" spans="1:6" ht="14.25">
      <c r="A15" s="4" t="s">
        <v>10</v>
      </c>
      <c r="B15" s="2" t="s">
        <v>11</v>
      </c>
      <c r="D15" s="5"/>
      <c r="E15" s="8"/>
      <c r="F15" s="5"/>
    </row>
    <row r="16" spans="1:6" ht="14.25">
      <c r="A16" s="47">
        <v>5</v>
      </c>
      <c r="B16" s="2" t="s">
        <v>128</v>
      </c>
      <c r="D16" s="5">
        <v>31227</v>
      </c>
      <c r="E16" s="8"/>
      <c r="F16" s="5">
        <v>31000</v>
      </c>
    </row>
    <row r="17" spans="1:6" ht="14.25">
      <c r="A17" s="47">
        <v>6</v>
      </c>
      <c r="B17" s="2" t="s">
        <v>42</v>
      </c>
      <c r="D17" s="5">
        <v>2009</v>
      </c>
      <c r="E17" s="8"/>
      <c r="F17" s="5">
        <v>2038</v>
      </c>
    </row>
    <row r="18" spans="1:6" ht="14.25">
      <c r="A18" s="2"/>
      <c r="B18" s="2"/>
      <c r="D18" s="5"/>
      <c r="E18" s="5"/>
      <c r="F18" s="5"/>
    </row>
    <row r="19" spans="1:6" ht="14.25">
      <c r="A19" s="4" t="s">
        <v>12</v>
      </c>
      <c r="B19" s="1" t="s">
        <v>13</v>
      </c>
      <c r="D19" s="5"/>
      <c r="E19" s="5"/>
      <c r="F19" s="5"/>
    </row>
    <row r="20" spans="1:6" ht="14.25">
      <c r="A20" s="2"/>
      <c r="B20" s="2"/>
      <c r="C20" s="2" t="s">
        <v>14</v>
      </c>
      <c r="D20" s="16">
        <v>10892</v>
      </c>
      <c r="E20" s="12"/>
      <c r="F20" s="16">
        <v>11933</v>
      </c>
    </row>
    <row r="21" spans="1:6" ht="14.25">
      <c r="A21" s="2"/>
      <c r="B21" s="2"/>
      <c r="C21" s="2" t="s">
        <v>15</v>
      </c>
      <c r="D21" s="17">
        <v>15368</v>
      </c>
      <c r="E21" s="12"/>
      <c r="F21" s="17">
        <v>19419</v>
      </c>
    </row>
    <row r="22" spans="1:6" ht="14.25">
      <c r="A22" s="2"/>
      <c r="B22" s="2"/>
      <c r="C22" s="2" t="s">
        <v>47</v>
      </c>
      <c r="D22" s="17"/>
      <c r="E22" s="12"/>
      <c r="F22" s="17"/>
    </row>
    <row r="23" spans="1:6" ht="14.25">
      <c r="A23" s="2"/>
      <c r="B23" s="2"/>
      <c r="C23" s="2" t="s">
        <v>17</v>
      </c>
      <c r="D23" s="15" t="s">
        <v>56</v>
      </c>
      <c r="E23" s="12"/>
      <c r="F23" s="15" t="s">
        <v>56</v>
      </c>
    </row>
    <row r="24" spans="1:6" ht="14.25">
      <c r="A24" s="2"/>
      <c r="B24" s="2"/>
      <c r="C24" s="2" t="s">
        <v>16</v>
      </c>
      <c r="D24" s="17">
        <v>154</v>
      </c>
      <c r="E24" s="12"/>
      <c r="F24" s="17">
        <v>295</v>
      </c>
    </row>
    <row r="25" spans="1:6" ht="14.25">
      <c r="A25" s="2"/>
      <c r="B25" s="2"/>
      <c r="C25" s="2" t="s">
        <v>46</v>
      </c>
      <c r="D25" s="17">
        <v>5994</v>
      </c>
      <c r="E25" s="12"/>
      <c r="F25" s="17">
        <v>7036</v>
      </c>
    </row>
    <row r="26" spans="1:6" ht="14.25">
      <c r="A26" s="2"/>
      <c r="B26" s="2"/>
      <c r="C26" s="2" t="s">
        <v>48</v>
      </c>
      <c r="D26" s="17"/>
      <c r="E26" s="12"/>
      <c r="F26" s="17"/>
    </row>
    <row r="27" spans="1:6" ht="14.25">
      <c r="A27" s="2"/>
      <c r="B27" s="2"/>
      <c r="C27" s="2" t="s">
        <v>57</v>
      </c>
      <c r="D27" s="17">
        <v>12103</v>
      </c>
      <c r="E27" s="12"/>
      <c r="F27" s="17">
        <v>11985</v>
      </c>
    </row>
    <row r="28" spans="1:6" ht="14.25">
      <c r="A28" s="2"/>
      <c r="B28" s="2"/>
      <c r="C28" s="2"/>
      <c r="D28" s="7">
        <f>SUM(D20:D27)</f>
        <v>44511</v>
      </c>
      <c r="E28" s="6"/>
      <c r="F28" s="7">
        <f>SUM(F20:F27)</f>
        <v>50668</v>
      </c>
    </row>
    <row r="29" spans="1:6" ht="14.25">
      <c r="A29" s="2"/>
      <c r="B29" s="2"/>
      <c r="C29" s="2"/>
      <c r="D29" s="5"/>
      <c r="E29" s="6"/>
      <c r="F29" s="5"/>
    </row>
    <row r="30" spans="1:6" ht="14.25">
      <c r="A30" s="4" t="s">
        <v>19</v>
      </c>
      <c r="B30" s="1" t="s">
        <v>20</v>
      </c>
      <c r="C30" s="2"/>
      <c r="D30" s="5"/>
      <c r="E30" s="6"/>
      <c r="F30" s="5"/>
    </row>
    <row r="31" spans="1:6" ht="14.25">
      <c r="A31" s="2"/>
      <c r="B31" s="2"/>
      <c r="C31" s="2" t="s">
        <v>21</v>
      </c>
      <c r="D31" s="9">
        <v>93052</v>
      </c>
      <c r="E31" s="12"/>
      <c r="F31" s="9">
        <v>92866</v>
      </c>
    </row>
    <row r="32" spans="1:6" ht="14.25">
      <c r="A32" s="2"/>
      <c r="B32" s="2"/>
      <c r="C32" s="2" t="s">
        <v>45</v>
      </c>
      <c r="D32" s="10">
        <v>0</v>
      </c>
      <c r="E32" s="12"/>
      <c r="F32" s="10">
        <v>0</v>
      </c>
    </row>
    <row r="33" spans="1:6" ht="14.25">
      <c r="A33" s="2"/>
      <c r="B33" s="2"/>
      <c r="C33" s="2" t="s">
        <v>22</v>
      </c>
      <c r="D33" s="10">
        <v>7356</v>
      </c>
      <c r="E33" s="12"/>
      <c r="F33" s="10">
        <v>11594</v>
      </c>
    </row>
    <row r="34" spans="1:6" ht="14.25">
      <c r="A34" s="2"/>
      <c r="B34" s="2"/>
      <c r="C34" s="2" t="s">
        <v>23</v>
      </c>
      <c r="D34" s="10">
        <f>6856+150</f>
        <v>7006</v>
      </c>
      <c r="E34" s="12"/>
      <c r="F34" s="10">
        <f>161+6394</f>
        <v>6555</v>
      </c>
    </row>
    <row r="35" spans="1:6" ht="14.25">
      <c r="A35" s="2"/>
      <c r="B35" s="2"/>
      <c r="C35" s="2" t="s">
        <v>24</v>
      </c>
      <c r="D35" s="10">
        <v>165</v>
      </c>
      <c r="E35" s="12"/>
      <c r="F35" s="10">
        <v>166</v>
      </c>
    </row>
    <row r="36" spans="1:6" ht="14.25">
      <c r="A36" s="2"/>
      <c r="B36" s="2"/>
      <c r="C36" s="2" t="s">
        <v>18</v>
      </c>
      <c r="D36" s="11">
        <v>0</v>
      </c>
      <c r="E36" s="12"/>
      <c r="F36" s="11">
        <v>0</v>
      </c>
    </row>
    <row r="37" spans="1:6" ht="14.25">
      <c r="A37" s="2"/>
      <c r="B37" s="2"/>
      <c r="C37" s="2"/>
      <c r="D37" s="7">
        <f>SUM(D31:D36)</f>
        <v>107579</v>
      </c>
      <c r="E37" s="6"/>
      <c r="F37" s="7">
        <f>SUM(F31:F36)</f>
        <v>111181</v>
      </c>
    </row>
    <row r="38" spans="1:6" ht="14.25">
      <c r="A38" s="2"/>
      <c r="B38" s="2"/>
      <c r="C38" s="2"/>
      <c r="D38" s="5"/>
      <c r="E38" s="5"/>
      <c r="F38" s="5"/>
    </row>
    <row r="39" spans="1:6" ht="14.25">
      <c r="A39" s="4" t="s">
        <v>25</v>
      </c>
      <c r="B39" s="2" t="s">
        <v>26</v>
      </c>
      <c r="C39" s="2"/>
      <c r="D39" s="5">
        <f>+D28-D37</f>
        <v>-63068</v>
      </c>
      <c r="E39" s="5"/>
      <c r="F39" s="5">
        <f>+F28-F37</f>
        <v>-60513</v>
      </c>
    </row>
    <row r="40" spans="1:6" ht="15" thickBot="1">
      <c r="A40" s="2"/>
      <c r="B40" s="2"/>
      <c r="C40" s="2"/>
      <c r="D40" s="5"/>
      <c r="E40" s="5"/>
      <c r="F40" s="5"/>
    </row>
    <row r="41" spans="1:6" ht="15" thickBot="1">
      <c r="A41" s="2"/>
      <c r="B41" s="2"/>
      <c r="C41" s="2"/>
      <c r="D41" s="18">
        <f>SUM(D12:D17)+D39</f>
        <v>32955</v>
      </c>
      <c r="E41" s="6"/>
      <c r="F41" s="18">
        <f>SUM(F12:F17)+F39</f>
        <v>35703</v>
      </c>
    </row>
    <row r="42" spans="1:6" ht="14.25">
      <c r="A42" s="2"/>
      <c r="B42" s="2"/>
      <c r="C42" s="2"/>
      <c r="D42" s="5"/>
      <c r="E42" s="5"/>
      <c r="F42" s="5"/>
    </row>
    <row r="43" spans="1:6" ht="14.25">
      <c r="A43" s="4" t="s">
        <v>27</v>
      </c>
      <c r="B43" s="2" t="s">
        <v>28</v>
      </c>
      <c r="C43" s="2"/>
      <c r="D43" s="5"/>
      <c r="E43" s="5"/>
      <c r="F43" s="5"/>
    </row>
    <row r="44" spans="1:6" ht="14.25">
      <c r="A44" s="2"/>
      <c r="B44" s="2" t="s">
        <v>44</v>
      </c>
      <c r="C44" s="2"/>
      <c r="D44" s="5">
        <v>27681</v>
      </c>
      <c r="E44" s="8"/>
      <c r="F44" s="5">
        <v>27681</v>
      </c>
    </row>
    <row r="45" spans="1:6" ht="14.25">
      <c r="A45" s="2"/>
      <c r="B45" s="2" t="s">
        <v>29</v>
      </c>
      <c r="C45" s="2"/>
      <c r="D45" s="5"/>
      <c r="E45" s="8"/>
      <c r="F45" s="5"/>
    </row>
    <row r="46" spans="1:6" ht="14.25">
      <c r="A46" s="2"/>
      <c r="B46" s="2"/>
      <c r="C46" s="2" t="s">
        <v>30</v>
      </c>
      <c r="D46" s="5">
        <v>10833</v>
      </c>
      <c r="E46" s="8"/>
      <c r="F46" s="5">
        <v>10833</v>
      </c>
    </row>
    <row r="47" spans="1:6" ht="14.25">
      <c r="A47" s="2"/>
      <c r="B47" s="2"/>
      <c r="C47" s="2" t="s">
        <v>31</v>
      </c>
      <c r="D47" s="5">
        <v>21730</v>
      </c>
      <c r="E47" s="8"/>
      <c r="F47" s="5">
        <v>21730</v>
      </c>
    </row>
    <row r="48" spans="1:6" ht="14.25">
      <c r="A48" s="2"/>
      <c r="B48" s="2"/>
      <c r="C48" s="2" t="s">
        <v>32</v>
      </c>
      <c r="D48" s="14" t="s">
        <v>56</v>
      </c>
      <c r="E48" s="8"/>
      <c r="F48" s="14" t="s">
        <v>56</v>
      </c>
    </row>
    <row r="49" spans="1:6" ht="14.25">
      <c r="A49" s="2"/>
      <c r="B49" s="2"/>
      <c r="C49" s="2" t="s">
        <v>33</v>
      </c>
      <c r="D49" s="14" t="s">
        <v>56</v>
      </c>
      <c r="E49" s="8"/>
      <c r="F49" s="14" t="s">
        <v>56</v>
      </c>
    </row>
    <row r="50" spans="1:6" ht="14.25">
      <c r="A50" s="2"/>
      <c r="B50" s="2"/>
      <c r="C50" s="2" t="s">
        <v>34</v>
      </c>
      <c r="D50" s="5">
        <v>-35686</v>
      </c>
      <c r="E50" s="8"/>
      <c r="F50" s="5">
        <v>-33081</v>
      </c>
    </row>
    <row r="51" spans="1:6" ht="14.25">
      <c r="A51" s="2"/>
      <c r="B51" s="2"/>
      <c r="C51" s="2" t="s">
        <v>18</v>
      </c>
      <c r="D51" s="5">
        <v>20</v>
      </c>
      <c r="E51" s="8"/>
      <c r="F51" s="5">
        <v>20</v>
      </c>
    </row>
    <row r="52" spans="1:6" ht="14.25">
      <c r="A52" s="2"/>
      <c r="B52" s="2"/>
      <c r="C52" s="2"/>
      <c r="D52" s="5"/>
      <c r="E52" s="8"/>
      <c r="F52" s="5"/>
    </row>
    <row r="53" spans="1:6" ht="14.25">
      <c r="A53" s="4" t="s">
        <v>35</v>
      </c>
      <c r="B53" s="2" t="s">
        <v>36</v>
      </c>
      <c r="C53" s="2"/>
      <c r="D53" s="5">
        <v>508</v>
      </c>
      <c r="E53" s="8"/>
      <c r="F53" s="5">
        <v>581</v>
      </c>
    </row>
    <row r="54" spans="1:6" ht="14.25">
      <c r="A54" s="4"/>
      <c r="B54" s="2"/>
      <c r="C54" s="2"/>
      <c r="D54" s="5"/>
      <c r="E54" s="8"/>
      <c r="F54" s="5"/>
    </row>
    <row r="55" spans="1:6" ht="14.25">
      <c r="A55" s="4" t="s">
        <v>37</v>
      </c>
      <c r="B55" s="2" t="s">
        <v>38</v>
      </c>
      <c r="C55" s="2"/>
      <c r="D55" s="5">
        <v>5238</v>
      </c>
      <c r="E55" s="8"/>
      <c r="F55" s="5">
        <v>5280</v>
      </c>
    </row>
    <row r="56" spans="1:6" ht="14.25">
      <c r="A56" s="2"/>
      <c r="B56" s="2"/>
      <c r="C56" s="2"/>
      <c r="D56" s="5"/>
      <c r="E56" s="8"/>
      <c r="F56" s="5"/>
    </row>
    <row r="57" spans="1:6" ht="14.25">
      <c r="A57" s="4" t="s">
        <v>39</v>
      </c>
      <c r="B57" s="2" t="s">
        <v>40</v>
      </c>
      <c r="C57" s="2"/>
      <c r="D57" s="5"/>
      <c r="E57" s="8"/>
      <c r="F57" s="5"/>
    </row>
    <row r="58" spans="1:6" ht="14.25">
      <c r="A58" s="4"/>
      <c r="B58" s="2" t="s">
        <v>58</v>
      </c>
      <c r="C58" s="2"/>
      <c r="D58" s="5">
        <v>318</v>
      </c>
      <c r="E58" s="8"/>
      <c r="F58" s="5">
        <v>346</v>
      </c>
    </row>
    <row r="59" spans="1:6" ht="14.25">
      <c r="A59" s="2"/>
      <c r="B59" s="2" t="s">
        <v>43</v>
      </c>
      <c r="C59" s="2"/>
      <c r="D59" s="5">
        <v>2313</v>
      </c>
      <c r="E59" s="8"/>
      <c r="F59" s="5">
        <v>2313</v>
      </c>
    </row>
    <row r="60" spans="1:6" ht="15" thickBot="1">
      <c r="A60" s="2"/>
      <c r="B60" s="2"/>
      <c r="C60" s="2"/>
      <c r="D60" s="5"/>
      <c r="E60" s="5"/>
      <c r="F60" s="5"/>
    </row>
    <row r="61" spans="1:6" ht="15" thickBot="1">
      <c r="A61" s="2"/>
      <c r="B61" s="2"/>
      <c r="C61" s="2"/>
      <c r="D61" s="18">
        <f>SUM(D44:D60)</f>
        <v>32955</v>
      </c>
      <c r="E61" s="6"/>
      <c r="F61" s="18">
        <f>SUM(F44:F60)</f>
        <v>35703</v>
      </c>
    </row>
    <row r="62" spans="1:6" ht="14.25">
      <c r="A62" s="2"/>
      <c r="B62" s="2"/>
      <c r="C62" s="2"/>
      <c r="D62" s="5"/>
      <c r="E62" s="5"/>
      <c r="F62" s="5"/>
    </row>
    <row r="63" spans="1:6" ht="14.25">
      <c r="A63" s="4" t="s">
        <v>41</v>
      </c>
      <c r="B63" s="2" t="s">
        <v>124</v>
      </c>
      <c r="C63" s="2"/>
      <c r="D63" s="46">
        <f>((SUM(D44:D51)-D15-D17))/D44</f>
        <v>0.8153245908746072</v>
      </c>
      <c r="E63" s="5"/>
      <c r="F63" s="46">
        <f>((SUM(F44:F51)-F15-F17))/F44</f>
        <v>0.9083848126874029</v>
      </c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  <row r="69" spans="4:5" ht="14.25">
      <c r="D69" s="5"/>
      <c r="E69" s="5"/>
    </row>
  </sheetData>
  <printOptions/>
  <pageMargins left="1.1" right="0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90" zoomScaleNormal="90" workbookViewId="0" topLeftCell="A64">
      <selection activeCell="H82" sqref="H82"/>
    </sheetView>
  </sheetViews>
  <sheetFormatPr defaultColWidth="9.00390625" defaultRowHeight="14.25"/>
  <cols>
    <col min="1" max="1" width="3.75390625" style="27" customWidth="1"/>
    <col min="2" max="3" width="3.75390625" style="23" customWidth="1"/>
    <col min="4" max="4" width="8.00390625" style="23" customWidth="1"/>
    <col min="5" max="5" width="17.00390625" style="23" customWidth="1"/>
    <col min="6" max="6" width="13.50390625" style="21" customWidth="1"/>
    <col min="7" max="7" width="1.4921875" style="21" customWidth="1"/>
    <col min="8" max="8" width="15.50390625" style="21" customWidth="1"/>
    <col min="9" max="9" width="2.00390625" style="21" customWidth="1"/>
    <col min="10" max="10" width="13.25390625" style="22" customWidth="1"/>
    <col min="11" max="11" width="1.4921875" style="21" customWidth="1"/>
    <col min="12" max="19" width="15.375" style="21" customWidth="1"/>
    <col min="20" max="22" width="15.375" style="23" customWidth="1"/>
    <col min="23" max="28" width="16.75390625" style="23" customWidth="1"/>
    <col min="29" max="16384" width="8.00390625" style="23" customWidth="1"/>
  </cols>
  <sheetData>
    <row r="1" spans="1:5" ht="23.25">
      <c r="A1" s="19" t="s">
        <v>119</v>
      </c>
      <c r="B1" s="20"/>
      <c r="C1" s="20"/>
      <c r="D1" s="20"/>
      <c r="E1" s="20"/>
    </row>
    <row r="2" ht="14.25">
      <c r="A2" s="23"/>
    </row>
    <row r="3" spans="1:19" s="24" customFormat="1" ht="15">
      <c r="A3" s="45" t="s">
        <v>125</v>
      </c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</row>
    <row r="5" ht="15">
      <c r="A5" s="27" t="s">
        <v>120</v>
      </c>
    </row>
    <row r="6" spans="6:12" ht="15">
      <c r="F6" s="28"/>
      <c r="G6" s="28" t="s">
        <v>60</v>
      </c>
      <c r="H6" s="28"/>
      <c r="I6" s="28"/>
      <c r="J6" s="29"/>
      <c r="K6" s="28" t="s">
        <v>121</v>
      </c>
      <c r="L6" s="28"/>
    </row>
    <row r="7" spans="1:19" s="31" customFormat="1" ht="12.75">
      <c r="A7" s="30"/>
      <c r="F7" s="32" t="s">
        <v>55</v>
      </c>
      <c r="G7" s="32"/>
      <c r="H7" s="32" t="s">
        <v>61</v>
      </c>
      <c r="I7" s="32"/>
      <c r="J7" s="33" t="s">
        <v>55</v>
      </c>
      <c r="K7" s="32"/>
      <c r="L7" s="32" t="s">
        <v>61</v>
      </c>
      <c r="M7" s="34"/>
      <c r="N7" s="34"/>
      <c r="O7" s="34"/>
      <c r="P7" s="34"/>
      <c r="Q7" s="34"/>
      <c r="R7" s="34"/>
      <c r="S7" s="34"/>
    </row>
    <row r="8" spans="1:19" s="31" customFormat="1" ht="12.75">
      <c r="A8" s="30"/>
      <c r="F8" s="32" t="s">
        <v>62</v>
      </c>
      <c r="G8" s="32"/>
      <c r="H8" s="32" t="s">
        <v>62</v>
      </c>
      <c r="I8" s="32"/>
      <c r="J8" s="33" t="s">
        <v>62</v>
      </c>
      <c r="K8" s="32"/>
      <c r="L8" s="32" t="s">
        <v>62</v>
      </c>
      <c r="M8" s="34"/>
      <c r="N8" s="34"/>
      <c r="O8" s="34"/>
      <c r="P8" s="34"/>
      <c r="Q8" s="34"/>
      <c r="R8" s="34"/>
      <c r="S8" s="34"/>
    </row>
    <row r="9" spans="1:19" s="31" customFormat="1" ht="12.75">
      <c r="A9" s="30"/>
      <c r="F9" s="32" t="s">
        <v>49</v>
      </c>
      <c r="G9" s="32"/>
      <c r="H9" s="32" t="s">
        <v>63</v>
      </c>
      <c r="I9" s="32"/>
      <c r="J9" s="33" t="s">
        <v>64</v>
      </c>
      <c r="K9" s="32"/>
      <c r="L9" s="32" t="s">
        <v>63</v>
      </c>
      <c r="M9" s="34"/>
      <c r="N9" s="34"/>
      <c r="O9" s="34"/>
      <c r="P9" s="34"/>
      <c r="Q9" s="34"/>
      <c r="R9" s="34"/>
      <c r="S9" s="34"/>
    </row>
    <row r="10" spans="1:19" s="31" customFormat="1" ht="12.75">
      <c r="A10" s="30"/>
      <c r="F10" s="32"/>
      <c r="G10" s="32"/>
      <c r="H10" s="32" t="s">
        <v>49</v>
      </c>
      <c r="I10" s="32"/>
      <c r="J10" s="33"/>
      <c r="K10" s="32"/>
      <c r="L10" s="32" t="s">
        <v>65</v>
      </c>
      <c r="M10" s="34"/>
      <c r="N10" s="34"/>
      <c r="O10" s="34"/>
      <c r="P10" s="34"/>
      <c r="Q10" s="34"/>
      <c r="R10" s="34"/>
      <c r="S10" s="34"/>
    </row>
    <row r="11" spans="1:19" s="31" customFormat="1" ht="12.75">
      <c r="A11" s="30"/>
      <c r="F11" s="35" t="s">
        <v>126</v>
      </c>
      <c r="G11" s="32"/>
      <c r="H11" s="35" t="s">
        <v>127</v>
      </c>
      <c r="I11" s="32"/>
      <c r="J11" s="35" t="str">
        <f>F11</f>
        <v>31/03/2001</v>
      </c>
      <c r="K11" s="32"/>
      <c r="L11" s="35" t="str">
        <f>H11</f>
        <v>31/03/2000</v>
      </c>
      <c r="M11" s="34"/>
      <c r="N11" s="34"/>
      <c r="O11" s="34"/>
      <c r="P11" s="34"/>
      <c r="Q11" s="34"/>
      <c r="R11" s="34"/>
      <c r="S11" s="34"/>
    </row>
    <row r="12" spans="6:12" ht="15">
      <c r="F12" s="21" t="s">
        <v>66</v>
      </c>
      <c r="H12" s="21" t="s">
        <v>66</v>
      </c>
      <c r="J12" s="22" t="s">
        <v>66</v>
      </c>
      <c r="L12" s="21" t="s">
        <v>66</v>
      </c>
    </row>
    <row r="13" ht="15">
      <c r="F13" s="22"/>
    </row>
    <row r="14" spans="1:12" ht="15">
      <c r="A14" s="36" t="s">
        <v>4</v>
      </c>
      <c r="B14" s="23" t="s">
        <v>67</v>
      </c>
      <c r="C14" s="23" t="s">
        <v>68</v>
      </c>
      <c r="F14" s="37">
        <v>5691</v>
      </c>
      <c r="G14" s="38"/>
      <c r="H14" s="37">
        <v>5217</v>
      </c>
      <c r="I14" s="38"/>
      <c r="J14" s="37">
        <v>5691</v>
      </c>
      <c r="K14" s="38"/>
      <c r="L14" s="37">
        <v>5217</v>
      </c>
    </row>
    <row r="15" spans="2:12" ht="17.25" customHeight="1">
      <c r="B15" s="23" t="s">
        <v>69</v>
      </c>
      <c r="C15" s="23" t="s">
        <v>70</v>
      </c>
      <c r="F15" s="39">
        <v>0</v>
      </c>
      <c r="G15" s="38"/>
      <c r="H15" s="39"/>
      <c r="I15" s="38"/>
      <c r="J15" s="39"/>
      <c r="K15" s="38"/>
      <c r="L15" s="39"/>
    </row>
    <row r="16" spans="2:12" ht="17.25" customHeight="1">
      <c r="B16" s="23" t="s">
        <v>71</v>
      </c>
      <c r="C16" s="23" t="s">
        <v>72</v>
      </c>
      <c r="F16" s="38"/>
      <c r="G16" s="38"/>
      <c r="H16" s="38"/>
      <c r="I16" s="38"/>
      <c r="J16" s="38"/>
      <c r="K16" s="38"/>
      <c r="L16" s="38"/>
    </row>
    <row r="17" spans="3:12" ht="15">
      <c r="C17" s="23" t="s">
        <v>73</v>
      </c>
      <c r="F17" s="37">
        <v>507</v>
      </c>
      <c r="G17" s="38"/>
      <c r="H17" s="37">
        <v>425</v>
      </c>
      <c r="I17" s="38"/>
      <c r="J17" s="37">
        <v>507</v>
      </c>
      <c r="K17" s="38"/>
      <c r="L17" s="37">
        <v>425</v>
      </c>
    </row>
    <row r="18" spans="6:12" ht="15">
      <c r="F18" s="38"/>
      <c r="G18" s="38"/>
      <c r="H18" s="38"/>
      <c r="I18" s="38"/>
      <c r="J18" s="38"/>
      <c r="K18" s="38"/>
      <c r="L18" s="38"/>
    </row>
    <row r="19" spans="1:12" ht="15">
      <c r="A19" s="36" t="s">
        <v>6</v>
      </c>
      <c r="B19" s="23" t="s">
        <v>67</v>
      </c>
      <c r="C19" s="23" t="s">
        <v>74</v>
      </c>
      <c r="F19" s="38">
        <v>-924</v>
      </c>
      <c r="G19" s="38"/>
      <c r="H19" s="38">
        <v>-712</v>
      </c>
      <c r="I19" s="38"/>
      <c r="J19" s="38">
        <v>-924</v>
      </c>
      <c r="K19" s="38"/>
      <c r="L19" s="38">
        <v>-712</v>
      </c>
    </row>
    <row r="20" spans="3:12" ht="15">
      <c r="C20" s="23" t="s">
        <v>75</v>
      </c>
      <c r="F20" s="38"/>
      <c r="G20" s="38"/>
      <c r="H20" s="38"/>
      <c r="I20" s="38"/>
      <c r="J20" s="38"/>
      <c r="K20" s="38"/>
      <c r="L20" s="38"/>
    </row>
    <row r="21" spans="3:12" ht="15">
      <c r="C21" s="23" t="s">
        <v>76</v>
      </c>
      <c r="F21" s="38"/>
      <c r="G21" s="38"/>
      <c r="H21" s="38"/>
      <c r="I21" s="38"/>
      <c r="J21" s="38"/>
      <c r="K21" s="38"/>
      <c r="L21" s="38"/>
    </row>
    <row r="22" spans="3:12" ht="15">
      <c r="C22" s="23" t="s">
        <v>77</v>
      </c>
      <c r="F22" s="38"/>
      <c r="G22" s="38"/>
      <c r="H22" s="38"/>
      <c r="I22" s="38"/>
      <c r="J22" s="38"/>
      <c r="K22" s="38"/>
      <c r="L22" s="38"/>
    </row>
    <row r="23" spans="3:12" ht="15">
      <c r="C23" s="23" t="s">
        <v>78</v>
      </c>
      <c r="F23" s="38"/>
      <c r="G23" s="38"/>
      <c r="H23" s="38"/>
      <c r="I23" s="38"/>
      <c r="J23" s="38"/>
      <c r="K23" s="38"/>
      <c r="L23" s="38"/>
    </row>
    <row r="24" spans="3:12" ht="15">
      <c r="C24" s="23" t="s">
        <v>79</v>
      </c>
      <c r="F24" s="38"/>
      <c r="G24" s="38"/>
      <c r="H24" s="38"/>
      <c r="I24" s="38"/>
      <c r="J24" s="38"/>
      <c r="K24" s="38"/>
      <c r="L24" s="38"/>
    </row>
    <row r="25" spans="2:12" ht="15">
      <c r="B25" s="23" t="s">
        <v>69</v>
      </c>
      <c r="C25" s="23" t="s">
        <v>80</v>
      </c>
      <c r="F25" s="38">
        <v>1211</v>
      </c>
      <c r="G25" s="38"/>
      <c r="H25" s="38">
        <v>938</v>
      </c>
      <c r="I25" s="38"/>
      <c r="J25" s="38">
        <v>1211</v>
      </c>
      <c r="K25" s="38"/>
      <c r="L25" s="38">
        <v>938</v>
      </c>
    </row>
    <row r="26" spans="2:12" ht="15">
      <c r="B26" s="23" t="s">
        <v>71</v>
      </c>
      <c r="C26" s="23" t="s">
        <v>81</v>
      </c>
      <c r="F26" s="38">
        <v>508</v>
      </c>
      <c r="G26" s="38"/>
      <c r="H26" s="38">
        <v>626</v>
      </c>
      <c r="I26" s="38"/>
      <c r="J26" s="38">
        <v>508</v>
      </c>
      <c r="K26" s="38"/>
      <c r="L26" s="38">
        <v>626</v>
      </c>
    </row>
    <row r="27" spans="2:12" ht="15">
      <c r="B27" s="23" t="s">
        <v>82</v>
      </c>
      <c r="C27" s="23" t="s">
        <v>83</v>
      </c>
      <c r="F27" s="40"/>
      <c r="G27" s="38"/>
      <c r="H27" s="40"/>
      <c r="I27" s="38"/>
      <c r="J27" s="40"/>
      <c r="K27" s="38"/>
      <c r="L27" s="37"/>
    </row>
    <row r="28" spans="2:12" ht="15">
      <c r="B28" s="23" t="s">
        <v>84</v>
      </c>
      <c r="C28" s="23" t="s">
        <v>85</v>
      </c>
      <c r="F28" s="38">
        <f>F19-F25-F26+F27</f>
        <v>-2643</v>
      </c>
      <c r="G28" s="38"/>
      <c r="H28" s="38">
        <f>H19-H25-H26+H27</f>
        <v>-2276</v>
      </c>
      <c r="I28" s="38"/>
      <c r="J28" s="38">
        <f>J19-J25-J26+J27</f>
        <v>-2643</v>
      </c>
      <c r="K28" s="38"/>
      <c r="L28" s="38">
        <f>L19-L25-L26+L27</f>
        <v>-2276</v>
      </c>
    </row>
    <row r="29" spans="3:12" ht="15">
      <c r="C29" s="23" t="s">
        <v>75</v>
      </c>
      <c r="F29" s="38"/>
      <c r="G29" s="38"/>
      <c r="H29" s="38"/>
      <c r="I29" s="38"/>
      <c r="J29" s="38"/>
      <c r="K29" s="38"/>
      <c r="L29" s="38"/>
    </row>
    <row r="30" spans="3:12" ht="15">
      <c r="C30" s="23" t="s">
        <v>76</v>
      </c>
      <c r="F30" s="38"/>
      <c r="G30" s="38"/>
      <c r="H30" s="38"/>
      <c r="I30" s="38"/>
      <c r="J30" s="38"/>
      <c r="K30" s="38"/>
      <c r="L30" s="38"/>
    </row>
    <row r="31" spans="3:12" ht="15">
      <c r="C31" s="23" t="s">
        <v>86</v>
      </c>
      <c r="F31" s="38"/>
      <c r="G31" s="38"/>
      <c r="H31" s="38"/>
      <c r="I31" s="38"/>
      <c r="J31" s="38"/>
      <c r="K31" s="38"/>
      <c r="L31" s="38"/>
    </row>
    <row r="32" spans="3:12" ht="15">
      <c r="C32" s="23" t="s">
        <v>87</v>
      </c>
      <c r="F32" s="38"/>
      <c r="G32" s="38"/>
      <c r="H32" s="38"/>
      <c r="I32" s="38"/>
      <c r="J32" s="38"/>
      <c r="K32" s="38"/>
      <c r="L32" s="38"/>
    </row>
    <row r="33" spans="3:12" ht="15">
      <c r="C33" s="23" t="s">
        <v>78</v>
      </c>
      <c r="F33" s="38"/>
      <c r="G33" s="38"/>
      <c r="H33" s="38"/>
      <c r="I33" s="38"/>
      <c r="J33" s="38"/>
      <c r="K33" s="38"/>
      <c r="L33" s="38"/>
    </row>
    <row r="34" spans="3:12" ht="15">
      <c r="C34" s="23" t="s">
        <v>79</v>
      </c>
      <c r="F34" s="38"/>
      <c r="G34" s="38"/>
      <c r="H34" s="38"/>
      <c r="I34" s="38"/>
      <c r="J34" s="38"/>
      <c r="K34" s="38"/>
      <c r="L34" s="38"/>
    </row>
    <row r="35" spans="2:16" ht="15">
      <c r="B35" s="23" t="s">
        <v>88</v>
      </c>
      <c r="C35" s="23" t="s">
        <v>89</v>
      </c>
      <c r="F35" s="41" t="s">
        <v>90</v>
      </c>
      <c r="G35" s="41"/>
      <c r="H35" s="41" t="s">
        <v>90</v>
      </c>
      <c r="I35" s="41"/>
      <c r="J35" s="41" t="s">
        <v>90</v>
      </c>
      <c r="K35" s="41"/>
      <c r="L35" s="41"/>
      <c r="M35" s="42"/>
      <c r="N35" s="42"/>
      <c r="O35" s="42"/>
      <c r="P35" s="42"/>
    </row>
    <row r="36" spans="3:12" ht="15">
      <c r="C36" s="23" t="s">
        <v>91</v>
      </c>
      <c r="F36" s="37">
        <v>0</v>
      </c>
      <c r="G36" s="38"/>
      <c r="H36" s="37">
        <v>0</v>
      </c>
      <c r="I36" s="38"/>
      <c r="J36" s="37">
        <v>0</v>
      </c>
      <c r="K36" s="38"/>
      <c r="L36" s="37"/>
    </row>
    <row r="37" spans="2:12" ht="15">
      <c r="B37" s="23" t="s">
        <v>92</v>
      </c>
      <c r="C37" s="23" t="s">
        <v>93</v>
      </c>
      <c r="F37" s="38">
        <f>+F36+F28</f>
        <v>-2643</v>
      </c>
      <c r="G37" s="38"/>
      <c r="H37" s="38">
        <f>+H36+H28</f>
        <v>-2276</v>
      </c>
      <c r="I37" s="38"/>
      <c r="J37" s="38">
        <f>+J36+J28</f>
        <v>-2643</v>
      </c>
      <c r="K37" s="38"/>
      <c r="L37" s="38">
        <f>+L36+L28</f>
        <v>-2276</v>
      </c>
    </row>
    <row r="38" spans="3:12" ht="15">
      <c r="C38" s="23" t="s">
        <v>78</v>
      </c>
      <c r="F38" s="38"/>
      <c r="G38" s="38"/>
      <c r="H38" s="38"/>
      <c r="I38" s="38"/>
      <c r="J38" s="38"/>
      <c r="K38" s="38"/>
      <c r="L38" s="38"/>
    </row>
    <row r="39" spans="3:12" ht="15">
      <c r="C39" s="23" t="s">
        <v>79</v>
      </c>
      <c r="F39" s="38"/>
      <c r="G39" s="38"/>
      <c r="H39" s="38"/>
      <c r="I39" s="38"/>
      <c r="J39" s="38"/>
      <c r="K39" s="38"/>
      <c r="L39" s="38"/>
    </row>
    <row r="40" spans="2:14" ht="15">
      <c r="B40" s="23" t="s">
        <v>94</v>
      </c>
      <c r="C40" s="23" t="s">
        <v>95</v>
      </c>
      <c r="F40" s="37">
        <v>-4</v>
      </c>
      <c r="G40" s="38"/>
      <c r="H40" s="37">
        <v>179</v>
      </c>
      <c r="I40" s="38"/>
      <c r="J40" s="37">
        <v>-4</v>
      </c>
      <c r="K40" s="38"/>
      <c r="L40" s="37">
        <v>179</v>
      </c>
      <c r="M40" s="43"/>
      <c r="N40" s="43"/>
    </row>
    <row r="41" spans="2:14" ht="15">
      <c r="B41" s="23" t="s">
        <v>96</v>
      </c>
      <c r="C41" s="23" t="s">
        <v>96</v>
      </c>
      <c r="D41" s="23" t="s">
        <v>97</v>
      </c>
      <c r="F41" s="38">
        <f>+F40+F37</f>
        <v>-2647</v>
      </c>
      <c r="G41" s="38"/>
      <c r="H41" s="38">
        <f>+H40+H37</f>
        <v>-2097</v>
      </c>
      <c r="I41" s="38"/>
      <c r="J41" s="38">
        <f>+J40+J37</f>
        <v>-2647</v>
      </c>
      <c r="K41" s="38"/>
      <c r="L41" s="38">
        <f>+L40+L37</f>
        <v>-2097</v>
      </c>
      <c r="M41" s="43"/>
      <c r="N41" s="43"/>
    </row>
    <row r="42" spans="4:14" ht="15">
      <c r="D42" s="23" t="s">
        <v>98</v>
      </c>
      <c r="F42" s="38"/>
      <c r="G42" s="38"/>
      <c r="H42" s="38"/>
      <c r="I42" s="38"/>
      <c r="J42" s="38"/>
      <c r="K42" s="38"/>
      <c r="L42" s="38"/>
      <c r="M42" s="43"/>
      <c r="N42" s="43"/>
    </row>
    <row r="43" spans="4:14" ht="15">
      <c r="D43" s="23" t="s">
        <v>99</v>
      </c>
      <c r="F43" s="38"/>
      <c r="G43" s="38"/>
      <c r="H43" s="38"/>
      <c r="I43" s="38"/>
      <c r="J43" s="38"/>
      <c r="K43" s="38"/>
      <c r="L43" s="38"/>
      <c r="M43" s="43"/>
      <c r="N43" s="43"/>
    </row>
    <row r="44" spans="3:14" ht="15">
      <c r="C44" s="23" t="s">
        <v>100</v>
      </c>
      <c r="D44" s="23" t="s">
        <v>101</v>
      </c>
      <c r="F44" s="37">
        <v>73</v>
      </c>
      <c r="G44" s="38"/>
      <c r="H44" s="37">
        <v>129</v>
      </c>
      <c r="I44" s="38"/>
      <c r="J44" s="37">
        <v>73</v>
      </c>
      <c r="K44" s="38"/>
      <c r="L44" s="37">
        <v>129</v>
      </c>
      <c r="M44" s="43"/>
      <c r="N44" s="43"/>
    </row>
    <row r="45" spans="2:14" ht="15">
      <c r="B45" s="23" t="s">
        <v>102</v>
      </c>
      <c r="C45" s="23" t="s">
        <v>97</v>
      </c>
      <c r="F45" s="38">
        <f>+F44+F41</f>
        <v>-2574</v>
      </c>
      <c r="G45" s="38"/>
      <c r="H45" s="38">
        <f>+H44+H41</f>
        <v>-1968</v>
      </c>
      <c r="I45" s="38"/>
      <c r="J45" s="38">
        <f>+J44+J41</f>
        <v>-2574</v>
      </c>
      <c r="K45" s="38"/>
      <c r="L45" s="38">
        <f>+L44+L41</f>
        <v>-1968</v>
      </c>
      <c r="M45" s="43"/>
      <c r="N45" s="43"/>
    </row>
    <row r="46" spans="3:14" ht="15">
      <c r="C46" s="23" t="s">
        <v>103</v>
      </c>
      <c r="F46" s="38"/>
      <c r="G46" s="38"/>
      <c r="H46" s="38"/>
      <c r="I46" s="38"/>
      <c r="J46" s="38"/>
      <c r="K46" s="38"/>
      <c r="L46" s="38"/>
      <c r="M46" s="43"/>
      <c r="N46" s="43"/>
    </row>
    <row r="47" spans="3:14" ht="15">
      <c r="C47" s="23" t="s">
        <v>104</v>
      </c>
      <c r="F47" s="38"/>
      <c r="G47" s="38"/>
      <c r="H47" s="38"/>
      <c r="I47" s="38"/>
      <c r="J47" s="38"/>
      <c r="K47" s="38"/>
      <c r="L47" s="38"/>
      <c r="M47" s="43"/>
      <c r="N47" s="43"/>
    </row>
    <row r="48" spans="6:14" ht="15">
      <c r="F48" s="38"/>
      <c r="G48" s="38"/>
      <c r="H48" s="38"/>
      <c r="I48" s="38"/>
      <c r="J48" s="38"/>
      <c r="K48" s="38"/>
      <c r="L48" s="38"/>
      <c r="M48" s="43"/>
      <c r="N48" s="43"/>
    </row>
    <row r="49" spans="2:12" ht="15">
      <c r="B49" s="23" t="s">
        <v>105</v>
      </c>
      <c r="C49" s="23" t="s">
        <v>96</v>
      </c>
      <c r="D49" s="23" t="s">
        <v>106</v>
      </c>
      <c r="F49" s="38">
        <v>0</v>
      </c>
      <c r="G49" s="38"/>
      <c r="H49" s="38"/>
      <c r="I49" s="38"/>
      <c r="J49" s="38">
        <v>0</v>
      </c>
      <c r="K49" s="38"/>
      <c r="L49" s="38"/>
    </row>
    <row r="50" spans="3:12" ht="15">
      <c r="C50" s="23" t="s">
        <v>100</v>
      </c>
      <c r="D50" s="23" t="s">
        <v>101</v>
      </c>
      <c r="F50" s="38">
        <v>0</v>
      </c>
      <c r="G50" s="38"/>
      <c r="H50" s="38">
        <v>0</v>
      </c>
      <c r="I50" s="38"/>
      <c r="J50" s="38">
        <v>0</v>
      </c>
      <c r="K50" s="38"/>
      <c r="L50" s="38"/>
    </row>
    <row r="51" spans="3:12" ht="15">
      <c r="C51" s="23" t="s">
        <v>107</v>
      </c>
      <c r="D51" s="23" t="s">
        <v>106</v>
      </c>
      <c r="F51" s="38">
        <f>+F49-F50</f>
        <v>0</v>
      </c>
      <c r="G51" s="38"/>
      <c r="H51" s="38">
        <f>+H49-H50</f>
        <v>0</v>
      </c>
      <c r="I51" s="38"/>
      <c r="J51" s="38">
        <f>+J49-J50</f>
        <v>0</v>
      </c>
      <c r="K51" s="38"/>
      <c r="L51" s="38">
        <f>+L49-L50</f>
        <v>0</v>
      </c>
    </row>
    <row r="52" spans="4:12" ht="15">
      <c r="D52" s="23" t="s">
        <v>108</v>
      </c>
      <c r="F52" s="38"/>
      <c r="G52" s="38"/>
      <c r="H52" s="38"/>
      <c r="I52" s="38"/>
      <c r="J52" s="38"/>
      <c r="K52" s="38"/>
      <c r="L52" s="38"/>
    </row>
    <row r="53" spans="4:12" ht="15">
      <c r="D53" s="23" t="s">
        <v>109</v>
      </c>
      <c r="F53" s="38"/>
      <c r="G53" s="38"/>
      <c r="H53" s="38"/>
      <c r="I53" s="38"/>
      <c r="J53" s="38"/>
      <c r="K53" s="38"/>
      <c r="L53" s="38"/>
    </row>
    <row r="54" spans="6:12" ht="15">
      <c r="F54" s="37"/>
      <c r="G54" s="38"/>
      <c r="H54" s="37"/>
      <c r="I54" s="38"/>
      <c r="J54" s="37"/>
      <c r="K54" s="38"/>
      <c r="L54" s="37"/>
    </row>
    <row r="55" spans="2:13" ht="15">
      <c r="B55" s="23" t="s">
        <v>110</v>
      </c>
      <c r="C55" s="23" t="s">
        <v>111</v>
      </c>
      <c r="F55" s="41"/>
      <c r="G55" s="41"/>
      <c r="H55" s="41"/>
      <c r="I55" s="41"/>
      <c r="J55" s="41"/>
      <c r="K55" s="41"/>
      <c r="L55" s="41"/>
      <c r="M55" s="42"/>
    </row>
    <row r="56" spans="3:12" ht="15">
      <c r="C56" s="23" t="s">
        <v>112</v>
      </c>
      <c r="F56" s="41"/>
      <c r="G56" s="41"/>
      <c r="H56" s="41"/>
      <c r="I56" s="41"/>
      <c r="J56" s="41"/>
      <c r="K56" s="41"/>
      <c r="L56" s="41"/>
    </row>
    <row r="57" spans="3:12" ht="15">
      <c r="C57" s="23" t="s">
        <v>113</v>
      </c>
      <c r="F57" s="37">
        <f>+F51+F45</f>
        <v>-2574</v>
      </c>
      <c r="G57" s="38"/>
      <c r="H57" s="37">
        <f>+H51+H45</f>
        <v>-1968</v>
      </c>
      <c r="I57" s="38"/>
      <c r="J57" s="37">
        <f>+J51+J45</f>
        <v>-2574</v>
      </c>
      <c r="K57" s="37">
        <f>+K51+K45</f>
        <v>0</v>
      </c>
      <c r="L57" s="37">
        <f>+L51+L45</f>
        <v>-1968</v>
      </c>
    </row>
    <row r="58" spans="6:12" ht="15">
      <c r="F58" s="38"/>
      <c r="G58" s="38"/>
      <c r="H58" s="38"/>
      <c r="I58" s="38"/>
      <c r="J58" s="38"/>
      <c r="K58" s="38"/>
      <c r="L58" s="38"/>
    </row>
    <row r="59" spans="1:12" ht="15">
      <c r="A59" s="36" t="s">
        <v>9</v>
      </c>
      <c r="B59" s="23" t="s">
        <v>67</v>
      </c>
      <c r="C59" s="23" t="s">
        <v>114</v>
      </c>
      <c r="F59" s="38"/>
      <c r="G59" s="38"/>
      <c r="H59" s="38"/>
      <c r="I59" s="38"/>
      <c r="J59" s="38"/>
      <c r="K59" s="38"/>
      <c r="L59" s="38"/>
    </row>
    <row r="60" spans="3:12" ht="15">
      <c r="C60" s="23" t="s">
        <v>115</v>
      </c>
      <c r="F60" s="38"/>
      <c r="G60" s="38"/>
      <c r="H60" s="38"/>
      <c r="I60" s="38"/>
      <c r="J60" s="38"/>
      <c r="K60" s="38"/>
      <c r="L60" s="38"/>
    </row>
    <row r="61" spans="3:12" ht="15">
      <c r="C61" s="23" t="s">
        <v>116</v>
      </c>
      <c r="F61" s="38"/>
      <c r="G61" s="38"/>
      <c r="H61" s="38"/>
      <c r="I61" s="38"/>
      <c r="J61" s="38"/>
      <c r="K61" s="38"/>
      <c r="L61" s="38"/>
    </row>
    <row r="62" spans="3:12" ht="15">
      <c r="C62" s="23" t="s">
        <v>117</v>
      </c>
      <c r="F62" s="38"/>
      <c r="G62" s="38"/>
      <c r="H62" s="38"/>
      <c r="I62" s="38"/>
      <c r="J62" s="38"/>
      <c r="K62" s="38"/>
      <c r="L62" s="38"/>
    </row>
    <row r="63" spans="3:12" ht="15">
      <c r="C63" s="23" t="s">
        <v>96</v>
      </c>
      <c r="D63" s="23" t="s">
        <v>122</v>
      </c>
      <c r="F63" s="38"/>
      <c r="G63" s="38"/>
      <c r="H63" s="38"/>
      <c r="I63" s="38"/>
      <c r="J63" s="38"/>
      <c r="K63" s="38"/>
      <c r="L63" s="38"/>
    </row>
    <row r="64" spans="4:12" ht="15">
      <c r="D64" s="23" t="s">
        <v>123</v>
      </c>
      <c r="F64" s="48">
        <f>+F45/27681.5*100</f>
        <v>-9.298629048281343</v>
      </c>
      <c r="G64" s="44"/>
      <c r="H64" s="48">
        <f>+H45/27681.5*100</f>
        <v>-7.109441323627694</v>
      </c>
      <c r="I64" s="44"/>
      <c r="J64" s="48">
        <f>+J45/27681.5*100</f>
        <v>-9.298629048281343</v>
      </c>
      <c r="K64" s="44"/>
      <c r="L64" s="48">
        <f>+L45/27681.5*100</f>
        <v>-7.109441323627694</v>
      </c>
    </row>
    <row r="65" spans="3:12" ht="15">
      <c r="C65" s="23" t="s">
        <v>100</v>
      </c>
      <c r="D65" s="23" t="s">
        <v>118</v>
      </c>
      <c r="F65" s="44">
        <f>F64</f>
        <v>-9.298629048281343</v>
      </c>
      <c r="G65" s="38"/>
      <c r="H65" s="44">
        <f>H64</f>
        <v>-7.109441323627694</v>
      </c>
      <c r="I65" s="44">
        <f>I64</f>
        <v>0</v>
      </c>
      <c r="J65" s="44">
        <f>J64</f>
        <v>-9.298629048281343</v>
      </c>
      <c r="K65" s="44">
        <f>K64</f>
        <v>0</v>
      </c>
      <c r="L65" s="44">
        <f>L64</f>
        <v>-7.109441323627694</v>
      </c>
    </row>
    <row r="66" spans="6:12" ht="15">
      <c r="F66" s="38"/>
      <c r="G66" s="38"/>
      <c r="H66" s="38"/>
      <c r="I66" s="38"/>
      <c r="J66" s="38"/>
      <c r="K66" s="38"/>
      <c r="L66" s="38"/>
    </row>
    <row r="67" ht="15">
      <c r="D67" s="23" t="s">
        <v>90</v>
      </c>
    </row>
    <row r="70" ht="14.25">
      <c r="A70" s="23"/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2001-05-29T08:50:53Z</cp:lastPrinted>
  <dcterms:created xsi:type="dcterms:W3CDTF">1999-11-22T08:50:39Z</dcterms:created>
  <cp:category/>
  <cp:version/>
  <cp:contentType/>
  <cp:contentStatus/>
</cp:coreProperties>
</file>