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2"/>
  </bookViews>
  <sheets>
    <sheet name="PL" sheetId="1" r:id="rId1"/>
    <sheet name="BS" sheetId="2" r:id="rId2"/>
    <sheet name="NOTE" sheetId="3" r:id="rId3"/>
  </sheets>
  <definedNames/>
  <calcPr fullCalcOnLoad="1"/>
</workbook>
</file>

<file path=xl/sharedStrings.xml><?xml version="1.0" encoding="utf-8"?>
<sst xmlns="http://schemas.openxmlformats.org/spreadsheetml/2006/main" count="354" uniqueCount="268">
  <si>
    <t>CURRENT</t>
  </si>
  <si>
    <t>QUARTER</t>
  </si>
  <si>
    <t>RM '000</t>
  </si>
  <si>
    <t xml:space="preserve">AS AT </t>
  </si>
  <si>
    <t>FINANCIAL</t>
  </si>
  <si>
    <t>YEAR END</t>
  </si>
  <si>
    <t>END OF</t>
  </si>
  <si>
    <t>SENG HUP CORPORATION BHD (3707 M)</t>
  </si>
  <si>
    <t>Special Administrators Appointed</t>
  </si>
  <si>
    <t>Accounting Policies</t>
  </si>
  <si>
    <t xml:space="preserve">computation and basis of consolidation with those used in the preparation of the most recent annual </t>
  </si>
  <si>
    <t>Exceptional Item</t>
  </si>
  <si>
    <t>RM'000</t>
  </si>
  <si>
    <t>Extraordinary Item</t>
  </si>
  <si>
    <t>2.</t>
  </si>
  <si>
    <t>3.</t>
  </si>
  <si>
    <t>4.</t>
  </si>
  <si>
    <t>Taxation</t>
  </si>
  <si>
    <t>5.</t>
  </si>
  <si>
    <t>6.</t>
  </si>
  <si>
    <t>7.</t>
  </si>
  <si>
    <t>Purchases And Sales Of Quoted Securities</t>
  </si>
  <si>
    <t>8.</t>
  </si>
  <si>
    <t>Changes In The Composition Of The Group</t>
  </si>
  <si>
    <t>including business combination, acquisition or disposal of subsidiaries and long term investments, restructuring</t>
  </si>
  <si>
    <t>and discontinuing operations.</t>
  </si>
  <si>
    <t>Status of Corporate Proposals</t>
  </si>
  <si>
    <t>10.</t>
  </si>
  <si>
    <t>Seasonal Or Cyclical Factors</t>
  </si>
  <si>
    <t>11.</t>
  </si>
  <si>
    <t>Corporate Developments</t>
  </si>
  <si>
    <t>12.</t>
  </si>
  <si>
    <t>Secured</t>
  </si>
  <si>
    <t>Unsecured</t>
  </si>
  <si>
    <t>b) Foreign borrowings in Ringgit equivalent are as follows:</t>
  </si>
  <si>
    <t>US Dollars (Secured)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</si>
  <si>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</si>
  <si>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</si>
  <si>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</si>
  <si>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</si>
  <si>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</si>
  <si>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</si>
  <si>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</si>
  <si>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17.</t>
  </si>
  <si>
    <t>Comment On Financial Results (Current Quarter Compared With The Preceding Quarter)</t>
  </si>
  <si>
    <t>18.</t>
  </si>
  <si>
    <t>Review Of Performance Of The Company And Its Principal Subsidiaries</t>
  </si>
  <si>
    <t>19.</t>
  </si>
  <si>
    <t>Prospects For The Current Financial Year</t>
  </si>
  <si>
    <t>20.</t>
  </si>
  <si>
    <t>Variance Of Actual Profit From Forecast Profit/Profit Guarantee</t>
  </si>
  <si>
    <t>21.</t>
  </si>
  <si>
    <t>Dividend</t>
  </si>
  <si>
    <t>There is no profit forecast or profit guarantee issued during the financial year.</t>
  </si>
  <si>
    <t>Kuala Lumpur</t>
  </si>
  <si>
    <t xml:space="preserve"> 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</si>
  <si>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</si>
  <si>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</si>
  <si>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</si>
  <si>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</si>
  <si>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</si>
  <si>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</si>
  <si>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</si>
  <si>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</si>
  <si>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1 (a)</t>
  </si>
  <si>
    <t>Turnover</t>
  </si>
  <si>
    <t>(b)</t>
  </si>
  <si>
    <t>Investment income</t>
  </si>
  <si>
    <t>-</t>
  </si>
  <si>
    <t>(c)</t>
  </si>
  <si>
    <t>2 (a)</t>
  </si>
  <si>
    <t>depreciation and amortisation,</t>
  </si>
  <si>
    <t>exceptional items, income tax,</t>
  </si>
  <si>
    <t>minority interests and extraordinary items</t>
  </si>
  <si>
    <t>(d)</t>
  </si>
  <si>
    <t>Exceptional items</t>
  </si>
  <si>
    <t>(e)</t>
  </si>
  <si>
    <t>extraordinary items</t>
  </si>
  <si>
    <t>(f)</t>
  </si>
  <si>
    <t>(g)</t>
  </si>
  <si>
    <t>(h)</t>
  </si>
  <si>
    <t>(i)</t>
  </si>
  <si>
    <t xml:space="preserve">    before deducting minority interests</t>
  </si>
  <si>
    <t>(ii) Less minority interests</t>
  </si>
  <si>
    <t>(j)</t>
  </si>
  <si>
    <t>attributable to members of the company</t>
  </si>
  <si>
    <t>(k)</t>
  </si>
  <si>
    <t>(i) Extraordinary items</t>
  </si>
  <si>
    <t>(iii) Extraordinary items attributable to</t>
  </si>
  <si>
    <t xml:space="preserve">     members of the company</t>
  </si>
  <si>
    <t>(l)</t>
  </si>
  <si>
    <t>3(a)</t>
  </si>
  <si>
    <t>deducting any provisions for preference</t>
  </si>
  <si>
    <t>4(a)</t>
  </si>
  <si>
    <t>Dividend per share (sen)</t>
  </si>
  <si>
    <t>Dividend description</t>
  </si>
  <si>
    <t>Net tangible assets per share (RM)</t>
  </si>
  <si>
    <t>(Incorporated in Malaysia)</t>
  </si>
  <si>
    <t>CONSOLIDATED INCOME STATEMENT</t>
  </si>
  <si>
    <t>Reserves</t>
  </si>
  <si>
    <t>Malaysia</t>
  </si>
  <si>
    <t>Profit / (Loss)</t>
  </si>
  <si>
    <t>Before Taxation</t>
  </si>
  <si>
    <t>Assets</t>
  </si>
  <si>
    <t>Employed</t>
  </si>
  <si>
    <t xml:space="preserve">    unsecured as follows:</t>
  </si>
  <si>
    <t xml:space="preserve">a) The Group borrowings consists mainly of short term facilities and are classified as secured and </t>
  </si>
  <si>
    <t>Singapore</t>
  </si>
  <si>
    <t>Indonesia</t>
  </si>
  <si>
    <t>Our business operations are affected by major festive seasons and promotional activities conducted by the Group.</t>
  </si>
  <si>
    <t>9.</t>
  </si>
  <si>
    <t>PRECEDING</t>
  </si>
  <si>
    <t>There have been no issuance and repayment of debts and securities, share buy backs, share cancellations,</t>
  </si>
  <si>
    <t>Quarter</t>
  </si>
  <si>
    <t>Loss on foreign exchange arising from US Dollar loan obtained</t>
  </si>
  <si>
    <t>by Indonesia subsidiary, PT Krisindo Mas</t>
  </si>
  <si>
    <t>The Group continues to operate in a very competitive environment and expects to be able to maintain its</t>
  </si>
  <si>
    <t>level of operations. However the Group's return to profitability will depend on the successful implementation</t>
  </si>
  <si>
    <t>of the workout proposal by the Special Administrators.</t>
  </si>
  <si>
    <t>Group Borrowings And Debt Securities</t>
  </si>
  <si>
    <t>I) at cost</t>
  </si>
  <si>
    <t>ii) at net book value</t>
  </si>
  <si>
    <t>iii) at market value</t>
  </si>
  <si>
    <t>31/3/01</t>
  </si>
  <si>
    <t>31/3/2001</t>
  </si>
  <si>
    <t>Siew Kah Toong</t>
  </si>
  <si>
    <t>Special Administrator</t>
  </si>
  <si>
    <t>The Group continues to suffer a loss due to decline in turnover arising from a very competitive environment</t>
  </si>
  <si>
    <t>30/6/01</t>
  </si>
  <si>
    <t>30/6/00</t>
  </si>
  <si>
    <t>UNAUDITED CONSOLIDATED BALANCE SHEET AS AT 30 JUNE 2001</t>
  </si>
  <si>
    <t>The 1st quarterly financial statements have been prepared using the same accounting policies, method of</t>
  </si>
  <si>
    <t>30/6/2001</t>
  </si>
  <si>
    <t xml:space="preserve">   trade debtor as debt settlement</t>
  </si>
  <si>
    <t xml:space="preserve"> - Irredeemable Convertible Preference Shares ("ICPS") received from a</t>
  </si>
  <si>
    <t xml:space="preserve"> - Irredeemable Convertible Unsecured Loan Stocks ("ICULS")</t>
  </si>
  <si>
    <t xml:space="preserve">   received from trade debtors as part of debt settlement</t>
  </si>
  <si>
    <t>b) Investments in quoted ICULS/ICPS as at 30 June 2001:</t>
  </si>
  <si>
    <t>Exceptional item consists of the following:</t>
  </si>
  <si>
    <t xml:space="preserve">in the 4th quarter of last financial year. </t>
  </si>
  <si>
    <t>The proposed corporate and debt restructuring scheme ("Proposal") of SHCB has been submitted to</t>
  </si>
  <si>
    <t>Pengurusan Danaharta Nasional Berhad ("Danaharta") for its approval on 6th July 2001.</t>
  </si>
  <si>
    <t>Upon approval by Danaharta, the Proposal will be forwarded to the Independent Advisor, pursuant to Section</t>
  </si>
  <si>
    <t xml:space="preserve">The Group's turnover in the 1st quarter reduced slightly to RM4.3 million compared to RM4.6 million </t>
  </si>
  <si>
    <t>to RM2.2 million loss in the previous 4th quarter.</t>
  </si>
  <si>
    <t>and low retail activities over the quarter,interest charges and the foreign exchange loss suffered by the Indonesia</t>
  </si>
  <si>
    <t>subsidiary. The continual losses from the Indonesia subsidiary - PT Krisindo Mas arose mainly as a result of</t>
  </si>
  <si>
    <t>foreign exchange loss from its US Dollar bank loan.</t>
  </si>
  <si>
    <t>There were no material financial instruments with off balance sheet risk during the current quarter ended 30 June 2001.</t>
  </si>
  <si>
    <t>There is no dividend recommended for the quarter ended 30 June 2001.</t>
  </si>
  <si>
    <t>to recover debts amounting to approximately RM6,000,000.</t>
  </si>
  <si>
    <t>The operating loss before interest, depreciation and exceptional items was RM0.8 million as compared</t>
  </si>
  <si>
    <t>Quaterly report on consolidated results for the first quarter ended 30 June 2001. The figures have not been audited</t>
  </si>
  <si>
    <t xml:space="preserve">   SENG HUP CORPORATION BHD (3707 M)</t>
  </si>
  <si>
    <t xml:space="preserve">               Special Administrators Appointed</t>
  </si>
  <si>
    <t>Revenue</t>
  </si>
  <si>
    <t xml:space="preserve">Other income </t>
  </si>
  <si>
    <t>Profit/(loss) before finance cost,</t>
  </si>
  <si>
    <t>Finance cost</t>
  </si>
  <si>
    <t>Depreciation and amortisation</t>
  </si>
  <si>
    <t>Profit /(loss) before income tax,</t>
  </si>
  <si>
    <t>minority interests and</t>
  </si>
  <si>
    <t>Share of profits and losses of</t>
  </si>
  <si>
    <t>associated companies</t>
  </si>
  <si>
    <t>Income tax</t>
  </si>
  <si>
    <t>(i) Profit/(loss) after income tax</t>
  </si>
  <si>
    <t>(m)</t>
  </si>
  <si>
    <t>Net profit/(loss) from ordinary activities</t>
  </si>
  <si>
    <t>Net profit/(loss) attributable to</t>
  </si>
  <si>
    <t>members of the company</t>
  </si>
  <si>
    <t>Earnings per share based on 2(m) above after</t>
  </si>
  <si>
    <t>dividends, if any:-</t>
  </si>
  <si>
    <t xml:space="preserve">(i) Basic (based on 19,998,000 ordinary </t>
  </si>
  <si>
    <t xml:space="preserve">   shares) (sen)</t>
  </si>
  <si>
    <t xml:space="preserve">(ii) Fully diluted (based on 19,998,000 </t>
  </si>
  <si>
    <t xml:space="preserve">    ordinary shares) (sen)</t>
  </si>
  <si>
    <t>Property, plant and equipment</t>
  </si>
  <si>
    <t>Investment property</t>
  </si>
  <si>
    <t>Goodwill on consolidation</t>
  </si>
  <si>
    <t>Intangible assets</t>
  </si>
  <si>
    <t>Other long term assets</t>
  </si>
  <si>
    <t>Inventories</t>
  </si>
  <si>
    <t>Trade receivables</t>
  </si>
  <si>
    <t>Fixed deposits with licensed banks</t>
  </si>
  <si>
    <t>Cash &amp; bank balances</t>
  </si>
  <si>
    <t>Current assets</t>
  </si>
  <si>
    <t>Current liabilities</t>
  </si>
  <si>
    <t>Amount due to customer on project</t>
  </si>
  <si>
    <t>Hire purchase creditors</t>
  </si>
  <si>
    <t>Finance lease creditors</t>
  </si>
  <si>
    <t>Amount due to directors</t>
  </si>
  <si>
    <t>Bank borrowings</t>
  </si>
  <si>
    <t>Bank overdrafts</t>
  </si>
  <si>
    <t>Provision for taxation</t>
  </si>
  <si>
    <t>Shareholders' funds</t>
  </si>
  <si>
    <t>Share capital</t>
  </si>
  <si>
    <t>Long term borrowings</t>
  </si>
  <si>
    <t>Other long term liabilities</t>
  </si>
  <si>
    <t>Deferred taxation</t>
  </si>
  <si>
    <t>Profit On Sale Of Unquoted Investments And/Or Properties</t>
  </si>
  <si>
    <t>a) Purchases of quoted securities for the current financial year:</t>
  </si>
  <si>
    <t>Current</t>
  </si>
  <si>
    <t>Financial</t>
  </si>
  <si>
    <t>Year To Date</t>
  </si>
  <si>
    <t xml:space="preserve">    There were no disposal of quoted securities for the quarter and financial year to date ended 30 June 2001</t>
  </si>
  <si>
    <t>1.</t>
  </si>
  <si>
    <t>date ended 30 June 2001.</t>
  </si>
  <si>
    <t>The Company has also commenced legal proceedings against certain debtors in the normal course of business</t>
  </si>
  <si>
    <t>There were no material events subsequent to quarter ended 30 June 2001 that have not been reflected</t>
  </si>
  <si>
    <t>in the financial statement.</t>
  </si>
  <si>
    <t>29 August 2001</t>
  </si>
  <si>
    <t>Explanatory notes:</t>
  </si>
  <si>
    <t>Profit/(loss) before income tax, minority</t>
  </si>
  <si>
    <t>interests and extraordinary items</t>
  </si>
  <si>
    <t>Pre-acquisition profit/(loss)</t>
  </si>
  <si>
    <t>AS AT END OF CURRENT QUARTER</t>
  </si>
  <si>
    <t xml:space="preserve">     AS AT PRECEDING FINANCIAL </t>
  </si>
  <si>
    <t xml:space="preserve"> END</t>
  </si>
  <si>
    <t xml:space="preserve"> YEAR</t>
  </si>
  <si>
    <t>Net current liabilities</t>
  </si>
  <si>
    <t>Trade &amp; bills payables</t>
  </si>
  <si>
    <t>Other payables &amp; accruals</t>
  </si>
  <si>
    <t>audited accounts.</t>
  </si>
  <si>
    <t>shares held as treasury shares and resale of treasury shares for the current quarter and financial year-to-</t>
  </si>
  <si>
    <t>There were no changes in contingent liabilities since the last annual balance sheet date.</t>
  </si>
  <si>
    <t>The material litigations are disclosed in Note 13.</t>
  </si>
  <si>
    <t>The details and status of material litigations are as follow:</t>
  </si>
  <si>
    <t xml:space="preserve">    third party. </t>
  </si>
  <si>
    <t>d) One of the subsidiaries has entered into an agreement to purchase a piece of land from a third party ("Vendor").</t>
  </si>
  <si>
    <t>Analysis by Geographical location for current financial year-to-date ended 30 June 2001:</t>
  </si>
  <si>
    <t>Subsequent Events</t>
  </si>
  <si>
    <t>Segmental Reporting</t>
  </si>
  <si>
    <t>Investments in associated companies</t>
  </si>
  <si>
    <t>Long term investments</t>
  </si>
  <si>
    <t>Other receivables,deposit &amp; prepayment</t>
  </si>
  <si>
    <t>Revaluation reserve</t>
  </si>
  <si>
    <t>Capital reserve</t>
  </si>
  <si>
    <t>Other reserve</t>
  </si>
  <si>
    <t>Exchange differences</t>
  </si>
  <si>
    <t>Retained losses</t>
  </si>
  <si>
    <t>Minority interests</t>
  </si>
  <si>
    <t xml:space="preserve">  -</t>
  </si>
  <si>
    <t xml:space="preserve"> -</t>
  </si>
  <si>
    <t xml:space="preserve">There is no deferred taxation and/or adjustment for under or over provision in respect of prior years. There is no foreign taxation </t>
  </si>
  <si>
    <t>44(3) of the Pengurusan Danaharta Nasional Berhad Act 1998 ("the Act') for its review and thereafter a secured</t>
  </si>
  <si>
    <t xml:space="preserve">creditor meeting will be called to vote on the Proposal. </t>
  </si>
  <si>
    <t>in accordance with the Act.</t>
  </si>
  <si>
    <t xml:space="preserve">    subsidiaries have not complied with certain covenants relating to the credit facilities granted by the financial institutions, </t>
  </si>
  <si>
    <t xml:space="preserve">a) The Company has given  corporate guarantee to banks for facilities granted to its subsidiaries. As certain of the </t>
  </si>
  <si>
    <t xml:space="preserve">    the lenders have instituted legal proceedings against the subsidiaries and the Company, in the capacity as guarantor, </t>
  </si>
  <si>
    <t>b) The Company has contingent liabilities estimated at RM5 million in respect of a defamation suit instituted by a</t>
  </si>
  <si>
    <t>c) The Company also has approximately RM480,533 claims from trade creditors for trade disputes and claims from</t>
  </si>
  <si>
    <t xml:space="preserve">    former employees either for contract bonus or on the ground of wrongful dismissal.</t>
  </si>
  <si>
    <t>Company are being put on hold.</t>
  </si>
  <si>
    <t xml:space="preserve">As SHCB is under moratorium pursuant to the Act, all proceedings and executions or other legal process against the  </t>
  </si>
  <si>
    <t xml:space="preserve">    One of the terms of the sale was that the Vendor would obtain conversion and sub-division of the said land and</t>
  </si>
  <si>
    <t xml:space="preserve">    would sell building lots to the subsidiary. However, the application for the said coversion was rejected by the </t>
  </si>
  <si>
    <t xml:space="preserve">    relevant authorities. Consequently, the Vendor has filed a suit to terminate the sale by way of frustration.</t>
  </si>
  <si>
    <t xml:space="preserve">    Meanwhile, the subsidiary has sold all its interest in the said land to another party. In reciprocation to the</t>
  </si>
  <si>
    <t xml:space="preserve">    Vendor's suit, the subsidiary has filed an application for an order compelling the Vendor to apply for and obtain</t>
  </si>
  <si>
    <t xml:space="preserve">    conversion and sub-division of the said land. The outcome of both suits is not determinable todate.</t>
  </si>
  <si>
    <t>in the current quarter and financial year to date.</t>
  </si>
  <si>
    <t>There was no extraordinary item in the current quarter and financial year to date ended 30 June 2001.</t>
  </si>
  <si>
    <t>The extension of moratorium for SHCB has been further extended for 12 months from 9 September 2001 to 8 Septeber 2002</t>
  </si>
  <si>
    <t>There were no changes in the composition of the Group for the current quarter and financial year to date ended 30 June 2001</t>
  </si>
  <si>
    <t xml:space="preserve">    to recover the non performing loans and interest.</t>
  </si>
  <si>
    <t>The Group has not made any provision for taxation for the current quarter and financial year to date ended 30 June 2001.</t>
  </si>
  <si>
    <t>There were no sale of unquoted investments or properties for the current quarter and financial year to date ended 30  June 2001.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</si>
</sst>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;[Red]\(#,##0\)"/>
    <numFmt numFmtId="179" formatCode="#,##0;[Red]\(#,##0\);_(* &quot;-&quot;"/>
    <numFmt numFmtId="180" formatCode="#,##0_ ;\-#,##0\ "/>
    <numFmt numFmtId="181" formatCode="#,##0.000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4" xfId="0" applyNumberFormat="1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3" fontId="0" fillId="0" borderId="2" xfId="0" applyNumberFormat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3" fontId="0" fillId="0" borderId="3" xfId="0" applyNumberFormat="1" applyBorder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/>
    </xf>
    <xf numFmtId="4" fontId="0" fillId="0" borderId="0" xfId="0" applyNumberFormat="1" applyAlignment="1" quotePrefix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3" fontId="5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79" fontId="0" fillId="0" borderId="3" xfId="0" applyNumberFormat="1" applyBorder="1" applyAlignment="1">
      <alignment/>
    </xf>
    <xf numFmtId="179" fontId="0" fillId="0" borderId="0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179" fontId="0" fillId="0" borderId="2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0" fontId="0" fillId="0" borderId="1" xfId="0" applyBorder="1" applyAlignment="1" quotePrefix="1">
      <alignment horizontal="center"/>
    </xf>
    <xf numFmtId="0" fontId="1" fillId="0" borderId="0" xfId="0" applyFont="1" applyAlignment="1">
      <alignment horizontal="center"/>
    </xf>
    <xf numFmtId="179" fontId="0" fillId="0" borderId="0" xfId="0" applyNumberFormat="1" applyAlignment="1" quotePrefix="1">
      <alignment horizontal="center"/>
    </xf>
    <xf numFmtId="171" fontId="0" fillId="0" borderId="0" xfId="0" applyNumberFormat="1" applyAlignment="1" quotePrefix="1">
      <alignment horizontal="left"/>
    </xf>
    <xf numFmtId="179" fontId="0" fillId="0" borderId="1" xfId="0" applyNumberFormat="1" applyBorder="1" applyAlignment="1" quotePrefix="1">
      <alignment horizontal="right"/>
    </xf>
    <xf numFmtId="171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left"/>
    </xf>
    <xf numFmtId="169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B55">
      <selection activeCell="H78" sqref="H78"/>
    </sheetView>
  </sheetViews>
  <sheetFormatPr defaultColWidth="9.140625" defaultRowHeight="12.75"/>
  <cols>
    <col min="1" max="1" width="4.8515625" style="0" customWidth="1"/>
    <col min="2" max="2" width="25.8515625" style="0" customWidth="1"/>
    <col min="3" max="3" width="12.57421875" style="0" customWidth="1"/>
    <col min="4" max="4" width="15.28125" style="0" customWidth="1"/>
    <col min="5" max="5" width="17.140625" style="0" customWidth="1"/>
    <col min="6" max="6" width="2.00390625" style="0" customWidth="1"/>
    <col min="7" max="7" width="15.7109375" style="0" customWidth="1"/>
    <col min="8" max="8" width="16.28125" style="0" customWidth="1"/>
  </cols>
  <sheetData>
    <row r="1" spans="1:8" ht="12.75">
      <c r="A1" s="29"/>
      <c r="D1" s="6"/>
      <c r="E1" s="7"/>
      <c r="F1" s="7"/>
      <c r="G1" s="6"/>
      <c r="H1" s="7"/>
    </row>
    <row r="2" spans="1:8" ht="13.5" customHeight="1">
      <c r="A2" s="29"/>
      <c r="C2" s="44" t="s">
        <v>153</v>
      </c>
      <c r="E2" s="7"/>
      <c r="F2" s="7"/>
      <c r="G2" s="6"/>
      <c r="H2" s="7"/>
    </row>
    <row r="3" spans="1:8" ht="12.75">
      <c r="A3" s="29"/>
      <c r="D3" s="41" t="s">
        <v>97</v>
      </c>
      <c r="E3" s="7"/>
      <c r="F3" s="7"/>
      <c r="G3" s="6"/>
      <c r="H3" s="7"/>
    </row>
    <row r="4" spans="1:8" ht="12.75">
      <c r="A4" s="29"/>
      <c r="C4" s="30" t="s">
        <v>154</v>
      </c>
      <c r="E4" s="7"/>
      <c r="F4" s="7"/>
      <c r="G4" s="6"/>
      <c r="H4" s="7"/>
    </row>
    <row r="5" spans="1:8" ht="12.75">
      <c r="A5" s="29"/>
      <c r="D5" s="30"/>
      <c r="E5" s="7"/>
      <c r="F5" s="7"/>
      <c r="G5" s="6"/>
      <c r="H5" s="7"/>
    </row>
    <row r="6" spans="1:8" ht="12.75">
      <c r="A6" s="29"/>
      <c r="B6" s="4" t="s">
        <v>152</v>
      </c>
      <c r="D6" s="30"/>
      <c r="E6" s="7"/>
      <c r="F6" s="7"/>
      <c r="G6" s="6"/>
      <c r="H6" s="7"/>
    </row>
    <row r="7" spans="1:8" ht="12.75">
      <c r="A7" s="29"/>
      <c r="D7" s="30"/>
      <c r="E7" s="7"/>
      <c r="F7" s="7"/>
      <c r="G7" s="6"/>
      <c r="H7" s="7"/>
    </row>
    <row r="8" spans="1:8" ht="12.75">
      <c r="A8" s="29"/>
      <c r="B8" s="4" t="s">
        <v>98</v>
      </c>
      <c r="D8" s="6"/>
      <c r="E8" s="7"/>
      <c r="F8" s="7"/>
      <c r="G8" s="6"/>
      <c r="H8" s="7"/>
    </row>
    <row r="9" spans="1:8" ht="12.75">
      <c r="A9" s="29"/>
      <c r="B9" s="4"/>
      <c r="D9" s="67" t="s">
        <v>56</v>
      </c>
      <c r="E9" s="67"/>
      <c r="F9" s="7"/>
      <c r="G9" s="67" t="s">
        <v>57</v>
      </c>
      <c r="H9" s="67"/>
    </row>
    <row r="10" spans="1:8" ht="12.75">
      <c r="A10" s="29"/>
      <c r="D10" s="7" t="s">
        <v>58</v>
      </c>
      <c r="E10" s="31" t="s">
        <v>59</v>
      </c>
      <c r="F10" s="31"/>
      <c r="G10" s="7" t="s">
        <v>0</v>
      </c>
      <c r="H10" s="31" t="s">
        <v>59</v>
      </c>
    </row>
    <row r="11" spans="1:8" ht="12.75">
      <c r="A11" s="29"/>
      <c r="D11" s="7" t="s">
        <v>60</v>
      </c>
      <c r="E11" s="31" t="s">
        <v>61</v>
      </c>
      <c r="F11" s="31"/>
      <c r="G11" s="7" t="s">
        <v>60</v>
      </c>
      <c r="H11" s="31" t="s">
        <v>61</v>
      </c>
    </row>
    <row r="12" spans="1:8" ht="12.75">
      <c r="A12" s="29"/>
      <c r="D12" s="9" t="s">
        <v>1</v>
      </c>
      <c r="E12" s="32" t="s">
        <v>1</v>
      </c>
      <c r="F12" s="32"/>
      <c r="G12" s="9" t="s">
        <v>62</v>
      </c>
      <c r="H12" s="32" t="s">
        <v>63</v>
      </c>
    </row>
    <row r="13" spans="1:8" ht="13.5" thickBot="1">
      <c r="A13" s="29"/>
      <c r="D13" s="8" t="s">
        <v>128</v>
      </c>
      <c r="E13" s="8" t="s">
        <v>129</v>
      </c>
      <c r="F13" s="8"/>
      <c r="G13" s="8" t="s">
        <v>128</v>
      </c>
      <c r="H13" s="8" t="s">
        <v>129</v>
      </c>
    </row>
    <row r="14" spans="1:8" ht="13.5" thickTop="1">
      <c r="A14" s="29"/>
      <c r="D14" s="7" t="s">
        <v>2</v>
      </c>
      <c r="E14" s="7" t="s">
        <v>2</v>
      </c>
      <c r="F14" s="7"/>
      <c r="G14" s="7" t="s">
        <v>2</v>
      </c>
      <c r="H14" s="7" t="s">
        <v>2</v>
      </c>
    </row>
    <row r="15" spans="1:8" ht="12.75">
      <c r="A15" s="29"/>
      <c r="D15" s="6"/>
      <c r="E15" s="7"/>
      <c r="F15" s="7"/>
      <c r="G15" s="18"/>
      <c r="H15" s="7"/>
    </row>
    <row r="16" spans="1:8" ht="12.75">
      <c r="A16" s="29" t="s">
        <v>64</v>
      </c>
      <c r="B16" t="s">
        <v>155</v>
      </c>
      <c r="D16" s="47">
        <v>4299</v>
      </c>
      <c r="E16" s="53">
        <v>5074</v>
      </c>
      <c r="F16" s="48"/>
      <c r="G16" s="47">
        <v>4299</v>
      </c>
      <c r="H16" s="53">
        <v>5074</v>
      </c>
    </row>
    <row r="17" spans="1:8" ht="12.75">
      <c r="A17" s="29" t="s">
        <v>66</v>
      </c>
      <c r="B17" t="s">
        <v>67</v>
      </c>
      <c r="D17" s="47">
        <v>0</v>
      </c>
      <c r="E17" s="53">
        <v>0</v>
      </c>
      <c r="F17" s="49"/>
      <c r="G17" s="47">
        <v>0</v>
      </c>
      <c r="H17" s="53">
        <v>0</v>
      </c>
    </row>
    <row r="18" spans="1:8" ht="12.75">
      <c r="A18" s="29" t="s">
        <v>69</v>
      </c>
      <c r="B18" t="s">
        <v>156</v>
      </c>
      <c r="D18" s="47">
        <v>71</v>
      </c>
      <c r="E18" s="53">
        <v>206</v>
      </c>
      <c r="F18" s="49"/>
      <c r="G18" s="47">
        <v>71</v>
      </c>
      <c r="H18" s="53">
        <v>206</v>
      </c>
    </row>
    <row r="19" spans="1:8" ht="12.75">
      <c r="A19" s="29"/>
      <c r="D19" s="50"/>
      <c r="E19" s="51"/>
      <c r="F19" s="49"/>
      <c r="G19" s="50"/>
      <c r="H19" s="51"/>
    </row>
    <row r="20" spans="1:8" ht="12.75">
      <c r="A20" s="29" t="s">
        <v>70</v>
      </c>
      <c r="B20" t="s">
        <v>157</v>
      </c>
      <c r="D20" s="50"/>
      <c r="E20" s="51"/>
      <c r="F20" s="49"/>
      <c r="G20" s="50"/>
      <c r="H20" s="51"/>
    </row>
    <row r="21" spans="1:8" ht="12.75">
      <c r="A21" s="29"/>
      <c r="B21" t="s">
        <v>71</v>
      </c>
      <c r="D21" s="50"/>
      <c r="E21" s="51"/>
      <c r="F21" s="49"/>
      <c r="G21" s="50"/>
      <c r="H21" s="51"/>
    </row>
    <row r="22" spans="1:8" ht="12.75">
      <c r="A22" s="29"/>
      <c r="B22" t="s">
        <v>72</v>
      </c>
      <c r="D22" s="50"/>
      <c r="E22" s="51"/>
      <c r="F22" s="49"/>
      <c r="G22" s="50"/>
      <c r="H22" s="51"/>
    </row>
    <row r="23" spans="1:8" ht="12.75">
      <c r="A23" s="29"/>
      <c r="B23" t="s">
        <v>73</v>
      </c>
      <c r="D23" s="51">
        <v>-818</v>
      </c>
      <c r="E23" s="51">
        <v>-1582</v>
      </c>
      <c r="F23" s="49"/>
      <c r="G23" s="51">
        <v>-818</v>
      </c>
      <c r="H23" s="51">
        <v>-1582</v>
      </c>
    </row>
    <row r="24" spans="1:8" ht="12.75">
      <c r="A24" s="29"/>
      <c r="D24" s="51"/>
      <c r="E24" s="51"/>
      <c r="F24" s="49"/>
      <c r="G24" s="50"/>
      <c r="H24" s="51"/>
    </row>
    <row r="25" spans="1:8" ht="12.75">
      <c r="A25" s="29" t="s">
        <v>66</v>
      </c>
      <c r="B25" t="s">
        <v>158</v>
      </c>
      <c r="D25" s="51">
        <v>-2020</v>
      </c>
      <c r="E25" s="51">
        <v>-1912</v>
      </c>
      <c r="F25" s="49"/>
      <c r="G25" s="51">
        <v>-2020</v>
      </c>
      <c r="H25" s="51">
        <v>-1912</v>
      </c>
    </row>
    <row r="26" spans="1:8" ht="12.75">
      <c r="A26" s="29"/>
      <c r="D26" s="51"/>
      <c r="E26" s="51"/>
      <c r="F26" s="49"/>
      <c r="G26" s="50"/>
      <c r="H26" s="51"/>
    </row>
    <row r="27" spans="1:8" ht="12.75">
      <c r="A27" s="29" t="s">
        <v>69</v>
      </c>
      <c r="B27" t="s">
        <v>159</v>
      </c>
      <c r="D27" s="51">
        <v>-266</v>
      </c>
      <c r="E27" s="51">
        <v>-358</v>
      </c>
      <c r="F27" s="49"/>
      <c r="G27" s="51">
        <v>-266</v>
      </c>
      <c r="H27" s="51">
        <v>-358</v>
      </c>
    </row>
    <row r="28" spans="1:8" ht="12.75">
      <c r="A28" s="29"/>
      <c r="D28" s="51"/>
      <c r="E28" s="51"/>
      <c r="F28" s="49"/>
      <c r="G28" s="50"/>
      <c r="H28" s="51"/>
    </row>
    <row r="29" spans="1:8" ht="12.75">
      <c r="A29" s="29" t="s">
        <v>74</v>
      </c>
      <c r="B29" t="s">
        <v>75</v>
      </c>
      <c r="D29" s="51">
        <v>-1528</v>
      </c>
      <c r="E29" s="51">
        <v>-2356</v>
      </c>
      <c r="F29" s="49"/>
      <c r="G29" s="51">
        <v>-1528</v>
      </c>
      <c r="H29" s="51">
        <v>-2356</v>
      </c>
    </row>
    <row r="30" spans="1:8" ht="12.75">
      <c r="A30" s="29"/>
      <c r="D30" s="51"/>
      <c r="E30" s="51"/>
      <c r="F30" s="49"/>
      <c r="G30" s="50"/>
      <c r="H30" s="51"/>
    </row>
    <row r="31" spans="1:8" ht="12.75">
      <c r="A31" s="29" t="s">
        <v>76</v>
      </c>
      <c r="B31" t="s">
        <v>160</v>
      </c>
      <c r="D31" s="50"/>
      <c r="E31" s="51"/>
      <c r="F31" s="49"/>
      <c r="G31" s="50"/>
      <c r="H31" s="51"/>
    </row>
    <row r="32" spans="1:8" ht="12.75">
      <c r="A32" s="29"/>
      <c r="B32" t="s">
        <v>161</v>
      </c>
      <c r="D32" s="50"/>
      <c r="E32" s="51"/>
      <c r="F32" s="49"/>
      <c r="G32" s="50"/>
      <c r="H32" s="51"/>
    </row>
    <row r="33" spans="1:8" ht="12.75">
      <c r="A33" s="29"/>
      <c r="B33" t="s">
        <v>77</v>
      </c>
      <c r="D33" s="50">
        <f>D23+D25+D27+D29</f>
        <v>-4632</v>
      </c>
      <c r="E33" s="50">
        <f>E23+E25+E27+E29</f>
        <v>-6208</v>
      </c>
      <c r="F33" s="49"/>
      <c r="G33" s="50">
        <f>G23+G25+G27+G29</f>
        <v>-4632</v>
      </c>
      <c r="H33" s="50">
        <f>H23+H25+H27+H29</f>
        <v>-6208</v>
      </c>
    </row>
    <row r="34" spans="1:8" ht="12.75">
      <c r="A34" s="29"/>
      <c r="D34" s="50"/>
      <c r="E34" s="51"/>
      <c r="F34" s="49"/>
      <c r="G34" s="50"/>
      <c r="H34" s="51"/>
    </row>
    <row r="35" spans="1:8" ht="12.75">
      <c r="A35" s="29" t="s">
        <v>78</v>
      </c>
      <c r="B35" t="s">
        <v>162</v>
      </c>
      <c r="D35" s="50"/>
      <c r="E35" s="51"/>
      <c r="F35" s="49"/>
      <c r="G35" s="50"/>
      <c r="H35" s="51"/>
    </row>
    <row r="36" spans="1:8" ht="12.75">
      <c r="A36" s="29"/>
      <c r="B36" t="s">
        <v>163</v>
      </c>
      <c r="D36" s="47">
        <v>0</v>
      </c>
      <c r="E36" s="53">
        <v>0</v>
      </c>
      <c r="F36" s="48"/>
      <c r="G36" s="47">
        <v>0</v>
      </c>
      <c r="H36" s="53">
        <v>0</v>
      </c>
    </row>
    <row r="37" spans="1:8" ht="12.75">
      <c r="A37" s="29"/>
      <c r="D37" s="50"/>
      <c r="E37" s="51"/>
      <c r="F37" s="48"/>
      <c r="G37" s="50"/>
      <c r="H37" s="51"/>
    </row>
    <row r="38" spans="1:8" ht="12.75">
      <c r="A38" s="29" t="s">
        <v>79</v>
      </c>
      <c r="B38" t="s">
        <v>212</v>
      </c>
      <c r="D38" s="50"/>
      <c r="E38" s="51"/>
      <c r="F38" s="48"/>
      <c r="G38" s="50"/>
      <c r="H38" s="51"/>
    </row>
    <row r="39" spans="1:8" ht="12.75">
      <c r="A39" s="29"/>
      <c r="B39" t="s">
        <v>213</v>
      </c>
      <c r="D39" s="50">
        <f>SUM(D33:D38)</f>
        <v>-4632</v>
      </c>
      <c r="E39" s="50">
        <f>SUM(E33:E38)</f>
        <v>-6208</v>
      </c>
      <c r="F39" s="48"/>
      <c r="G39" s="50">
        <f>SUM(G33:G38)</f>
        <v>-4632</v>
      </c>
      <c r="H39" s="50">
        <f>SUM(H33:H38)</f>
        <v>-6208</v>
      </c>
    </row>
    <row r="40" spans="4:8" ht="12.75">
      <c r="D40" s="50"/>
      <c r="E40" s="51"/>
      <c r="F40" s="48"/>
      <c r="G40" s="50"/>
      <c r="H40" s="51"/>
    </row>
    <row r="41" spans="1:8" ht="12.75">
      <c r="A41" s="29" t="s">
        <v>80</v>
      </c>
      <c r="B41" t="s">
        <v>164</v>
      </c>
      <c r="D41" s="47">
        <v>0</v>
      </c>
      <c r="E41" s="53">
        <v>0</v>
      </c>
      <c r="F41" s="48"/>
      <c r="G41" s="47">
        <v>0</v>
      </c>
      <c r="H41" s="53">
        <v>0</v>
      </c>
    </row>
    <row r="42" spans="1:8" ht="12.75">
      <c r="A42" s="29"/>
      <c r="D42" s="50"/>
      <c r="E42" s="51"/>
      <c r="F42" s="48"/>
      <c r="G42" s="50"/>
      <c r="H42" s="51"/>
    </row>
    <row r="43" spans="1:8" ht="12.75">
      <c r="A43" s="29" t="s">
        <v>81</v>
      </c>
      <c r="B43" t="s">
        <v>165</v>
      </c>
      <c r="D43" s="50"/>
      <c r="E43" s="51"/>
      <c r="F43" s="48"/>
      <c r="G43" s="50"/>
      <c r="H43" s="51"/>
    </row>
    <row r="44" spans="1:8" ht="12.75">
      <c r="A44" s="29"/>
      <c r="B44" t="s">
        <v>82</v>
      </c>
      <c r="D44" s="50">
        <f>SUM(D39:D43)</f>
        <v>-4632</v>
      </c>
      <c r="E44" s="50">
        <f>SUM(E39:E43)</f>
        <v>-6208</v>
      </c>
      <c r="F44" s="48"/>
      <c r="G44" s="50">
        <f>SUM(G39:G43)</f>
        <v>-4632</v>
      </c>
      <c r="H44" s="50">
        <f>SUM(H39:H43)</f>
        <v>-6208</v>
      </c>
    </row>
    <row r="45" spans="1:8" ht="12.75">
      <c r="A45" s="29"/>
      <c r="B45" t="s">
        <v>83</v>
      </c>
      <c r="D45" s="47">
        <v>3</v>
      </c>
      <c r="E45" s="53">
        <v>2</v>
      </c>
      <c r="F45" s="48"/>
      <c r="G45" s="47">
        <v>3</v>
      </c>
      <c r="H45" s="53">
        <v>2</v>
      </c>
    </row>
    <row r="46" spans="1:8" ht="12.75">
      <c r="A46" s="29"/>
      <c r="D46" s="50"/>
      <c r="E46" s="51"/>
      <c r="F46" s="48"/>
      <c r="G46" s="50"/>
      <c r="H46" s="51"/>
    </row>
    <row r="47" spans="1:8" ht="12.75">
      <c r="A47" s="29" t="s">
        <v>84</v>
      </c>
      <c r="B47" t="s">
        <v>214</v>
      </c>
      <c r="D47" s="47">
        <v>0</v>
      </c>
      <c r="E47" s="53">
        <v>0</v>
      </c>
      <c r="F47" s="48"/>
      <c r="G47" s="47">
        <v>0</v>
      </c>
      <c r="H47" s="53">
        <v>0</v>
      </c>
    </row>
    <row r="48" spans="1:8" ht="12.75">
      <c r="A48" s="29"/>
      <c r="D48" s="50"/>
      <c r="E48" s="51"/>
      <c r="F48" s="48"/>
      <c r="G48" s="50"/>
      <c r="H48" s="51"/>
    </row>
    <row r="49" spans="1:8" ht="12.75">
      <c r="A49" s="29" t="s">
        <v>86</v>
      </c>
      <c r="B49" t="s">
        <v>167</v>
      </c>
      <c r="D49" s="50"/>
      <c r="E49" s="51"/>
      <c r="F49" s="48"/>
      <c r="G49" s="50"/>
      <c r="H49" s="51"/>
    </row>
    <row r="50" spans="1:8" ht="12.75">
      <c r="A50" s="29"/>
      <c r="B50" t="s">
        <v>85</v>
      </c>
      <c r="D50" s="50">
        <f>D44+D45+D47</f>
        <v>-4629</v>
      </c>
      <c r="E50" s="50">
        <f>E44+E45+E47</f>
        <v>-6206</v>
      </c>
      <c r="F50" s="48"/>
      <c r="G50" s="50">
        <f>G44+G45+G47</f>
        <v>-4629</v>
      </c>
      <c r="H50" s="50">
        <f>H44+H45+H47</f>
        <v>-6206</v>
      </c>
    </row>
    <row r="51" spans="1:8" ht="12.75">
      <c r="A51" s="29"/>
      <c r="D51" s="50"/>
      <c r="E51" s="51"/>
      <c r="F51" s="48"/>
      <c r="G51" s="50"/>
      <c r="H51" s="51"/>
    </row>
    <row r="52" spans="1:8" ht="12.75">
      <c r="A52" s="29" t="s">
        <v>90</v>
      </c>
      <c r="B52" t="s">
        <v>87</v>
      </c>
      <c r="D52" s="51" t="s">
        <v>68</v>
      </c>
      <c r="E52" s="51">
        <v>0</v>
      </c>
      <c r="F52" s="48"/>
      <c r="G52" s="51" t="s">
        <v>68</v>
      </c>
      <c r="H52" s="51">
        <v>0</v>
      </c>
    </row>
    <row r="53" spans="1:8" ht="12.75">
      <c r="A53" s="29"/>
      <c r="B53" t="s">
        <v>83</v>
      </c>
      <c r="D53" s="51" t="s">
        <v>68</v>
      </c>
      <c r="E53" s="51">
        <v>0</v>
      </c>
      <c r="F53" s="48"/>
      <c r="G53" s="51" t="s">
        <v>68</v>
      </c>
      <c r="H53" s="51">
        <v>0</v>
      </c>
    </row>
    <row r="54" spans="1:8" ht="12.75">
      <c r="A54" s="29"/>
      <c r="B54" t="s">
        <v>88</v>
      </c>
      <c r="D54" s="51"/>
      <c r="E54" s="51"/>
      <c r="F54" s="48"/>
      <c r="G54" s="51"/>
      <c r="H54" s="51" t="s">
        <v>55</v>
      </c>
    </row>
    <row r="55" spans="1:8" ht="12.75">
      <c r="A55" s="29"/>
      <c r="B55" t="s">
        <v>89</v>
      </c>
      <c r="D55" s="51" t="s">
        <v>68</v>
      </c>
      <c r="E55" s="51">
        <v>0</v>
      </c>
      <c r="F55" s="48"/>
      <c r="G55" s="51" t="s">
        <v>68</v>
      </c>
      <c r="H55" s="51">
        <v>0</v>
      </c>
    </row>
    <row r="56" spans="4:8" ht="12.75">
      <c r="D56" s="50"/>
      <c r="E56" s="51"/>
      <c r="F56" s="48"/>
      <c r="G56" s="50"/>
      <c r="H56" s="51"/>
    </row>
    <row r="57" spans="1:8" ht="12.75">
      <c r="A57" s="29" t="s">
        <v>166</v>
      </c>
      <c r="B57" t="s">
        <v>168</v>
      </c>
      <c r="D57" s="50"/>
      <c r="E57" s="51"/>
      <c r="F57" s="48"/>
      <c r="G57" s="50"/>
      <c r="H57" s="51"/>
    </row>
    <row r="58" spans="1:8" ht="13.5" thickBot="1">
      <c r="A58" s="29"/>
      <c r="B58" t="s">
        <v>169</v>
      </c>
      <c r="D58" s="52">
        <f>SUM(D50:D57)</f>
        <v>-4629</v>
      </c>
      <c r="E58" s="52">
        <f>SUM(E50:E57)</f>
        <v>-6206</v>
      </c>
      <c r="F58" s="48"/>
      <c r="G58" s="52">
        <f>SUM(G50:G57)</f>
        <v>-4629</v>
      </c>
      <c r="H58" s="52">
        <f>SUM(H50:H57)</f>
        <v>-6206</v>
      </c>
    </row>
    <row r="59" spans="1:8" ht="13.5" thickTop="1">
      <c r="A59" s="29"/>
      <c r="D59" s="36"/>
      <c r="E59" s="34"/>
      <c r="F59" s="33"/>
      <c r="G59" s="36"/>
      <c r="H59" s="35"/>
    </row>
    <row r="60" spans="1:8" ht="12.75">
      <c r="A60" s="29" t="s">
        <v>91</v>
      </c>
      <c r="B60" t="s">
        <v>170</v>
      </c>
      <c r="D60" s="36"/>
      <c r="E60" s="34"/>
      <c r="F60" s="33"/>
      <c r="G60" s="36"/>
      <c r="H60" s="35"/>
    </row>
    <row r="61" spans="1:8" ht="12.75">
      <c r="A61" s="29"/>
      <c r="B61" t="s">
        <v>92</v>
      </c>
      <c r="D61" s="36"/>
      <c r="E61" s="34"/>
      <c r="F61" s="33"/>
      <c r="G61" s="36"/>
      <c r="H61" s="35"/>
    </row>
    <row r="62" spans="1:8" ht="12.75">
      <c r="A62" s="29"/>
      <c r="B62" t="s">
        <v>171</v>
      </c>
      <c r="D62" s="36"/>
      <c r="E62" s="34"/>
      <c r="F62" s="33"/>
      <c r="G62" s="36"/>
      <c r="H62" s="35"/>
    </row>
    <row r="63" spans="1:2" ht="12.75">
      <c r="A63" s="29"/>
      <c r="B63" t="s">
        <v>172</v>
      </c>
    </row>
    <row r="64" spans="1:8" ht="12.75">
      <c r="A64" s="29"/>
      <c r="B64" t="s">
        <v>173</v>
      </c>
      <c r="D64" s="54">
        <f>D58/19998*100</f>
        <v>-23.14731473147315</v>
      </c>
      <c r="E64" s="54">
        <f>E58/19998*100</f>
        <v>-31.033103310331033</v>
      </c>
      <c r="F64" s="46"/>
      <c r="G64" s="54">
        <f>G58/19998*100</f>
        <v>-23.14731473147315</v>
      </c>
      <c r="H64" s="54">
        <f>H58/19998*100</f>
        <v>-31.033103310331033</v>
      </c>
    </row>
    <row r="65" spans="1:2" ht="12.75">
      <c r="A65" s="29"/>
      <c r="B65" t="s">
        <v>174</v>
      </c>
    </row>
    <row r="66" spans="1:8" ht="12.75">
      <c r="A66" s="29"/>
      <c r="B66" t="s">
        <v>175</v>
      </c>
      <c r="D66" s="65" t="s">
        <v>241</v>
      </c>
      <c r="E66" s="65" t="s">
        <v>242</v>
      </c>
      <c r="F66" s="66"/>
      <c r="G66" s="65" t="s">
        <v>242</v>
      </c>
      <c r="H66" s="65" t="s">
        <v>242</v>
      </c>
    </row>
    <row r="67" spans="4:8" ht="12.75">
      <c r="D67" s="1"/>
      <c r="E67" s="38"/>
      <c r="F67" s="42"/>
      <c r="G67" s="1"/>
      <c r="H67" s="39"/>
    </row>
    <row r="68" spans="1:8" ht="12.75">
      <c r="A68" s="29" t="s">
        <v>93</v>
      </c>
      <c r="B68" t="s">
        <v>94</v>
      </c>
      <c r="D68" s="37" t="s">
        <v>68</v>
      </c>
      <c r="E68" s="39" t="s">
        <v>68</v>
      </c>
      <c r="F68" s="42"/>
      <c r="G68" s="39" t="s">
        <v>68</v>
      </c>
      <c r="H68" s="64" t="s">
        <v>68</v>
      </c>
    </row>
    <row r="69" spans="1:8" ht="12.75">
      <c r="A69" s="29" t="s">
        <v>66</v>
      </c>
      <c r="B69" t="s">
        <v>95</v>
      </c>
      <c r="D69" s="39" t="s">
        <v>68</v>
      </c>
      <c r="E69" s="39" t="s">
        <v>68</v>
      </c>
      <c r="F69" s="42"/>
      <c r="G69" s="39" t="s">
        <v>68</v>
      </c>
      <c r="H69" s="64" t="s">
        <v>68</v>
      </c>
    </row>
    <row r="70" spans="1:8" ht="5.25" customHeight="1">
      <c r="A70" s="29"/>
      <c r="D70" s="39"/>
      <c r="E70" s="38"/>
      <c r="F70" s="42"/>
      <c r="G70" s="39"/>
      <c r="H70" s="38"/>
    </row>
    <row r="71" spans="1:8" ht="12.75">
      <c r="A71" s="29"/>
      <c r="D71" s="61"/>
      <c r="E71" s="38"/>
      <c r="F71" s="42"/>
      <c r="G71" s="61" t="s">
        <v>216</v>
      </c>
      <c r="H71" s="38"/>
    </row>
    <row r="72" spans="1:8" ht="13.5" thickBot="1">
      <c r="A72" s="29"/>
      <c r="D72" s="63" t="s">
        <v>215</v>
      </c>
      <c r="E72" s="40"/>
      <c r="F72" s="42"/>
      <c r="G72" s="62" t="s">
        <v>218</v>
      </c>
      <c r="H72" s="63" t="s">
        <v>217</v>
      </c>
    </row>
    <row r="73" spans="1:7" ht="13.5" thickTop="1">
      <c r="A73" s="29">
        <v>5</v>
      </c>
      <c r="B73" t="s">
        <v>96</v>
      </c>
      <c r="D73" s="54">
        <f>'BS'!E56/19998</f>
        <v>-3.473097309730973</v>
      </c>
      <c r="F73" s="43"/>
      <c r="G73" s="58">
        <f>'BS'!G56/19998</f>
        <v>-3.2607260726072607</v>
      </c>
    </row>
    <row r="74" spans="1:8" ht="11.25" customHeight="1">
      <c r="A74" s="29"/>
      <c r="D74" s="39"/>
      <c r="E74" s="38"/>
      <c r="F74" s="42"/>
      <c r="H74" s="38"/>
    </row>
    <row r="75" spans="4:8" ht="12.75">
      <c r="D75" s="6"/>
      <c r="E75" s="7"/>
      <c r="F75" s="7"/>
      <c r="G75" s="6"/>
      <c r="H75" s="7"/>
    </row>
  </sheetData>
  <mergeCells count="2">
    <mergeCell ref="D9:E9"/>
    <mergeCell ref="G9:H9"/>
  </mergeCells>
  <printOptions/>
  <pageMargins left="0.61" right="0.51" top="0.46" bottom="0.42" header="0.32" footer="0.32"/>
  <pageSetup fitToHeight="1" fitToWidth="1"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48">
      <selection activeCell="D70" sqref="D70"/>
    </sheetView>
  </sheetViews>
  <sheetFormatPr defaultColWidth="9.140625" defaultRowHeight="12.75"/>
  <cols>
    <col min="1" max="1" width="6.00390625" style="21" customWidth="1"/>
    <col min="2" max="2" width="3.140625" style="0" customWidth="1"/>
    <col min="3" max="3" width="16.140625" style="0" customWidth="1"/>
    <col min="4" max="4" width="23.7109375" style="0" customWidth="1"/>
    <col min="5" max="5" width="16.421875" style="6" customWidth="1"/>
    <col min="6" max="6" width="8.28125" style="6" customWidth="1"/>
    <col min="7" max="7" width="14.421875" style="6" customWidth="1"/>
  </cols>
  <sheetData>
    <row r="1" ht="15.75">
      <c r="C1" s="10" t="s">
        <v>7</v>
      </c>
    </row>
    <row r="2" ht="12.75">
      <c r="C2" s="4" t="s">
        <v>8</v>
      </c>
    </row>
    <row r="4" ht="12.75">
      <c r="C4" t="s">
        <v>130</v>
      </c>
    </row>
    <row r="6" spans="5:7" ht="12.75">
      <c r="E6" s="7" t="s">
        <v>3</v>
      </c>
      <c r="F6" s="7"/>
      <c r="G6" s="7" t="s">
        <v>3</v>
      </c>
    </row>
    <row r="7" spans="5:7" ht="12.75">
      <c r="E7" s="7" t="s">
        <v>6</v>
      </c>
      <c r="F7" s="7"/>
      <c r="G7" s="7" t="s">
        <v>111</v>
      </c>
    </row>
    <row r="8" spans="5:7" ht="12.75">
      <c r="E8" s="7" t="s">
        <v>0</v>
      </c>
      <c r="F8" s="7"/>
      <c r="G8" s="7" t="s">
        <v>4</v>
      </c>
    </row>
    <row r="9" spans="5:7" ht="12.75">
      <c r="E9" s="7" t="s">
        <v>1</v>
      </c>
      <c r="F9" s="7"/>
      <c r="G9" s="7" t="s">
        <v>5</v>
      </c>
    </row>
    <row r="10" spans="5:7" ht="13.5" thickBot="1">
      <c r="E10" s="8" t="s">
        <v>128</v>
      </c>
      <c r="F10" s="8"/>
      <c r="G10" s="8" t="s">
        <v>123</v>
      </c>
    </row>
    <row r="11" spans="5:7" ht="13.5" thickTop="1">
      <c r="E11" s="9" t="s">
        <v>2</v>
      </c>
      <c r="F11" s="9"/>
      <c r="G11" s="9" t="s">
        <v>2</v>
      </c>
    </row>
    <row r="12" spans="5:7" ht="12.75">
      <c r="E12" s="9"/>
      <c r="F12" s="9"/>
      <c r="G12" s="9"/>
    </row>
    <row r="13" spans="1:7" ht="12.75">
      <c r="A13" s="22" t="s">
        <v>205</v>
      </c>
      <c r="B13" t="s">
        <v>176</v>
      </c>
      <c r="E13" s="11">
        <v>29112</v>
      </c>
      <c r="F13" s="11"/>
      <c r="G13" s="11">
        <v>29563</v>
      </c>
    </row>
    <row r="14" spans="1:7" ht="12.75">
      <c r="A14" s="22" t="s">
        <v>14</v>
      </c>
      <c r="B14" t="s">
        <v>177</v>
      </c>
      <c r="E14" s="11">
        <v>0</v>
      </c>
      <c r="F14" s="11"/>
      <c r="G14" s="11">
        <v>0</v>
      </c>
    </row>
    <row r="15" spans="1:7" ht="12.75">
      <c r="A15" s="22" t="s">
        <v>15</v>
      </c>
      <c r="B15" t="s">
        <v>232</v>
      </c>
      <c r="E15" s="11">
        <v>0</v>
      </c>
      <c r="F15" s="11"/>
      <c r="G15" s="11">
        <v>0</v>
      </c>
    </row>
    <row r="16" spans="1:7" ht="12.75">
      <c r="A16" s="22" t="s">
        <v>16</v>
      </c>
      <c r="B16" t="s">
        <v>233</v>
      </c>
      <c r="E16" s="11">
        <v>332</v>
      </c>
      <c r="F16" s="11"/>
      <c r="G16" s="11">
        <v>44</v>
      </c>
    </row>
    <row r="17" spans="1:7" ht="12.75">
      <c r="A17" s="22" t="s">
        <v>18</v>
      </c>
      <c r="B17" t="s">
        <v>178</v>
      </c>
      <c r="E17" s="11">
        <v>0</v>
      </c>
      <c r="F17" s="11"/>
      <c r="G17" s="11">
        <v>0</v>
      </c>
    </row>
    <row r="18" spans="1:7" ht="12.75">
      <c r="A18" s="22" t="s">
        <v>19</v>
      </c>
      <c r="B18" t="s">
        <v>179</v>
      </c>
      <c r="E18" s="11">
        <v>0</v>
      </c>
      <c r="F18" s="11"/>
      <c r="G18" s="11">
        <v>0</v>
      </c>
    </row>
    <row r="19" spans="1:7" ht="12.75">
      <c r="A19" s="22" t="s">
        <v>20</v>
      </c>
      <c r="B19" t="s">
        <v>180</v>
      </c>
      <c r="E19" s="11">
        <v>0</v>
      </c>
      <c r="F19" s="11"/>
      <c r="G19" s="11">
        <v>0</v>
      </c>
    </row>
    <row r="21" spans="1:2" ht="12.75">
      <c r="A21" s="22" t="s">
        <v>22</v>
      </c>
      <c r="B21" s="2" t="s">
        <v>185</v>
      </c>
    </row>
    <row r="22" spans="2:7" ht="12.75">
      <c r="B22" t="s">
        <v>68</v>
      </c>
      <c r="C22" t="s">
        <v>181</v>
      </c>
      <c r="E22" s="20">
        <v>10699</v>
      </c>
      <c r="G22" s="15">
        <v>11494</v>
      </c>
    </row>
    <row r="23" spans="2:7" ht="12.75">
      <c r="B23" t="s">
        <v>68</v>
      </c>
      <c r="C23" t="s">
        <v>182</v>
      </c>
      <c r="E23" s="19">
        <v>2265</v>
      </c>
      <c r="G23" s="16">
        <v>2859</v>
      </c>
    </row>
    <row r="24" spans="2:7" ht="12.75">
      <c r="B24" t="s">
        <v>68</v>
      </c>
      <c r="C24" t="s">
        <v>234</v>
      </c>
      <c r="E24" s="19">
        <v>2023</v>
      </c>
      <c r="G24" s="16">
        <v>1987</v>
      </c>
    </row>
    <row r="25" spans="2:7" ht="12.75">
      <c r="B25" t="s">
        <v>68</v>
      </c>
      <c r="C25" t="s">
        <v>183</v>
      </c>
      <c r="E25" s="19">
        <v>2303</v>
      </c>
      <c r="G25" s="16">
        <v>2274</v>
      </c>
    </row>
    <row r="26" spans="2:7" ht="12.75">
      <c r="B26" t="s">
        <v>68</v>
      </c>
      <c r="C26" t="s">
        <v>184</v>
      </c>
      <c r="E26" s="19">
        <v>621</v>
      </c>
      <c r="G26" s="16">
        <v>507</v>
      </c>
    </row>
    <row r="27" spans="5:7" ht="12.75">
      <c r="E27" s="16"/>
      <c r="F27" s="18"/>
      <c r="G27" s="16"/>
    </row>
    <row r="28" spans="5:7" ht="12.75">
      <c r="E28" s="17">
        <f>SUM(E22:E27)</f>
        <v>17911</v>
      </c>
      <c r="F28" s="18"/>
      <c r="G28" s="17">
        <f>SUM(G22:G27)</f>
        <v>19121</v>
      </c>
    </row>
    <row r="29" ht="12.75">
      <c r="F29" s="18"/>
    </row>
    <row r="30" spans="1:2" ht="12.75">
      <c r="A30" s="22" t="s">
        <v>110</v>
      </c>
      <c r="B30" s="2" t="s">
        <v>186</v>
      </c>
    </row>
    <row r="31" spans="2:7" ht="12.75">
      <c r="B31" t="s">
        <v>68</v>
      </c>
      <c r="C31" t="s">
        <v>220</v>
      </c>
      <c r="E31" s="20">
        <v>20457</v>
      </c>
      <c r="G31" s="15">
        <v>20241</v>
      </c>
    </row>
    <row r="32" spans="2:7" ht="12.75">
      <c r="B32" t="s">
        <v>68</v>
      </c>
      <c r="C32" t="s">
        <v>187</v>
      </c>
      <c r="E32" s="19">
        <v>211</v>
      </c>
      <c r="G32" s="16">
        <v>211</v>
      </c>
    </row>
    <row r="33" spans="2:7" ht="12.75">
      <c r="B33" t="s">
        <v>68</v>
      </c>
      <c r="C33" t="s">
        <v>221</v>
      </c>
      <c r="E33" s="19">
        <v>7863</v>
      </c>
      <c r="G33" s="16">
        <v>7651</v>
      </c>
    </row>
    <row r="34" spans="2:7" ht="12.75">
      <c r="B34" t="s">
        <v>68</v>
      </c>
      <c r="C34" t="s">
        <v>188</v>
      </c>
      <c r="E34" s="19">
        <v>942</v>
      </c>
      <c r="G34" s="16">
        <v>1005</v>
      </c>
    </row>
    <row r="35" spans="2:7" ht="12.75">
      <c r="B35" t="s">
        <v>68</v>
      </c>
      <c r="C35" t="s">
        <v>189</v>
      </c>
      <c r="E35" s="19">
        <v>33</v>
      </c>
      <c r="G35" s="16">
        <v>33</v>
      </c>
    </row>
    <row r="36" spans="2:7" ht="12.75">
      <c r="B36" t="s">
        <v>68</v>
      </c>
      <c r="C36" t="s">
        <v>190</v>
      </c>
      <c r="E36" s="19">
        <v>178</v>
      </c>
      <c r="F36" s="11"/>
      <c r="G36" s="16">
        <v>91</v>
      </c>
    </row>
    <row r="37" spans="2:7" ht="12.75">
      <c r="B37" t="s">
        <v>68</v>
      </c>
      <c r="C37" t="s">
        <v>191</v>
      </c>
      <c r="E37" s="19">
        <v>72530</v>
      </c>
      <c r="G37" s="16">
        <v>70189</v>
      </c>
    </row>
    <row r="38" spans="2:7" ht="12.75">
      <c r="B38" t="s">
        <v>68</v>
      </c>
      <c r="C38" t="s">
        <v>192</v>
      </c>
      <c r="E38" s="19">
        <v>11705</v>
      </c>
      <c r="G38" s="16">
        <v>11557</v>
      </c>
    </row>
    <row r="39" spans="2:7" ht="12.75">
      <c r="B39" t="s">
        <v>68</v>
      </c>
      <c r="C39" t="s">
        <v>193</v>
      </c>
      <c r="E39" s="19">
        <v>2432</v>
      </c>
      <c r="G39" s="16">
        <v>2434</v>
      </c>
    </row>
    <row r="40" spans="5:7" ht="12.75">
      <c r="E40" s="16"/>
      <c r="G40" s="16"/>
    </row>
    <row r="41" spans="5:7" ht="12.75">
      <c r="E41" s="17">
        <f>SUM(E31:E40)</f>
        <v>116351</v>
      </c>
      <c r="G41" s="17">
        <f>SUM(G31:G40)</f>
        <v>113412</v>
      </c>
    </row>
    <row r="42" spans="5:7" ht="12.75">
      <c r="E42" s="11"/>
      <c r="G42" s="11"/>
    </row>
    <row r="43" spans="1:7" ht="12.75">
      <c r="A43" s="22" t="s">
        <v>27</v>
      </c>
      <c r="B43" t="s">
        <v>219</v>
      </c>
      <c r="E43" s="11">
        <f>E28-E41</f>
        <v>-98440</v>
      </c>
      <c r="F43" s="18"/>
      <c r="G43" s="11">
        <f>G28-G41</f>
        <v>-94291</v>
      </c>
    </row>
    <row r="44" spans="5:7" ht="12.75">
      <c r="E44" s="11"/>
      <c r="F44" s="14"/>
      <c r="G44" s="11"/>
    </row>
    <row r="45" spans="5:7" ht="13.5" thickBot="1">
      <c r="E45" s="12">
        <f>E13+E15+E16+E18+E43</f>
        <v>-68996</v>
      </c>
      <c r="F45" s="14"/>
      <c r="G45" s="12">
        <f>G13+G15+G16+G18+G43</f>
        <v>-64684</v>
      </c>
    </row>
    <row r="46" spans="5:7" ht="13.5" thickTop="1">
      <c r="E46" s="14"/>
      <c r="F46" s="14"/>
      <c r="G46" s="14"/>
    </row>
    <row r="47" spans="1:7" ht="12.75">
      <c r="A47" s="22" t="s">
        <v>29</v>
      </c>
      <c r="B47" t="s">
        <v>194</v>
      </c>
      <c r="E47" s="11"/>
      <c r="F47" s="14"/>
      <c r="G47" s="11"/>
    </row>
    <row r="48" spans="2:7" ht="12.75">
      <c r="B48" t="s">
        <v>195</v>
      </c>
      <c r="E48" s="11">
        <v>19998</v>
      </c>
      <c r="F48" s="14"/>
      <c r="G48" s="11">
        <v>19998</v>
      </c>
    </row>
    <row r="49" spans="2:7" ht="12.75">
      <c r="B49" t="s">
        <v>99</v>
      </c>
      <c r="E49" s="11"/>
      <c r="F49" s="14"/>
      <c r="G49" s="11"/>
    </row>
    <row r="50" spans="2:7" ht="12.75">
      <c r="B50" t="s">
        <v>68</v>
      </c>
      <c r="C50" t="s">
        <v>235</v>
      </c>
      <c r="E50" s="11">
        <v>367</v>
      </c>
      <c r="F50" s="14"/>
      <c r="G50" s="11">
        <v>367</v>
      </c>
    </row>
    <row r="51" spans="2:7" ht="12.75">
      <c r="B51" t="s">
        <v>68</v>
      </c>
      <c r="C51" t="s">
        <v>236</v>
      </c>
      <c r="E51" s="11">
        <v>88</v>
      </c>
      <c r="F51" s="14"/>
      <c r="G51" s="11">
        <v>88</v>
      </c>
    </row>
    <row r="52" spans="2:7" ht="12.75">
      <c r="B52" t="s">
        <v>68</v>
      </c>
      <c r="C52" t="s">
        <v>237</v>
      </c>
      <c r="E52" s="11">
        <v>73</v>
      </c>
      <c r="F52" s="14"/>
      <c r="G52" s="11">
        <v>73</v>
      </c>
    </row>
    <row r="53" spans="2:7" ht="12.75">
      <c r="B53" t="s">
        <v>68</v>
      </c>
      <c r="C53" t="s">
        <v>238</v>
      </c>
      <c r="E53" s="11">
        <v>4303</v>
      </c>
      <c r="F53" s="14"/>
      <c r="G53" s="11">
        <v>3921</v>
      </c>
    </row>
    <row r="54" spans="2:7" ht="12.75">
      <c r="B54" t="s">
        <v>68</v>
      </c>
      <c r="C54" t="s">
        <v>239</v>
      </c>
      <c r="E54" s="11">
        <v>-94284</v>
      </c>
      <c r="F54" s="14"/>
      <c r="G54" s="11">
        <v>-89655</v>
      </c>
    </row>
    <row r="55" spans="5:7" ht="12.75">
      <c r="E55" s="13"/>
      <c r="F55" s="14"/>
      <c r="G55" s="13"/>
    </row>
    <row r="56" spans="5:7" ht="12.75">
      <c r="E56" s="11">
        <f>SUM(E48:E55)</f>
        <v>-69455</v>
      </c>
      <c r="F56" s="14"/>
      <c r="G56" s="11">
        <f>SUM(G48:G55)</f>
        <v>-65208</v>
      </c>
    </row>
    <row r="57" spans="5:7" ht="12.75">
      <c r="E57" s="11"/>
      <c r="F57" s="14"/>
      <c r="G57" s="11"/>
    </row>
    <row r="58" spans="1:7" ht="12.75">
      <c r="A58" s="22" t="s">
        <v>31</v>
      </c>
      <c r="B58" t="s">
        <v>240</v>
      </c>
      <c r="E58" s="11">
        <v>192</v>
      </c>
      <c r="F58" s="14"/>
      <c r="G58" s="11">
        <v>196</v>
      </c>
    </row>
    <row r="59" spans="1:7" ht="12.75">
      <c r="A59" s="22" t="s">
        <v>36</v>
      </c>
      <c r="B59" t="s">
        <v>196</v>
      </c>
      <c r="E59" s="11">
        <v>0</v>
      </c>
      <c r="F59" s="14"/>
      <c r="G59" s="11">
        <v>0</v>
      </c>
    </row>
    <row r="60" spans="1:7" ht="12.75">
      <c r="A60" s="22" t="s">
        <v>38</v>
      </c>
      <c r="B60" t="s">
        <v>197</v>
      </c>
      <c r="E60" s="11">
        <v>267</v>
      </c>
      <c r="F60" s="14"/>
      <c r="G60" s="11">
        <v>328</v>
      </c>
    </row>
    <row r="61" spans="1:7" ht="12.75">
      <c r="A61" s="22" t="s">
        <v>40</v>
      </c>
      <c r="B61" t="s">
        <v>198</v>
      </c>
      <c r="E61" s="11">
        <v>0</v>
      </c>
      <c r="F61" s="14"/>
      <c r="G61" s="11">
        <v>0</v>
      </c>
    </row>
    <row r="62" spans="5:7" ht="12.75">
      <c r="E62" s="11"/>
      <c r="F62" s="14"/>
      <c r="G62" s="11"/>
    </row>
    <row r="63" spans="5:7" ht="13.5" thickBot="1">
      <c r="E63" s="12">
        <f>SUM(E56:E62)</f>
        <v>-68996</v>
      </c>
      <c r="F63" s="14"/>
      <c r="G63" s="12">
        <f>SUM(G56:G62)</f>
        <v>-64684</v>
      </c>
    </row>
    <row r="64" spans="5:7" ht="13.5" thickTop="1">
      <c r="E64" s="14"/>
      <c r="F64" s="14"/>
      <c r="G64" s="14"/>
    </row>
    <row r="65" spans="1:7" ht="12.75">
      <c r="A65" s="22" t="s">
        <v>42</v>
      </c>
      <c r="B65" t="s">
        <v>96</v>
      </c>
      <c r="E65" s="60">
        <f>E56/19998</f>
        <v>-3.473097309730973</v>
      </c>
      <c r="F65" s="1"/>
      <c r="G65" s="60">
        <f>G56/19998</f>
        <v>-3.2607260726072607</v>
      </c>
    </row>
  </sheetData>
  <printOptions/>
  <pageMargins left="0.7480314960629921" right="0.56" top="0.58" bottom="0.56" header="0.44" footer="0.38"/>
  <pageSetup fitToHeight="1" fitToWidth="1" horizontalDpi="180" verticalDpi="18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tabSelected="1" workbookViewId="0" topLeftCell="A47">
      <selection activeCell="A69" sqref="A69"/>
    </sheetView>
  </sheetViews>
  <sheetFormatPr defaultColWidth="9.140625" defaultRowHeight="12.75"/>
  <cols>
    <col min="1" max="1" width="4.140625" style="21" customWidth="1"/>
    <col min="2" max="2" width="12.00390625" style="0" customWidth="1"/>
    <col min="3" max="3" width="18.140625" style="0" customWidth="1"/>
    <col min="4" max="4" width="12.57421875" style="0" customWidth="1"/>
    <col min="5" max="5" width="16.140625" style="0" customWidth="1"/>
    <col min="6" max="6" width="14.7109375" style="0" customWidth="1"/>
    <col min="7" max="7" width="1.7109375" style="0" customWidth="1"/>
    <col min="8" max="8" width="14.7109375" style="0" customWidth="1"/>
    <col min="9" max="9" width="11.421875" style="0" customWidth="1"/>
  </cols>
  <sheetData>
    <row r="1" spans="2:7" ht="12.75">
      <c r="B1" s="5" t="s">
        <v>211</v>
      </c>
      <c r="E1" s="1"/>
      <c r="F1" s="1"/>
      <c r="G1" s="1"/>
    </row>
    <row r="3" spans="1:2" ht="12.75">
      <c r="A3" s="22" t="s">
        <v>205</v>
      </c>
      <c r="B3" s="4" t="s">
        <v>9</v>
      </c>
    </row>
    <row r="4" spans="2:8" ht="12.75">
      <c r="B4" s="5" t="s">
        <v>131</v>
      </c>
      <c r="C4" s="5"/>
      <c r="D4" s="5"/>
      <c r="E4" s="5"/>
      <c r="F4" s="5"/>
      <c r="G4" s="5"/>
      <c r="H4" s="5"/>
    </row>
    <row r="5" spans="2:8" ht="12.75">
      <c r="B5" s="5" t="s">
        <v>10</v>
      </c>
      <c r="C5" s="5"/>
      <c r="D5" s="5"/>
      <c r="E5" s="5"/>
      <c r="F5" s="5"/>
      <c r="G5" s="5"/>
      <c r="H5" s="5"/>
    </row>
    <row r="6" spans="2:8" ht="12.75">
      <c r="B6" s="5" t="s">
        <v>222</v>
      </c>
      <c r="C6" s="5"/>
      <c r="D6" s="5"/>
      <c r="E6" s="5"/>
      <c r="F6" s="5"/>
      <c r="G6" s="5"/>
      <c r="H6" s="5"/>
    </row>
    <row r="8" spans="1:2" ht="12.75">
      <c r="A8" s="22" t="s">
        <v>14</v>
      </c>
      <c r="B8" s="4" t="s">
        <v>11</v>
      </c>
    </row>
    <row r="9" spans="1:2" ht="12.75">
      <c r="A9" s="22"/>
      <c r="B9" s="28" t="s">
        <v>138</v>
      </c>
    </row>
    <row r="10" spans="1:8" ht="12.75">
      <c r="A10" s="22"/>
      <c r="B10" s="28"/>
      <c r="F10" s="3" t="s">
        <v>201</v>
      </c>
      <c r="H10" s="3" t="s">
        <v>202</v>
      </c>
    </row>
    <row r="11" spans="1:8" ht="12.75">
      <c r="A11" s="22"/>
      <c r="B11" s="28"/>
      <c r="F11" s="3" t="s">
        <v>113</v>
      </c>
      <c r="H11" s="3" t="s">
        <v>203</v>
      </c>
    </row>
    <row r="12" spans="1:8" ht="13.5" thickBot="1">
      <c r="A12" s="22"/>
      <c r="B12" s="28"/>
      <c r="F12" s="55" t="s">
        <v>132</v>
      </c>
      <c r="H12" s="55" t="s">
        <v>132</v>
      </c>
    </row>
    <row r="13" spans="1:8" ht="13.5" thickTop="1">
      <c r="A13" s="22"/>
      <c r="B13" s="28"/>
      <c r="F13" s="56" t="s">
        <v>12</v>
      </c>
      <c r="H13" s="56" t="s">
        <v>12</v>
      </c>
    </row>
    <row r="14" spans="1:8" ht="12.75">
      <c r="A14" s="22"/>
      <c r="B14" s="28" t="s">
        <v>114</v>
      </c>
      <c r="F14" s="57"/>
      <c r="G14" s="50"/>
      <c r="H14" s="57"/>
    </row>
    <row r="15" spans="1:8" ht="13.5" thickBot="1">
      <c r="A15" s="22"/>
      <c r="B15" s="28" t="s">
        <v>115</v>
      </c>
      <c r="F15" s="59">
        <v>-1528</v>
      </c>
      <c r="G15" s="50"/>
      <c r="H15" s="59">
        <v>-1528</v>
      </c>
    </row>
    <row r="16" spans="1:8" ht="13.5" thickTop="1">
      <c r="A16" s="22"/>
      <c r="F16" s="50"/>
      <c r="G16" s="50"/>
      <c r="H16" s="50"/>
    </row>
    <row r="17" spans="1:8" ht="12.75">
      <c r="A17" s="22" t="s">
        <v>15</v>
      </c>
      <c r="B17" s="4" t="s">
        <v>13</v>
      </c>
      <c r="F17" s="1"/>
      <c r="G17" s="1"/>
      <c r="H17" s="1"/>
    </row>
    <row r="18" spans="2:8" ht="12.75">
      <c r="B18" t="s">
        <v>262</v>
      </c>
      <c r="F18" s="1"/>
      <c r="G18" s="1"/>
      <c r="H18" s="1"/>
    </row>
    <row r="20" spans="1:2" ht="12.75">
      <c r="A20" s="22" t="s">
        <v>16</v>
      </c>
      <c r="B20" s="4" t="s">
        <v>17</v>
      </c>
    </row>
    <row r="21" ht="12.75">
      <c r="B21" t="s">
        <v>266</v>
      </c>
    </row>
    <row r="22" ht="12.75">
      <c r="B22" t="s">
        <v>243</v>
      </c>
    </row>
    <row r="23" ht="12.75">
      <c r="B23" t="s">
        <v>261</v>
      </c>
    </row>
    <row r="25" spans="1:2" ht="12.75">
      <c r="A25" s="22" t="s">
        <v>18</v>
      </c>
      <c r="B25" s="4" t="s">
        <v>199</v>
      </c>
    </row>
    <row r="26" ht="12.75">
      <c r="B26" s="28" t="s">
        <v>267</v>
      </c>
    </row>
    <row r="27" ht="12.75">
      <c r="B27" s="28"/>
    </row>
    <row r="29" spans="1:2" ht="12.75">
      <c r="A29" s="22" t="s">
        <v>19</v>
      </c>
      <c r="B29" s="4" t="s">
        <v>21</v>
      </c>
    </row>
    <row r="30" spans="1:2" ht="12.75">
      <c r="A30" s="22"/>
      <c r="B30" s="28" t="s">
        <v>200</v>
      </c>
    </row>
    <row r="31" spans="1:8" ht="12.75">
      <c r="A31" s="22"/>
      <c r="B31" s="28"/>
      <c r="F31" s="3" t="s">
        <v>201</v>
      </c>
      <c r="H31" s="3" t="s">
        <v>202</v>
      </c>
    </row>
    <row r="32" spans="1:8" ht="12.75">
      <c r="A32" s="22"/>
      <c r="B32" s="28"/>
      <c r="F32" s="3" t="s">
        <v>113</v>
      </c>
      <c r="H32" s="3" t="s">
        <v>203</v>
      </c>
    </row>
    <row r="33" spans="1:8" ht="13.5" thickBot="1">
      <c r="A33" s="22"/>
      <c r="B33" s="28"/>
      <c r="F33" s="55" t="s">
        <v>132</v>
      </c>
      <c r="H33" s="55" t="s">
        <v>132</v>
      </c>
    </row>
    <row r="34" spans="1:8" ht="13.5" thickTop="1">
      <c r="A34" s="22"/>
      <c r="B34" s="28"/>
      <c r="F34" s="56" t="s">
        <v>12</v>
      </c>
      <c r="H34" s="56" t="s">
        <v>12</v>
      </c>
    </row>
    <row r="35" ht="12.75">
      <c r="B35" t="s">
        <v>135</v>
      </c>
    </row>
    <row r="36" spans="2:8" ht="12.75">
      <c r="B36" t="s">
        <v>136</v>
      </c>
      <c r="F36">
        <v>672</v>
      </c>
      <c r="H36">
        <v>672</v>
      </c>
    </row>
    <row r="37" ht="12.75">
      <c r="B37" t="s">
        <v>134</v>
      </c>
    </row>
    <row r="38" spans="2:8" ht="12.75">
      <c r="B38" t="s">
        <v>133</v>
      </c>
      <c r="F38">
        <v>736</v>
      </c>
      <c r="H38">
        <v>736</v>
      </c>
    </row>
    <row r="40" ht="12.75">
      <c r="B40" t="s">
        <v>204</v>
      </c>
    </row>
    <row r="42" ht="12.75">
      <c r="B42" t="s">
        <v>137</v>
      </c>
    </row>
    <row r="43" spans="3:6" ht="12.75">
      <c r="C43" t="s">
        <v>120</v>
      </c>
      <c r="F43" s="6">
        <v>1850</v>
      </c>
    </row>
    <row r="44" spans="3:6" ht="12.75">
      <c r="C44" t="s">
        <v>121</v>
      </c>
      <c r="F44" s="6">
        <v>332</v>
      </c>
    </row>
    <row r="45" spans="3:6" ht="12.75">
      <c r="C45" t="s">
        <v>122</v>
      </c>
      <c r="F45" s="6">
        <v>334</v>
      </c>
    </row>
    <row r="47" spans="1:2" ht="12.75">
      <c r="A47" s="22" t="s">
        <v>20</v>
      </c>
      <c r="B47" s="4" t="s">
        <v>23</v>
      </c>
    </row>
    <row r="48" ht="12.75">
      <c r="B48" t="s">
        <v>264</v>
      </c>
    </row>
    <row r="49" ht="12.75">
      <c r="B49" t="s">
        <v>24</v>
      </c>
    </row>
    <row r="50" ht="12.75">
      <c r="B50" t="s">
        <v>25</v>
      </c>
    </row>
    <row r="52" spans="1:2" ht="12.75">
      <c r="A52" s="22" t="s">
        <v>22</v>
      </c>
      <c r="B52" s="4" t="s">
        <v>26</v>
      </c>
    </row>
    <row r="53" spans="1:8" ht="12.75">
      <c r="A53" s="22"/>
      <c r="B53" s="28" t="s">
        <v>140</v>
      </c>
      <c r="C53" s="28"/>
      <c r="D53" s="28"/>
      <c r="E53" s="28"/>
      <c r="F53" s="28"/>
      <c r="G53" s="28"/>
      <c r="H53" s="28"/>
    </row>
    <row r="54" spans="1:8" ht="12.75">
      <c r="A54" s="22"/>
      <c r="B54" s="28" t="s">
        <v>141</v>
      </c>
      <c r="C54" s="28"/>
      <c r="D54" s="28"/>
      <c r="E54" s="28"/>
      <c r="F54" s="28"/>
      <c r="G54" s="28"/>
      <c r="H54" s="28"/>
    </row>
    <row r="55" spans="1:8" ht="12.75">
      <c r="A55" s="22"/>
      <c r="B55" s="28" t="s">
        <v>142</v>
      </c>
      <c r="C55" s="28"/>
      <c r="D55" s="28"/>
      <c r="E55" s="28"/>
      <c r="F55" s="28"/>
      <c r="G55" s="28"/>
      <c r="H55" s="28"/>
    </row>
    <row r="56" spans="1:8" ht="12.75">
      <c r="A56" s="22"/>
      <c r="B56" s="28" t="s">
        <v>244</v>
      </c>
      <c r="C56" s="28"/>
      <c r="D56" s="28"/>
      <c r="E56" s="28"/>
      <c r="F56" s="28"/>
      <c r="G56" s="28"/>
      <c r="H56" s="28"/>
    </row>
    <row r="57" spans="1:8" ht="12.75">
      <c r="A57" s="22"/>
      <c r="B57" s="28" t="s">
        <v>245</v>
      </c>
      <c r="C57" s="28"/>
      <c r="D57" s="28"/>
      <c r="E57" s="28"/>
      <c r="F57" s="28"/>
      <c r="G57" s="28"/>
      <c r="H57" s="28"/>
    </row>
    <row r="58" spans="1:8" ht="12.75">
      <c r="A58" s="22"/>
      <c r="B58" s="28" t="s">
        <v>263</v>
      </c>
      <c r="C58" s="28"/>
      <c r="D58" s="28"/>
      <c r="E58" s="28"/>
      <c r="F58" s="28"/>
      <c r="G58" s="28"/>
      <c r="H58" s="28"/>
    </row>
    <row r="59" spans="1:8" ht="12.75">
      <c r="A59" s="22"/>
      <c r="B59" s="28" t="s">
        <v>246</v>
      </c>
      <c r="C59" s="28"/>
      <c r="D59" s="28"/>
      <c r="E59" s="28"/>
      <c r="F59" s="28"/>
      <c r="G59" s="28"/>
      <c r="H59" s="28"/>
    </row>
    <row r="60" spans="1:8" ht="12.75">
      <c r="A60" s="22"/>
      <c r="B60" s="28"/>
      <c r="C60" s="28"/>
      <c r="D60" s="28"/>
      <c r="E60" s="28"/>
      <c r="F60" s="28"/>
      <c r="G60" s="28"/>
      <c r="H60" s="28"/>
    </row>
    <row r="61" spans="1:8" ht="12.75">
      <c r="A61" s="22"/>
      <c r="B61" s="28"/>
      <c r="C61" s="28"/>
      <c r="D61" s="28"/>
      <c r="E61" s="28"/>
      <c r="F61" s="28"/>
      <c r="G61" s="28"/>
      <c r="H61" s="28"/>
    </row>
    <row r="62" spans="1:2" ht="12.75">
      <c r="A62" s="22" t="s">
        <v>110</v>
      </c>
      <c r="B62" s="4" t="s">
        <v>30</v>
      </c>
    </row>
    <row r="63" ht="12.75">
      <c r="B63" t="s">
        <v>112</v>
      </c>
    </row>
    <row r="64" ht="12.75">
      <c r="B64" t="s">
        <v>223</v>
      </c>
    </row>
    <row r="65" ht="12.75">
      <c r="B65" t="s">
        <v>206</v>
      </c>
    </row>
    <row r="75" spans="1:2" ht="12.75">
      <c r="A75" s="22" t="s">
        <v>27</v>
      </c>
      <c r="B75" s="4" t="s">
        <v>119</v>
      </c>
    </row>
    <row r="76" ht="12.75">
      <c r="B76" t="s">
        <v>106</v>
      </c>
    </row>
    <row r="77" ht="12.75">
      <c r="B77" t="s">
        <v>105</v>
      </c>
    </row>
    <row r="78" spans="6:8" ht="12.75">
      <c r="F78" s="24" t="s">
        <v>132</v>
      </c>
      <c r="G78" s="3"/>
      <c r="H78" s="24" t="s">
        <v>124</v>
      </c>
    </row>
    <row r="79" spans="6:8" ht="12.75">
      <c r="F79" s="3" t="s">
        <v>12</v>
      </c>
      <c r="G79" s="3"/>
      <c r="H79" s="25" t="s">
        <v>12</v>
      </c>
    </row>
    <row r="80" spans="3:8" ht="12.75">
      <c r="C80" t="s">
        <v>32</v>
      </c>
      <c r="F80" s="6">
        <v>16968</v>
      </c>
      <c r="G80" s="6"/>
      <c r="H80" s="6">
        <v>15779</v>
      </c>
    </row>
    <row r="81" spans="3:8" ht="12.75">
      <c r="C81" t="s">
        <v>33</v>
      </c>
      <c r="F81" s="6">
        <v>55562</v>
      </c>
      <c r="G81" s="6"/>
      <c r="H81" s="6">
        <v>54410</v>
      </c>
    </row>
    <row r="82" spans="6:8" ht="13.5" thickBot="1">
      <c r="F82" s="23">
        <f>SUM(F80:F81)</f>
        <v>72530</v>
      </c>
      <c r="G82" s="6"/>
      <c r="H82" s="23">
        <f>SUM(H80:H81)</f>
        <v>70189</v>
      </c>
    </row>
    <row r="83" spans="6:8" ht="13.5" thickTop="1">
      <c r="F83" s="6"/>
      <c r="G83" s="6"/>
      <c r="H83" s="6"/>
    </row>
    <row r="84" ht="12.75">
      <c r="B84" t="s">
        <v>34</v>
      </c>
    </row>
    <row r="85" spans="3:8" ht="12.75">
      <c r="C85" t="s">
        <v>35</v>
      </c>
      <c r="F85" s="26">
        <v>11817</v>
      </c>
      <c r="G85" s="6"/>
      <c r="H85" s="26">
        <v>10751</v>
      </c>
    </row>
    <row r="87" spans="1:2" ht="12.75">
      <c r="A87" s="22" t="s">
        <v>29</v>
      </c>
      <c r="B87" s="4" t="s">
        <v>37</v>
      </c>
    </row>
    <row r="88" ht="12.75">
      <c r="B88" t="s">
        <v>224</v>
      </c>
    </row>
    <row r="89" ht="12.75">
      <c r="B89" t="s">
        <v>225</v>
      </c>
    </row>
    <row r="91" spans="1:2" ht="12.75">
      <c r="A91" s="22" t="s">
        <v>31</v>
      </c>
      <c r="B91" s="4" t="s">
        <v>39</v>
      </c>
    </row>
    <row r="92" ht="12.75">
      <c r="B92" t="s">
        <v>148</v>
      </c>
    </row>
    <row r="94" spans="1:2" ht="12.75">
      <c r="A94" s="22" t="s">
        <v>36</v>
      </c>
      <c r="B94" s="4" t="s">
        <v>41</v>
      </c>
    </row>
    <row r="95" spans="1:2" ht="12.75">
      <c r="A95" s="22"/>
      <c r="B95" s="28" t="s">
        <v>226</v>
      </c>
    </row>
    <row r="96" spans="1:2" ht="12.75">
      <c r="A96" s="22"/>
      <c r="B96" s="28" t="s">
        <v>248</v>
      </c>
    </row>
    <row r="97" spans="1:2" ht="12.75">
      <c r="A97" s="22"/>
      <c r="B97" s="28" t="s">
        <v>247</v>
      </c>
    </row>
    <row r="98" spans="1:2" ht="12.75">
      <c r="A98" s="22"/>
      <c r="B98" s="28" t="s">
        <v>249</v>
      </c>
    </row>
    <row r="99" spans="1:2" ht="12.75">
      <c r="A99" s="22"/>
      <c r="B99" s="28" t="s">
        <v>265</v>
      </c>
    </row>
    <row r="100" spans="1:2" ht="12.75">
      <c r="A100" s="22"/>
      <c r="B100" s="28" t="s">
        <v>250</v>
      </c>
    </row>
    <row r="101" spans="1:2" ht="12.75">
      <c r="A101" s="22"/>
      <c r="B101" s="28" t="s">
        <v>227</v>
      </c>
    </row>
    <row r="102" spans="1:2" ht="12.75">
      <c r="A102" s="22"/>
      <c r="B102" s="28" t="s">
        <v>251</v>
      </c>
    </row>
    <row r="103" spans="1:2" ht="12.75">
      <c r="A103" s="22"/>
      <c r="B103" s="28" t="s">
        <v>252</v>
      </c>
    </row>
    <row r="104" spans="1:2" ht="12.75">
      <c r="A104" s="22"/>
      <c r="B104" s="28" t="s">
        <v>228</v>
      </c>
    </row>
    <row r="105" spans="1:2" ht="12.75">
      <c r="A105" s="22"/>
      <c r="B105" s="28" t="s">
        <v>255</v>
      </c>
    </row>
    <row r="106" spans="1:2" ht="12.75">
      <c r="A106" s="22"/>
      <c r="B106" s="28" t="s">
        <v>256</v>
      </c>
    </row>
    <row r="107" spans="1:2" ht="12.75">
      <c r="A107" s="22"/>
      <c r="B107" s="28" t="s">
        <v>257</v>
      </c>
    </row>
    <row r="108" spans="1:2" ht="12.75">
      <c r="A108" s="22"/>
      <c r="B108" s="28" t="s">
        <v>258</v>
      </c>
    </row>
    <row r="109" spans="1:2" ht="12.75">
      <c r="A109" s="22"/>
      <c r="B109" s="28" t="s">
        <v>259</v>
      </c>
    </row>
    <row r="110" spans="1:2" ht="12.75">
      <c r="A110" s="22"/>
      <c r="B110" s="28" t="s">
        <v>260</v>
      </c>
    </row>
    <row r="111" spans="1:2" ht="12.75">
      <c r="A111" s="22"/>
      <c r="B111" s="28"/>
    </row>
    <row r="112" spans="1:2" ht="12.75">
      <c r="A112" s="22"/>
      <c r="B112" s="28" t="s">
        <v>254</v>
      </c>
    </row>
    <row r="113" spans="1:2" ht="12.75">
      <c r="A113" s="22"/>
      <c r="B113" s="28" t="s">
        <v>253</v>
      </c>
    </row>
    <row r="114" spans="1:2" ht="12.75">
      <c r="A114" s="22"/>
      <c r="B114" s="28"/>
    </row>
    <row r="115" ht="12.75">
      <c r="B115" t="s">
        <v>207</v>
      </c>
    </row>
    <row r="116" ht="12.75">
      <c r="B116" t="s">
        <v>150</v>
      </c>
    </row>
    <row r="118" spans="1:2" ht="12.75">
      <c r="A118" s="22" t="s">
        <v>38</v>
      </c>
      <c r="B118" s="4" t="s">
        <v>231</v>
      </c>
    </row>
    <row r="119" spans="1:2" ht="12.75">
      <c r="A119" s="22"/>
      <c r="B119" s="28" t="s">
        <v>229</v>
      </c>
    </row>
    <row r="120" spans="1:6" ht="12.75">
      <c r="A120" s="22"/>
      <c r="B120" s="28"/>
      <c r="D120" s="3"/>
      <c r="E120" s="3" t="s">
        <v>101</v>
      </c>
      <c r="F120" s="3" t="s">
        <v>103</v>
      </c>
    </row>
    <row r="121" spans="1:6" ht="13.5" thickBot="1">
      <c r="A121" s="22"/>
      <c r="B121" s="28"/>
      <c r="D121" s="45" t="s">
        <v>65</v>
      </c>
      <c r="E121" s="45" t="s">
        <v>102</v>
      </c>
      <c r="F121" s="45" t="s">
        <v>104</v>
      </c>
    </row>
    <row r="122" spans="1:6" ht="13.5" thickTop="1">
      <c r="A122" s="22"/>
      <c r="B122" s="28"/>
      <c r="D122" s="3" t="s">
        <v>2</v>
      </c>
      <c r="E122" s="3" t="s">
        <v>2</v>
      </c>
      <c r="F122" s="3" t="s">
        <v>2</v>
      </c>
    </row>
    <row r="123" spans="1:6" ht="12.75">
      <c r="A123" s="22"/>
      <c r="B123" s="28" t="s">
        <v>100</v>
      </c>
      <c r="D123" s="11">
        <f>D127-D125-D124</f>
        <v>3098</v>
      </c>
      <c r="E123" s="11">
        <f>E127-E125-E124</f>
        <v>-2072</v>
      </c>
      <c r="F123" s="11">
        <f>F127-F125-F124</f>
        <v>39661</v>
      </c>
    </row>
    <row r="124" spans="1:6" ht="12.75">
      <c r="A124" s="22"/>
      <c r="B124" s="28" t="s">
        <v>107</v>
      </c>
      <c r="D124" s="11">
        <v>1201</v>
      </c>
      <c r="E124" s="11">
        <v>-726</v>
      </c>
      <c r="F124" s="11">
        <v>5665</v>
      </c>
    </row>
    <row r="125" spans="1:6" ht="12.75">
      <c r="A125" s="22"/>
      <c r="B125" s="28" t="s">
        <v>108</v>
      </c>
      <c r="D125" s="11">
        <v>0</v>
      </c>
      <c r="E125" s="11">
        <v>-1834</v>
      </c>
      <c r="F125" s="11">
        <v>2029</v>
      </c>
    </row>
    <row r="126" spans="1:6" ht="12.75">
      <c r="A126" s="22"/>
      <c r="B126" s="28"/>
      <c r="D126" s="11"/>
      <c r="E126" s="11"/>
      <c r="F126" s="11"/>
    </row>
    <row r="127" spans="1:6" ht="13.5" thickBot="1">
      <c r="A127" s="22"/>
      <c r="B127" s="28"/>
      <c r="D127" s="12">
        <v>4299</v>
      </c>
      <c r="E127" s="12">
        <v>-4632</v>
      </c>
      <c r="F127" s="12">
        <v>47355</v>
      </c>
    </row>
    <row r="128" spans="1:6" ht="13.5" thickTop="1">
      <c r="A128" s="22"/>
      <c r="B128" s="28"/>
      <c r="D128" s="14"/>
      <c r="E128" s="14"/>
      <c r="F128" s="14"/>
    </row>
    <row r="129" spans="1:2" ht="12.75">
      <c r="A129" s="22" t="s">
        <v>40</v>
      </c>
      <c r="B129" s="4" t="s">
        <v>44</v>
      </c>
    </row>
    <row r="130" ht="12.75">
      <c r="B130" t="s">
        <v>143</v>
      </c>
    </row>
    <row r="131" ht="12.75">
      <c r="B131" t="s">
        <v>139</v>
      </c>
    </row>
    <row r="132" ht="12.75">
      <c r="B132" t="s">
        <v>151</v>
      </c>
    </row>
    <row r="133" ht="12.75">
      <c r="B133" t="s">
        <v>144</v>
      </c>
    </row>
    <row r="135" spans="1:2" ht="12.75">
      <c r="A135" s="22" t="s">
        <v>42</v>
      </c>
      <c r="B135" s="4" t="s">
        <v>46</v>
      </c>
    </row>
    <row r="136" ht="12.75">
      <c r="B136" t="s">
        <v>127</v>
      </c>
    </row>
    <row r="137" ht="12.75">
      <c r="B137" t="s">
        <v>145</v>
      </c>
    </row>
    <row r="138" ht="12.75">
      <c r="B138" t="s">
        <v>146</v>
      </c>
    </row>
    <row r="139" ht="12.75">
      <c r="B139" t="s">
        <v>147</v>
      </c>
    </row>
    <row r="148" spans="1:2" ht="12.75">
      <c r="A148" s="22" t="s">
        <v>43</v>
      </c>
      <c r="B148" s="4" t="s">
        <v>230</v>
      </c>
    </row>
    <row r="149" ht="12.75">
      <c r="B149" t="s">
        <v>208</v>
      </c>
    </row>
    <row r="150" ht="12.75">
      <c r="B150" t="s">
        <v>209</v>
      </c>
    </row>
    <row r="152" spans="1:2" ht="12.75">
      <c r="A152" s="22" t="s">
        <v>45</v>
      </c>
      <c r="B152" s="4" t="s">
        <v>28</v>
      </c>
    </row>
    <row r="153" ht="12.75">
      <c r="B153" t="s">
        <v>109</v>
      </c>
    </row>
    <row r="155" spans="1:2" ht="12.75">
      <c r="A155" s="22" t="s">
        <v>47</v>
      </c>
      <c r="B155" s="4" t="s">
        <v>48</v>
      </c>
    </row>
    <row r="156" ht="12.75">
      <c r="B156" t="s">
        <v>116</v>
      </c>
    </row>
    <row r="157" ht="12.75">
      <c r="B157" t="s">
        <v>117</v>
      </c>
    </row>
    <row r="158" ht="12.75">
      <c r="B158" t="s">
        <v>118</v>
      </c>
    </row>
    <row r="160" spans="1:2" ht="12.75">
      <c r="A160" s="22" t="s">
        <v>49</v>
      </c>
      <c r="B160" s="4" t="s">
        <v>50</v>
      </c>
    </row>
    <row r="161" ht="12.75">
      <c r="B161" t="s">
        <v>53</v>
      </c>
    </row>
    <row r="163" spans="1:2" ht="12.75">
      <c r="A163" s="22" t="s">
        <v>51</v>
      </c>
      <c r="B163" s="4" t="s">
        <v>52</v>
      </c>
    </row>
    <row r="164" ht="12.75">
      <c r="B164" t="s">
        <v>149</v>
      </c>
    </row>
    <row r="169" ht="12.75">
      <c r="B169" t="s">
        <v>125</v>
      </c>
    </row>
    <row r="170" ht="12.75">
      <c r="B170" t="s">
        <v>126</v>
      </c>
    </row>
    <row r="172" ht="12.75">
      <c r="B172" t="s">
        <v>54</v>
      </c>
    </row>
    <row r="173" ht="12.75">
      <c r="B173" s="27" t="s">
        <v>210</v>
      </c>
    </row>
    <row r="177" spans="1:2" ht="12.75">
      <c r="A177" s="22"/>
      <c r="B177" s="4"/>
    </row>
  </sheetData>
  <printOptions/>
  <pageMargins left="0.6" right="0.41" top="0.63" bottom="0.69" header="0.39" footer="0.36"/>
  <pageSetup fitToHeight="3" fitToWidth="1" horizontalDpi="180" verticalDpi="18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SENG HUP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 HUP</dc:creator>
  <cp:keywords/>
  <dc:description/>
  <cp:lastModifiedBy>BERNARD</cp:lastModifiedBy>
  <cp:lastPrinted>2001-08-30T08:46:27Z</cp:lastPrinted>
  <dcterms:created xsi:type="dcterms:W3CDTF">1999-10-11T09:11:49Z</dcterms:created>
  <dcterms:modified xsi:type="dcterms:W3CDTF">2001-08-30T09:19:31Z</dcterms:modified>
  <cp:category/>
  <cp:version/>
  <cp:contentType/>
  <cp:contentStatus/>
</cp:coreProperties>
</file>