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'BS'!$B$1:$L$65</definedName>
    <definedName name="_xlnm.Print_Area" localSheetId="2">'Notes'!$B$1:$N$214</definedName>
    <definedName name="_xlnm.Print_Area" localSheetId="0">'PL'!$B$1:$M$79</definedName>
  </definedNames>
  <calcPr fullCalcOnLoad="1"/>
</workbook>
</file>

<file path=xl/sharedStrings.xml><?xml version="1.0" encoding="utf-8"?>
<sst xmlns="http://schemas.openxmlformats.org/spreadsheetml/2006/main" count="311" uniqueCount="222">
  <si>
    <t>POSIM  BERHAD   (82056 - X)</t>
  </si>
  <si>
    <t>(Incorporated In Malaysia)</t>
  </si>
  <si>
    <t>QUARTERLY  REPORT</t>
  </si>
  <si>
    <t>Quarterly  report  on  consolidated  results  for  the  financial  quarter  ended  30/9/1999.</t>
  </si>
  <si>
    <t>The  figures  have  not  been  audited.</t>
  </si>
  <si>
    <t>CONSOLIDATED  INCOME  STATEMENT</t>
  </si>
  <si>
    <t>INDIVIDUAL</t>
  </si>
  <si>
    <t>CUMULATIVE</t>
  </si>
  <si>
    <t>QUARTER</t>
  </si>
  <si>
    <t>CURRENT</t>
  </si>
  <si>
    <t>YEAR</t>
  </si>
  <si>
    <t>TO DATE</t>
  </si>
  <si>
    <t>NOTE</t>
  </si>
  <si>
    <t>30/9/1999</t>
  </si>
  <si>
    <t>RM'000</t>
  </si>
  <si>
    <t>(a)</t>
  </si>
  <si>
    <t>Turnover</t>
  </si>
  <si>
    <t>(b)</t>
  </si>
  <si>
    <t>Investment  income</t>
  </si>
  <si>
    <t xml:space="preserve">-     </t>
  </si>
  <si>
    <t>(c)</t>
  </si>
  <si>
    <t>Other  income  including  interest  income</t>
  </si>
  <si>
    <t>Operating  profit/(loss)  before  interest  on</t>
  </si>
  <si>
    <t xml:space="preserve"> </t>
  </si>
  <si>
    <t>borrowings,  depreciation  and  amortisation,</t>
  </si>
  <si>
    <t>exceptional  items,  income  tax,  minority</t>
  </si>
  <si>
    <t>interests  and  extraordinary  items</t>
  </si>
  <si>
    <t>Interest  on  borrowings</t>
  </si>
  <si>
    <t>Depreciation  and  amortisation</t>
  </si>
  <si>
    <t>(d)</t>
  </si>
  <si>
    <t>Exceptional  items</t>
  </si>
  <si>
    <t>(e)</t>
  </si>
  <si>
    <t>Operating  profit/(loss)  after  interest  on</t>
  </si>
  <si>
    <t>borrowings,  depreciation  and  amortisation</t>
  </si>
  <si>
    <t>and  exceptional  items  but  before  income  tax,</t>
  </si>
  <si>
    <t>minority  interests  and  extraordinary  items</t>
  </si>
  <si>
    <t>(f)</t>
  </si>
  <si>
    <t>Share  in  the  results  of  associated  companies</t>
  </si>
  <si>
    <t>(g)</t>
  </si>
  <si>
    <t>Profit/(loss)  before  taxation,  minority  interests</t>
  </si>
  <si>
    <t>and  extraordinary  items</t>
  </si>
  <si>
    <t>(h)</t>
  </si>
  <si>
    <t>Taxation</t>
  </si>
  <si>
    <t>(i)</t>
  </si>
  <si>
    <t xml:space="preserve">      minority  interests</t>
  </si>
  <si>
    <t>(ii)  Less  minority  interests</t>
  </si>
  <si>
    <t>(j)</t>
  </si>
  <si>
    <t>Profit/(loss)  after  taxation  attributable  to</t>
  </si>
  <si>
    <t>members  of  the  company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</si>
  <si>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</si>
  <si>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</si>
  <si>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</si>
  <si>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</si>
  <si>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</si>
  <si>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Profit/(loss)  after  taxation  and  extraordinary</t>
  </si>
  <si>
    <t>items  attributable  to  members  of  the  company</t>
  </si>
  <si>
    <t>Basic  (based on 203.0 million ordinary shares) (sen)</t>
  </si>
  <si>
    <t>(ii)</t>
  </si>
  <si>
    <t>Fully  diluted  (based on 203.0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</si>
  <si>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</si>
  <si>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</si>
  <si>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</si>
  <si>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</si>
  <si>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</si>
  <si>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</si>
  <si>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</si>
  <si>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30/6/1999</t>
  </si>
  <si>
    <t>Fixed  Assets</t>
  </si>
  <si>
    <t>Forest  Concessions</t>
  </si>
  <si>
    <t>Plantation  Development  Expenditure</t>
  </si>
  <si>
    <t>Investment  In  Associated  Companies</t>
  </si>
  <si>
    <t>Long  Term  Investments</t>
  </si>
  <si>
    <t>Intangible  Assets</t>
  </si>
  <si>
    <t>Current  Assets</t>
  </si>
  <si>
    <t>Stocks</t>
  </si>
  <si>
    <t>Trade  Debtors</t>
  </si>
  <si>
    <t>Deposits,  Cash  And  Bank  Balances</t>
  </si>
  <si>
    <t>Amount  Owing  By  Related  Companies</t>
  </si>
  <si>
    <t>Others</t>
  </si>
  <si>
    <t>Current  Liabilities</t>
  </si>
  <si>
    <t>Short  Term  Borrowings</t>
  </si>
  <si>
    <t>Trade  Creditors</t>
  </si>
  <si>
    <t>Other  Creditors</t>
  </si>
  <si>
    <t>Provision  For  Taxation</t>
  </si>
  <si>
    <t>Net  Current  Assets / (Liabilities)</t>
  </si>
  <si>
    <t>Shareholders'  Funds</t>
  </si>
  <si>
    <t>Share  Capital</t>
  </si>
  <si>
    <t>Reserves</t>
  </si>
  <si>
    <t>Share  Premium</t>
  </si>
  <si>
    <t>Capital  Reserve</t>
  </si>
  <si>
    <t>Retained  Profit / (Loss)</t>
  </si>
  <si>
    <t>Minority  Interests</t>
  </si>
  <si>
    <t>Long  Term  Borrowings</t>
  </si>
  <si>
    <t>Other  Long  Term  Liabilities</t>
  </si>
  <si>
    <t>Net  tangible  assets  per  share  (sen)</t>
  </si>
  <si>
    <t>NOTES</t>
  </si>
  <si>
    <t>ACCOUNTING  POLICIES</t>
  </si>
  <si>
    <t>EXCEPTIONAL  ITEMS</t>
  </si>
  <si>
    <t>There  were  no  exceptional  items  for  the  quarter  under  review.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</si>
  <si>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</si>
  <si>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</si>
  <si>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</si>
  <si>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</si>
  <si>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</si>
  <si>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Associated  companies</t>
  </si>
  <si>
    <t>of  carryforward  tax  losses.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</si>
  <si>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</si>
  <si>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</si>
  <si>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</si>
  <si>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course  of  business.</t>
  </si>
  <si>
    <t>QUOTED  SECURITIES</t>
  </si>
  <si>
    <t>There  were  no  purchase  or  disposal  of  quoted  securities  for  the  quarter  under  review.</t>
  </si>
  <si>
    <t>The  Group's  investments  in  quoted  securities  as  at  end  of  the  reporting  period  are  as  follows :-</t>
  </si>
  <si>
    <t>At  costs</t>
  </si>
  <si>
    <t>At  net  book  value</t>
  </si>
  <si>
    <t>At  market  value</t>
  </si>
  <si>
    <t>CHANGES  IN  THE  COMPOSITION  OF  THE  GROUP</t>
  </si>
  <si>
    <t>There  were  no  changes  in  the  composition  of  the  Group  for  the  quarter  under  review.</t>
  </si>
  <si>
    <t>......../2</t>
  </si>
  <si>
    <t>STATUS  OF  CORPORATE  PROPOSALS</t>
  </si>
  <si>
    <t>except  for  the  proposed  employees  share  option  scheme.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</si>
  <si>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</si>
  <si>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</si>
  <si>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</si>
  <si>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</si>
  <si>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</si>
  <si>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</si>
  <si>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 LITIGATION</t>
  </si>
  <si>
    <t>agreements.  Details  of  which  are  disclosed  as  follows :</t>
  </si>
  <si>
    <t>Suits</t>
  </si>
  <si>
    <t>Amount</t>
  </si>
  <si>
    <t>No</t>
  </si>
  <si>
    <t>Claimed</t>
  </si>
  <si>
    <t>Acme  Success  Sdn  Bhd</t>
  </si>
  <si>
    <t>K 22-57-95</t>
  </si>
  <si>
    <t>Harapan  Permai  Sdn  Bhd</t>
  </si>
  <si>
    <t>K 22-40-97</t>
  </si>
  <si>
    <t>UNP  Plywood  Sdn  Bhd</t>
  </si>
  <si>
    <t>K 22-55-97</t>
  </si>
  <si>
    <t>Tenegang  Kayu  Balak  Sdn  Bhd</t>
  </si>
  <si>
    <t>K 22-54-97</t>
  </si>
  <si>
    <t>Sinar  Bersaudara  Sdn  Bhd</t>
  </si>
  <si>
    <t>K 22-53-97</t>
  </si>
  <si>
    <t>above  suits.</t>
  </si>
  <si>
    <t>......../3</t>
  </si>
  <si>
    <t>SEGMENTAL  INFORMATION</t>
  </si>
  <si>
    <t>Financial  information  by  industry  segment  is  as  follows :</t>
  </si>
  <si>
    <t>Profit  Before</t>
  </si>
  <si>
    <t>Assets</t>
  </si>
  <si>
    <t>Employed</t>
  </si>
  <si>
    <t>Timber  extraction  and  pulp  and  paper</t>
  </si>
  <si>
    <t>Building  materials  and  consumables</t>
  </si>
  <si>
    <t>COMPARISON  WITH  THE  PRECEDING  QUARTER'S  RESULTS</t>
  </si>
  <si>
    <t>This  note  is  not  applicable  for  the  first  quarterly  report  issued.</t>
  </si>
  <si>
    <t>REVIEW  OF  PERFORMANCE</t>
  </si>
  <si>
    <t>PROSPECTS</t>
  </si>
  <si>
    <t>VARIANCE OF ACTUAL RESULTS FROM FORECASTED PROFIT AND  SHORTFALL  IN  PROFIT  GUARANTEE</t>
  </si>
  <si>
    <t>DIVIDEND</t>
  </si>
  <si>
    <t>No  interim  dividend  has  been  recommended  for  the  quarter  under  review.</t>
  </si>
  <si>
    <t>YEAR  2000  (" Y2K ")  COMPLIANCE</t>
  </si>
  <si>
    <t>1.</t>
  </si>
  <si>
    <t>2.</t>
  </si>
  <si>
    <t>3.</t>
  </si>
  <si>
    <t>Earnings  per  share  based  on  2(j)  above  after  deducting  any  provision  for  preference  dividends :-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</si>
  <si>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</si>
  <si>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</si>
  <si>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</si>
  <si>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</si>
  <si>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</si>
  <si>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</si>
  <si>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</si>
  <si>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</si>
  <si>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</si>
  <si>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</si>
  <si>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</si>
  <si>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consistent  with  those  adopted  in  the  most  recent  annual  financial  statement.  There  have  been  no</t>
  </si>
  <si>
    <t>The  accounts  of  the  Group  are  prepared  using  accounting  policies  and  methods  of  computation</t>
  </si>
  <si>
    <t>significant  changes  to  these  policies.</t>
  </si>
  <si>
    <t>15.</t>
  </si>
  <si>
    <t>16.</t>
  </si>
  <si>
    <t>17.</t>
  </si>
  <si>
    <t>18.</t>
  </si>
  <si>
    <t>19.</t>
  </si>
  <si>
    <t>20.</t>
  </si>
  <si>
    <t>21.</t>
  </si>
  <si>
    <t>22.</t>
  </si>
  <si>
    <t>The  effective  tax  rate  of  the  Group  is  lower  than  the  statutory  tax  rate  due  mainly  to  the  utilisation</t>
  </si>
  <si>
    <t>There was no material gain or loss on disposal of investments or properties other than in the ordinary</t>
  </si>
  <si>
    <t>There  were  no  corporate  proposals  announced  but  not  completed  as  at  the  date  of  this  announcement</t>
  </si>
  <si>
    <t>There  were  no  issuances  and  repayment  of  debt  and  equity  securities,  share  buy-backs,  share</t>
  </si>
  <si>
    <t>As  at  the  date  of  this  announcement,  the  Group  has  contingent  liabilities  of  RM 564 million  which  relates</t>
  </si>
  <si>
    <t>to  legal  claims  in  respect  of  the  termination  of  contracts  for  the  extraction  and  sales  of  timber.</t>
  </si>
  <si>
    <t>Indemnity  contracts  have  been  signed  between  the  Company  and  its  immediate  holding  company,</t>
  </si>
  <si>
    <t>Avenel  Sdn  Bhd  (" Avenel ")  whereby  Avenel  agrees  to  indemnify  the  Company  in  full  against  all</t>
  </si>
  <si>
    <t>losses,  damages,  liabilities,  claims,  costs  and  expenses  whatsoever  which  the  Company  may  incur</t>
  </si>
  <si>
    <t>or  sustain  as  a  result  of  or  arising  from  the  litigation  suits  amounting  to  RM 428 million  and  any</t>
  </si>
  <si>
    <t>other  claims  brought  by  third  parties  against  Sabah  Forest  Industries  Sdn  Bhd (" SFI ")   wherein  the</t>
  </si>
  <si>
    <t>cause  of  action  arises  prior  to  the  completion  of  the  sale  of  80%  equity  interest  in  SFI  by  Avenel.</t>
  </si>
  <si>
    <t>There  are  presently  5  litigation  suits  filed  against  Sabah  Forest  Industries  Sdn  Bhd  (" SFI "),  a  98%</t>
  </si>
  <si>
    <t>owned  subsidiary  company,  by  various  parties  for  alleged  wrongful  termination  of  timber  extraction/sale</t>
  </si>
  <si>
    <t>The  Directors  of  SFI  have  been  advised  by  their  solicitors  that  SFI  has  a  good  defence  to  all  the</t>
  </si>
  <si>
    <t>Information  on  the  Group's  operations  by  geographical  segments  has  not  been  provided  as  the</t>
  </si>
  <si>
    <t>Group  operated  principally  in  Malaysia.</t>
  </si>
  <si>
    <t>The  Group  operated  under  improving  economy  with  better  pricing  and  stronger  demand  for  our  timber</t>
  </si>
  <si>
    <t>turnover  of  RM 177 million.</t>
  </si>
  <si>
    <t>maintained.</t>
  </si>
  <si>
    <t>Barring  unforeseen  circumstances,  the  Directors  expect  the  operating  performance  of  the  Group  to  be</t>
  </si>
  <si>
    <t>position  as  it  has  taken  all  possible  measures  deemed  necessary  to  be  Y2K  ready.</t>
  </si>
  <si>
    <t>The  Group  is  confident  that  the  Y2K  issue  will  not  have  a  material  impact  on  its  business  and  financial</t>
  </si>
  <si>
    <t>The  Group  has  identified  its  overall  Y2K  exposure  and  determined  the  appropriate  action  to  be  taken  to</t>
  </si>
  <si>
    <t>achieve  compliance.  The  remediation  of  relevant  critical  systems  as  well  as  the  assessment  of  the</t>
  </si>
  <si>
    <t>readiness  of  its  customers  and  business  counterparts  has  been  completed.  In  addition,  the  Group  has</t>
  </si>
  <si>
    <t>also  developed  Y2K  contingency  and  business  recovery  plans  to  safeguard  and  ensure  that  it  is  able</t>
  </si>
  <si>
    <t>to  continue  its  business  activities  in  the  event  of  any  system  disruption  due  to  the  Y2K  problem.</t>
  </si>
  <si>
    <t>cancellations,  shares  held  as  treasury  shares  or  resale  of  treasury  shares  for  the  quarter  under  review.</t>
  </si>
  <si>
    <t>(i)   Profit/(loss)  after  taxation  before  deducting</t>
  </si>
  <si>
    <t>Apart  from  the  timber  extraction  and  pulp  and  paper  operation,  which  is  subjected  to  cyclical  effects,</t>
  </si>
  <si>
    <t>denominated  in  Ringgit  Malaysia.</t>
  </si>
  <si>
    <t>The  Group's  borrowings  totalling  RM 81.9 million  as  at  end  of  the  reporting  period  are  unsecured  and</t>
  </si>
  <si>
    <t>extraction  and  pulp  and  paper  products  during  the  quarter  under  review.  As  a  consequence  of  the</t>
  </si>
  <si>
    <t>better  operating  environment,  the  Group  registered  a  profit  before  taxation  of  RM 31.6 million  on  a</t>
  </si>
  <si>
    <t>the  Group's  other  operations  is  not  subjected  to  material  seasonal  or  cyclical  effects.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</si>
</sst>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1"/>
  <sheetViews>
    <sheetView workbookViewId="0" topLeftCell="A1">
      <selection activeCell="A10" sqref="A10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10" max="10" width="12.7109375" style="0" customWidth="1"/>
    <col min="11" max="11" width="4.7109375" style="0" customWidth="1"/>
    <col min="12" max="12" width="12.7109375" style="0" customWidth="1"/>
    <col min="13" max="13" width="6.140625" style="0" customWidth="1"/>
  </cols>
  <sheetData>
    <row r="2" ht="12.75">
      <c r="L2" s="1"/>
    </row>
    <row r="3" spans="2:12" ht="15.7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2.7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3" ht="12.75">
      <c r="B5" s="9"/>
      <c r="C5" s="9"/>
    </row>
    <row r="6" spans="2:12" ht="15.7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9" ht="12.75">
      <c r="B9" t="s">
        <v>3</v>
      </c>
    </row>
    <row r="10" ht="12.75">
      <c r="B10" t="s">
        <v>4</v>
      </c>
    </row>
    <row r="12" ht="15.75">
      <c r="B12" s="8" t="s">
        <v>5</v>
      </c>
    </row>
    <row r="13" spans="2:12" ht="12.75">
      <c r="B13" s="3"/>
      <c r="I13" s="5"/>
      <c r="J13" s="5" t="s">
        <v>6</v>
      </c>
      <c r="K13" s="5"/>
      <c r="L13" s="5" t="s">
        <v>7</v>
      </c>
    </row>
    <row r="14" spans="2:12" ht="12.75">
      <c r="B14" s="3"/>
      <c r="I14" s="5"/>
      <c r="J14" s="7" t="s">
        <v>8</v>
      </c>
      <c r="K14" s="5"/>
      <c r="L14" s="7" t="s">
        <v>8</v>
      </c>
    </row>
    <row r="15" spans="2:12" ht="4.5" customHeight="1">
      <c r="B15" s="3"/>
      <c r="I15" s="5"/>
      <c r="J15" s="5"/>
      <c r="K15" s="5"/>
      <c r="L15" s="5"/>
    </row>
    <row r="16" spans="2:12" ht="12.75">
      <c r="B16" s="3"/>
      <c r="I16" s="5"/>
      <c r="J16" s="5" t="s">
        <v>9</v>
      </c>
      <c r="K16" s="5"/>
      <c r="L16" s="5" t="s">
        <v>9</v>
      </c>
    </row>
    <row r="17" spans="2:12" ht="12.75">
      <c r="B17" s="3"/>
      <c r="I17" s="5"/>
      <c r="J17" s="5" t="s">
        <v>10</v>
      </c>
      <c r="K17" s="5"/>
      <c r="L17" s="5" t="s">
        <v>10</v>
      </c>
    </row>
    <row r="18" spans="2:12" ht="12.75">
      <c r="B18" s="3"/>
      <c r="I18" s="5"/>
      <c r="J18" s="5" t="s">
        <v>8</v>
      </c>
      <c r="K18" s="5"/>
      <c r="L18" s="5" t="s">
        <v>11</v>
      </c>
    </row>
    <row r="19" spans="2:12" ht="12.75">
      <c r="B19" s="3"/>
      <c r="I19" s="11" t="s">
        <v>12</v>
      </c>
      <c r="J19" s="5" t="s">
        <v>13</v>
      </c>
      <c r="K19" s="5"/>
      <c r="L19" s="5" t="s">
        <v>13</v>
      </c>
    </row>
    <row r="20" spans="2:12" ht="12.75">
      <c r="B20" s="3"/>
      <c r="I20" s="4"/>
      <c r="J20" s="6" t="s">
        <v>14</v>
      </c>
      <c r="K20" s="6"/>
      <c r="L20" s="6" t="s">
        <v>14</v>
      </c>
    </row>
    <row r="21" ht="12.75">
      <c r="B21" s="3"/>
    </row>
    <row r="22" spans="2:9" ht="12.75">
      <c r="B22" s="3"/>
      <c r="I22" s="10"/>
    </row>
    <row r="23" spans="2:12" ht="13.5" thickBot="1">
      <c r="B23" s="3" t="s">
        <v>160</v>
      </c>
      <c r="C23" t="s">
        <v>15</v>
      </c>
      <c r="D23" t="s">
        <v>16</v>
      </c>
      <c r="I23" s="10"/>
      <c r="J23" s="14">
        <v>177131</v>
      </c>
      <c r="K23" s="12"/>
      <c r="L23" s="14">
        <v>177131</v>
      </c>
    </row>
    <row r="24" spans="2:12" ht="13.5" thickTop="1">
      <c r="B24" s="3"/>
      <c r="I24" s="10"/>
      <c r="J24" s="12"/>
      <c r="K24" s="12"/>
      <c r="L24" s="12"/>
    </row>
    <row r="25" spans="2:12" ht="13.5" thickBot="1">
      <c r="B25" s="3"/>
      <c r="C25" t="s">
        <v>17</v>
      </c>
      <c r="D25" t="s">
        <v>18</v>
      </c>
      <c r="I25" s="10"/>
      <c r="J25" s="15" t="s">
        <v>19</v>
      </c>
      <c r="K25" s="13"/>
      <c r="L25" s="15" t="s">
        <v>19</v>
      </c>
    </row>
    <row r="26" spans="2:12" ht="13.5" thickTop="1">
      <c r="B26" s="3"/>
      <c r="I26" s="10"/>
      <c r="J26" s="12"/>
      <c r="K26" s="12"/>
      <c r="L26" s="12"/>
    </row>
    <row r="27" spans="2:12" ht="13.5" thickBot="1">
      <c r="B27" s="3"/>
      <c r="C27" t="s">
        <v>20</v>
      </c>
      <c r="D27" t="s">
        <v>21</v>
      </c>
      <c r="I27" s="10"/>
      <c r="J27" s="14">
        <v>1636</v>
      </c>
      <c r="K27" s="12"/>
      <c r="L27" s="14">
        <v>1636</v>
      </c>
    </row>
    <row r="28" spans="2:12" ht="13.5" thickTop="1">
      <c r="B28" s="3"/>
      <c r="I28" s="10"/>
      <c r="J28" s="12"/>
      <c r="K28" s="12"/>
      <c r="L28" s="12"/>
    </row>
    <row r="29" spans="2:12" ht="12.75">
      <c r="B29" s="3"/>
      <c r="I29" s="10"/>
      <c r="J29" s="12"/>
      <c r="K29" s="12"/>
      <c r="L29" s="12"/>
    </row>
    <row r="30" spans="2:12" ht="12.75">
      <c r="B30" s="3" t="s">
        <v>161</v>
      </c>
      <c r="C30" t="s">
        <v>15</v>
      </c>
      <c r="D30" t="s">
        <v>22</v>
      </c>
      <c r="I30" s="10" t="s">
        <v>23</v>
      </c>
      <c r="J30" s="12"/>
      <c r="K30" s="12"/>
      <c r="L30" s="12"/>
    </row>
    <row r="31" spans="2:12" ht="12.75">
      <c r="B31" s="3"/>
      <c r="D31" t="s">
        <v>24</v>
      </c>
      <c r="I31" s="10"/>
      <c r="J31" s="12"/>
      <c r="K31" s="12"/>
      <c r="L31" s="12"/>
    </row>
    <row r="32" spans="2:12" ht="12.75">
      <c r="B32" s="3"/>
      <c r="D32" t="s">
        <v>25</v>
      </c>
      <c r="I32" s="10"/>
      <c r="J32" s="12"/>
      <c r="K32" s="12"/>
      <c r="L32" s="12"/>
    </row>
    <row r="33" spans="2:12" ht="12.75">
      <c r="B33" s="3"/>
      <c r="D33" t="s">
        <v>26</v>
      </c>
      <c r="I33" s="10">
        <v>6</v>
      </c>
      <c r="J33" s="12">
        <f>J44-SUM(J35:J39)</f>
        <v>47328</v>
      </c>
      <c r="K33" s="12"/>
      <c r="L33" s="12">
        <v>47328</v>
      </c>
    </row>
    <row r="34" spans="2:12" ht="12.75">
      <c r="B34" s="3"/>
      <c r="I34" s="10"/>
      <c r="J34" s="12"/>
      <c r="K34" s="12"/>
      <c r="L34" s="12"/>
    </row>
    <row r="35" spans="2:12" ht="12.75">
      <c r="B35" s="3"/>
      <c r="C35" t="s">
        <v>17</v>
      </c>
      <c r="D35" t="s">
        <v>27</v>
      </c>
      <c r="I35" s="10"/>
      <c r="J35" s="12">
        <v>-1412</v>
      </c>
      <c r="K35" s="12"/>
      <c r="L35" s="12">
        <v>-1412</v>
      </c>
    </row>
    <row r="36" spans="2:12" ht="12.75">
      <c r="B36" s="3"/>
      <c r="I36" s="10"/>
      <c r="J36" s="12"/>
      <c r="K36" s="12"/>
      <c r="L36" s="12"/>
    </row>
    <row r="37" spans="2:12" ht="12.75">
      <c r="B37" s="3"/>
      <c r="C37" t="s">
        <v>20</v>
      </c>
      <c r="D37" t="s">
        <v>28</v>
      </c>
      <c r="I37" s="10"/>
      <c r="J37" s="12">
        <v>-14548</v>
      </c>
      <c r="K37" s="12"/>
      <c r="L37" s="12">
        <v>-14548</v>
      </c>
    </row>
    <row r="38" spans="2:12" ht="12.75">
      <c r="B38" s="3"/>
      <c r="I38" s="10"/>
      <c r="J38" s="12"/>
      <c r="K38" s="12"/>
      <c r="L38" s="12"/>
    </row>
    <row r="39" spans="2:12" ht="12.75">
      <c r="B39" s="3"/>
      <c r="C39" t="s">
        <v>29</v>
      </c>
      <c r="D39" t="s">
        <v>30</v>
      </c>
      <c r="I39" s="10">
        <v>2</v>
      </c>
      <c r="J39" s="13" t="s">
        <v>19</v>
      </c>
      <c r="K39" s="13"/>
      <c r="L39" s="13" t="s">
        <v>19</v>
      </c>
    </row>
    <row r="40" spans="2:12" ht="12.75">
      <c r="B40" s="3"/>
      <c r="I40" s="10"/>
      <c r="J40" s="16"/>
      <c r="K40" s="12"/>
      <c r="L40" s="16"/>
    </row>
    <row r="41" spans="2:12" ht="12.75">
      <c r="B41" s="3"/>
      <c r="C41" t="s">
        <v>31</v>
      </c>
      <c r="D41" t="s">
        <v>32</v>
      </c>
      <c r="I41" s="10"/>
      <c r="J41" s="12"/>
      <c r="K41" s="12"/>
      <c r="L41" s="12"/>
    </row>
    <row r="42" spans="2:12" ht="12.75">
      <c r="B42" s="3"/>
      <c r="D42" t="s">
        <v>33</v>
      </c>
      <c r="I42" s="10"/>
      <c r="J42" s="12"/>
      <c r="K42" s="12"/>
      <c r="L42" s="12"/>
    </row>
    <row r="43" spans="2:12" ht="12.75">
      <c r="B43" s="3"/>
      <c r="D43" t="s">
        <v>34</v>
      </c>
      <c r="I43" s="10"/>
      <c r="J43" s="12"/>
      <c r="K43" s="12"/>
      <c r="L43" s="12"/>
    </row>
    <row r="44" spans="2:12" ht="12.75">
      <c r="B44" s="3"/>
      <c r="D44" t="s">
        <v>35</v>
      </c>
      <c r="I44" s="10"/>
      <c r="J44" s="12">
        <f>J49-J46</f>
        <v>31368</v>
      </c>
      <c r="K44" s="12"/>
      <c r="L44" s="12">
        <v>31368</v>
      </c>
    </row>
    <row r="45" spans="2:12" ht="12.75">
      <c r="B45" s="3"/>
      <c r="I45" s="10"/>
      <c r="J45" s="12"/>
      <c r="K45" s="12"/>
      <c r="L45" s="12"/>
    </row>
    <row r="46" spans="2:12" ht="12.75">
      <c r="B46" s="3"/>
      <c r="C46" t="s">
        <v>36</v>
      </c>
      <c r="D46" t="s">
        <v>37</v>
      </c>
      <c r="I46" s="10"/>
      <c r="J46" s="12">
        <v>189</v>
      </c>
      <c r="K46" s="12"/>
      <c r="L46" s="12">
        <v>189</v>
      </c>
    </row>
    <row r="47" spans="2:12" ht="12.75">
      <c r="B47" s="3"/>
      <c r="I47" s="10"/>
      <c r="J47" s="16"/>
      <c r="K47" s="12"/>
      <c r="L47" s="16"/>
    </row>
    <row r="48" spans="2:12" ht="12.75">
      <c r="B48" s="3"/>
      <c r="C48" t="s">
        <v>38</v>
      </c>
      <c r="D48" t="s">
        <v>39</v>
      </c>
      <c r="I48" s="10"/>
      <c r="J48" s="12"/>
      <c r="K48" s="12"/>
      <c r="L48" s="12"/>
    </row>
    <row r="49" spans="2:12" ht="12.75">
      <c r="B49" s="3"/>
      <c r="D49" t="s">
        <v>40</v>
      </c>
      <c r="I49" s="10"/>
      <c r="J49" s="12">
        <v>31557</v>
      </c>
      <c r="K49" s="12"/>
      <c r="L49" s="12">
        <v>31557</v>
      </c>
    </row>
    <row r="50" spans="2:12" ht="12.75">
      <c r="B50" s="3"/>
      <c r="I50" s="10"/>
      <c r="J50" s="12"/>
      <c r="K50" s="12"/>
      <c r="L50" s="12"/>
    </row>
    <row r="51" spans="2:12" ht="12.75">
      <c r="B51" s="3"/>
      <c r="C51" t="s">
        <v>41</v>
      </c>
      <c r="D51" t="s">
        <v>42</v>
      </c>
      <c r="I51" s="10">
        <v>4</v>
      </c>
      <c r="J51" s="12">
        <v>-394</v>
      </c>
      <c r="K51" s="12"/>
      <c r="L51" s="12">
        <v>-394</v>
      </c>
    </row>
    <row r="52" spans="2:12" ht="12.75">
      <c r="B52" s="3"/>
      <c r="I52" s="10"/>
      <c r="J52" s="16"/>
      <c r="K52" s="12"/>
      <c r="L52" s="16"/>
    </row>
    <row r="53" spans="2:12" ht="12.75">
      <c r="B53" s="3"/>
      <c r="C53" t="s">
        <v>43</v>
      </c>
      <c r="D53" t="s">
        <v>215</v>
      </c>
      <c r="I53" s="10"/>
      <c r="J53" s="12"/>
      <c r="K53" s="12"/>
      <c r="L53" s="12"/>
    </row>
    <row r="54" spans="2:12" ht="12.75">
      <c r="B54" s="3"/>
      <c r="D54" t="s">
        <v>44</v>
      </c>
      <c r="I54" s="10"/>
      <c r="J54" s="12">
        <f>J49+J51</f>
        <v>31163</v>
      </c>
      <c r="K54" s="12"/>
      <c r="L54" s="12">
        <v>31163</v>
      </c>
    </row>
    <row r="55" spans="2:12" ht="12.75">
      <c r="B55" s="3"/>
      <c r="I55" s="10"/>
      <c r="J55" s="12"/>
      <c r="K55" s="12"/>
      <c r="L55" s="12"/>
    </row>
    <row r="56" spans="2:12" ht="12.75">
      <c r="B56" s="3"/>
      <c r="D56" t="s">
        <v>45</v>
      </c>
      <c r="I56" s="10"/>
      <c r="J56" s="12">
        <v>-719</v>
      </c>
      <c r="K56" s="12"/>
      <c r="L56" s="12">
        <v>-719</v>
      </c>
    </row>
    <row r="57" spans="2:12" ht="12.75">
      <c r="B57" s="3"/>
      <c r="I57" s="10"/>
      <c r="J57" s="16"/>
      <c r="K57" s="12"/>
      <c r="L57" s="16"/>
    </row>
    <row r="58" spans="2:12" ht="12.75">
      <c r="B58" s="3"/>
      <c r="C58" t="s">
        <v>46</v>
      </c>
      <c r="D58" t="s">
        <v>47</v>
      </c>
      <c r="I58" s="10"/>
      <c r="J58" s="12"/>
      <c r="K58" s="12"/>
      <c r="L58" s="12"/>
    </row>
    <row r="59" spans="2:12" ht="12.75">
      <c r="B59" s="3"/>
      <c r="D59" t="s">
        <v>48</v>
      </c>
      <c r="I59" s="10"/>
      <c r="J59" s="16">
        <f>J54+J56</f>
        <v>30444</v>
      </c>
      <c r="K59" s="12"/>
      <c r="L59" s="16">
        <v>30444</v>
      </c>
    </row>
    <row r="60" spans="2:12" ht="12.75">
      <c r="B60" s="3"/>
      <c r="I60" s="10"/>
      <c r="J60" s="12"/>
      <c r="K60" s="12"/>
      <c r="L60" s="12"/>
    </row>
    <row r="61" spans="2:12" ht="12.75">
      <c r="B61" s="3"/>
      <c r="I61" s="10"/>
      <c r="J61" s="12"/>
      <c r="K61" s="12"/>
      <c r="L61" s="12"/>
    </row>
    <row r="62" spans="2:12" ht="12.75">
      <c r="B62" s="3"/>
      <c r="C62" t="s">
        <v>49</v>
      </c>
      <c r="D62" t="s">
        <v>50</v>
      </c>
      <c r="I62" s="10">
        <v>3</v>
      </c>
      <c r="J62" s="13" t="s">
        <v>19</v>
      </c>
      <c r="K62" s="13"/>
      <c r="L62" s="13" t="s">
        <v>19</v>
      </c>
    </row>
    <row r="63" spans="2:12" ht="12.75">
      <c r="B63" s="3"/>
      <c r="D63" t="s">
        <v>45</v>
      </c>
      <c r="I63" s="10"/>
      <c r="J63" s="13" t="s">
        <v>19</v>
      </c>
      <c r="K63" s="13"/>
      <c r="L63" s="13" t="s">
        <v>19</v>
      </c>
    </row>
    <row r="64" spans="2:12" ht="4.5" customHeight="1">
      <c r="B64" s="3"/>
      <c r="I64" s="10"/>
      <c r="J64" s="17"/>
      <c r="K64" s="13"/>
      <c r="L64" s="17"/>
    </row>
    <row r="65" spans="2:12" ht="12.75">
      <c r="B65" s="3"/>
      <c r="D65" t="s">
        <v>51</v>
      </c>
      <c r="I65" s="10"/>
      <c r="J65" s="13"/>
      <c r="K65" s="13"/>
      <c r="L65" s="13"/>
    </row>
    <row r="66" spans="2:12" ht="12.75">
      <c r="B66" s="3"/>
      <c r="D66" t="s">
        <v>52</v>
      </c>
      <c r="I66" s="10"/>
      <c r="J66" s="17" t="s">
        <v>19</v>
      </c>
      <c r="K66" s="13"/>
      <c r="L66" s="17" t="s">
        <v>19</v>
      </c>
    </row>
    <row r="67" spans="2:12" ht="12.75">
      <c r="B67" s="3"/>
      <c r="I67" s="10"/>
      <c r="J67" s="12"/>
      <c r="K67" s="12"/>
      <c r="L67" s="12"/>
    </row>
    <row r="68" spans="2:12" ht="12.75">
      <c r="B68" s="3"/>
      <c r="C68" t="s">
        <v>53</v>
      </c>
      <c r="D68" t="s">
        <v>54</v>
      </c>
      <c r="I68" s="10"/>
      <c r="J68" s="12"/>
      <c r="K68" s="12"/>
      <c r="L68" s="12"/>
    </row>
    <row r="69" spans="2:12" ht="13.5" thickBot="1">
      <c r="B69" s="3"/>
      <c r="D69" t="s">
        <v>55</v>
      </c>
      <c r="I69" s="10"/>
      <c r="J69" s="14">
        <f>J59</f>
        <v>30444</v>
      </c>
      <c r="K69" s="12"/>
      <c r="L69" s="14">
        <v>30444</v>
      </c>
    </row>
    <row r="70" spans="2:12" ht="13.5" thickTop="1">
      <c r="B70" s="3"/>
      <c r="J70" s="12"/>
      <c r="K70" s="12"/>
      <c r="L70" s="12"/>
    </row>
    <row r="71" spans="2:12" ht="12.75">
      <c r="B71" s="3"/>
      <c r="J71" s="12"/>
      <c r="K71" s="12"/>
      <c r="L71" s="12"/>
    </row>
    <row r="72" spans="2:12" ht="12.75">
      <c r="B72" s="3"/>
      <c r="J72" s="12"/>
      <c r="K72" s="12"/>
      <c r="L72" s="12"/>
    </row>
    <row r="73" spans="2:12" ht="12.75">
      <c r="B73" s="3" t="s">
        <v>162</v>
      </c>
      <c r="C73" t="s">
        <v>163</v>
      </c>
      <c r="J73" s="12"/>
      <c r="K73" s="12"/>
      <c r="L73" s="12"/>
    </row>
    <row r="74" spans="2:12" ht="12.75">
      <c r="B74" s="3"/>
      <c r="J74" s="12"/>
      <c r="K74" s="12"/>
      <c r="L74" s="12"/>
    </row>
    <row r="75" spans="2:12" ht="13.5" thickBot="1">
      <c r="B75" s="3"/>
      <c r="C75" t="s">
        <v>43</v>
      </c>
      <c r="D75" t="s">
        <v>56</v>
      </c>
      <c r="J75" s="18">
        <f>+J59/203043*100</f>
        <v>14.993868293908186</v>
      </c>
      <c r="K75" s="12"/>
      <c r="L75" s="18">
        <f>+L59/203043*100</f>
        <v>14.993868293908186</v>
      </c>
    </row>
    <row r="76" spans="2:12" ht="13.5" thickTop="1">
      <c r="B76" s="3"/>
      <c r="J76" s="19"/>
      <c r="K76" s="12"/>
      <c r="L76" s="19"/>
    </row>
    <row r="77" spans="2:12" ht="13.5" thickBot="1">
      <c r="B77" s="3"/>
      <c r="C77" t="s">
        <v>57</v>
      </c>
      <c r="D77" t="s">
        <v>58</v>
      </c>
      <c r="J77" s="18">
        <f>J75</f>
        <v>14.993868293908186</v>
      </c>
      <c r="K77" s="12"/>
      <c r="L77" s="18">
        <f>L75</f>
        <v>14.993868293908186</v>
      </c>
    </row>
    <row r="78" spans="2:12" ht="13.5" thickTop="1">
      <c r="B78" s="3"/>
      <c r="J78" s="12"/>
      <c r="K78" s="12"/>
      <c r="L78" s="12"/>
    </row>
    <row r="79" spans="10:12" ht="12.75">
      <c r="J79" s="12"/>
      <c r="K79" s="12"/>
      <c r="L79" s="12"/>
    </row>
    <row r="80" spans="10:12" ht="12.75">
      <c r="J80" s="12"/>
      <c r="K80" s="12"/>
      <c r="L80" s="12"/>
    </row>
    <row r="81" spans="10:12" ht="12.75">
      <c r="J81" s="12"/>
      <c r="K81" s="12"/>
      <c r="L81" s="12"/>
    </row>
    <row r="82" spans="10:12" ht="12.75">
      <c r="J82" s="12"/>
      <c r="K82" s="12"/>
      <c r="L82" s="12"/>
    </row>
    <row r="83" spans="10:12" ht="12.75">
      <c r="J83" s="12"/>
      <c r="K83" s="12"/>
      <c r="L83" s="12"/>
    </row>
    <row r="84" spans="10:12" ht="12.75">
      <c r="J84" s="12"/>
      <c r="K84" s="12"/>
      <c r="L84" s="12"/>
    </row>
    <row r="85" spans="10:12" ht="12.75">
      <c r="J85" s="12"/>
      <c r="K85" s="12"/>
      <c r="L85" s="12"/>
    </row>
    <row r="86" spans="10:12" ht="12.75">
      <c r="J86" s="12"/>
      <c r="K86" s="12"/>
      <c r="L86" s="12"/>
    </row>
    <row r="87" spans="10:12" ht="12.75">
      <c r="J87" s="12"/>
      <c r="K87" s="12"/>
      <c r="L87" s="12"/>
    </row>
    <row r="88" spans="10:12" ht="12.75">
      <c r="J88" s="12"/>
      <c r="K88" s="12"/>
      <c r="L88" s="12"/>
    </row>
    <row r="89" spans="10:12" ht="12.75">
      <c r="J89" s="12"/>
      <c r="K89" s="12"/>
      <c r="L89" s="12"/>
    </row>
    <row r="90" spans="10:12" ht="12.75">
      <c r="J90" s="12"/>
      <c r="K90" s="12"/>
      <c r="L90" s="12"/>
    </row>
    <row r="91" spans="10:12" ht="12.75">
      <c r="J91" s="12"/>
      <c r="K91" s="12"/>
      <c r="L91" s="12"/>
    </row>
    <row r="92" spans="10:12" ht="12.75">
      <c r="J92" s="12"/>
      <c r="K92" s="12"/>
      <c r="L92" s="12"/>
    </row>
    <row r="93" spans="10:12" ht="12.75">
      <c r="J93" s="12"/>
      <c r="K93" s="12"/>
      <c r="L93" s="12"/>
    </row>
    <row r="94" spans="10:12" ht="12.75">
      <c r="J94" s="12"/>
      <c r="K94" s="12"/>
      <c r="L94" s="12"/>
    </row>
    <row r="95" spans="10:12" ht="12.75">
      <c r="J95" s="12"/>
      <c r="K95" s="12"/>
      <c r="L95" s="12"/>
    </row>
    <row r="96" spans="10:12" ht="12.75">
      <c r="J96" s="12"/>
      <c r="K96" s="12"/>
      <c r="L96" s="12"/>
    </row>
    <row r="97" spans="10:12" ht="12.75">
      <c r="J97" s="12"/>
      <c r="K97" s="12"/>
      <c r="L97" s="12"/>
    </row>
    <row r="98" spans="10:12" ht="12.75">
      <c r="J98" s="12"/>
      <c r="K98" s="12"/>
      <c r="L98" s="12"/>
    </row>
    <row r="99" spans="10:12" ht="12.75">
      <c r="J99" s="12"/>
      <c r="K99" s="12"/>
      <c r="L99" s="12"/>
    </row>
    <row r="100" spans="10:12" ht="12.75">
      <c r="J100" s="12"/>
      <c r="K100" s="12"/>
      <c r="L100" s="12"/>
    </row>
    <row r="101" spans="10:12" ht="12.75">
      <c r="J101" s="12"/>
      <c r="K101" s="12"/>
      <c r="L101" s="12"/>
    </row>
    <row r="102" spans="10:12" ht="12.75">
      <c r="J102" s="12"/>
      <c r="K102" s="12"/>
      <c r="L102" s="12"/>
    </row>
    <row r="103" spans="10:12" ht="12.75">
      <c r="J103" s="12"/>
      <c r="K103" s="12"/>
      <c r="L103" s="12"/>
    </row>
    <row r="104" spans="10:12" ht="12.75">
      <c r="J104" s="12"/>
      <c r="K104" s="12"/>
      <c r="L104" s="12"/>
    </row>
    <row r="105" spans="10:12" ht="12.75">
      <c r="J105" s="12"/>
      <c r="K105" s="12"/>
      <c r="L105" s="12"/>
    </row>
    <row r="106" spans="10:12" ht="12.75">
      <c r="J106" s="12"/>
      <c r="K106" s="12"/>
      <c r="L106" s="12"/>
    </row>
    <row r="107" spans="10:12" ht="12.75">
      <c r="J107" s="12"/>
      <c r="K107" s="12"/>
      <c r="L107" s="12"/>
    </row>
    <row r="108" spans="10:12" ht="12.75">
      <c r="J108" s="12"/>
      <c r="K108" s="12"/>
      <c r="L108" s="12"/>
    </row>
    <row r="109" spans="10:12" ht="12.75">
      <c r="J109" s="12"/>
      <c r="K109" s="12"/>
      <c r="L109" s="12"/>
    </row>
    <row r="110" spans="10:12" ht="12.75">
      <c r="J110" s="12"/>
      <c r="K110" s="12"/>
      <c r="L110" s="12"/>
    </row>
    <row r="111" spans="10:12" ht="12.75">
      <c r="J111" s="12"/>
      <c r="K111" s="12"/>
      <c r="L111" s="12"/>
    </row>
    <row r="112" spans="10:12" ht="12.75">
      <c r="J112" s="12"/>
      <c r="K112" s="12"/>
      <c r="L112" s="12"/>
    </row>
    <row r="113" spans="10:12" ht="12.75">
      <c r="J113" s="12"/>
      <c r="K113" s="12"/>
      <c r="L113" s="12"/>
    </row>
    <row r="114" spans="10:12" ht="12.75">
      <c r="J114" s="12"/>
      <c r="K114" s="12"/>
      <c r="L114" s="12"/>
    </row>
    <row r="115" spans="10:12" ht="12.75">
      <c r="J115" s="12"/>
      <c r="K115" s="12"/>
      <c r="L115" s="12"/>
    </row>
    <row r="116" spans="10:12" ht="12.75">
      <c r="J116" s="12"/>
      <c r="K116" s="12"/>
      <c r="L116" s="12"/>
    </row>
    <row r="117" spans="10:12" ht="12.75">
      <c r="J117" s="12"/>
      <c r="K117" s="12"/>
      <c r="L117" s="12"/>
    </row>
    <row r="118" spans="10:12" ht="12.75">
      <c r="J118" s="12"/>
      <c r="K118" s="12"/>
      <c r="L118" s="12"/>
    </row>
    <row r="119" spans="10:12" ht="12.75">
      <c r="J119" s="12"/>
      <c r="K119" s="12"/>
      <c r="L119" s="12"/>
    </row>
    <row r="120" spans="10:12" ht="12.75">
      <c r="J120" s="12"/>
      <c r="K120" s="12"/>
      <c r="L120" s="12"/>
    </row>
    <row r="121" spans="10:12" ht="12.75">
      <c r="J121" s="12"/>
      <c r="K121" s="12"/>
      <c r="L121" s="12"/>
    </row>
  </sheetData>
  <mergeCells count="3">
    <mergeCell ref="B3:L3"/>
    <mergeCell ref="B4:L4"/>
    <mergeCell ref="B6:L6"/>
  </mergeCells>
  <printOptions/>
  <pageMargins left="0.75" right="0.75" top="0.5" bottom="0.5" header="0.5" footer="0.3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83"/>
  <sheetViews>
    <sheetView workbookViewId="0" topLeftCell="A1">
      <selection activeCell="B1" sqref="B1:L65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2.57421875" style="0" customWidth="1"/>
    <col min="10" max="10" width="4.7109375" style="0" customWidth="1"/>
    <col min="11" max="11" width="12.7109375" style="0" customWidth="1"/>
    <col min="12" max="12" width="4.57421875" style="0" customWidth="1"/>
  </cols>
  <sheetData>
    <row r="3" spans="2:12" ht="15.7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2.7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6" spans="2:12" ht="15.75">
      <c r="B6" s="34" t="s">
        <v>59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9" ht="15.75">
      <c r="B9" s="8" t="s">
        <v>60</v>
      </c>
    </row>
    <row r="11" spans="8:11" ht="12.75">
      <c r="H11" s="5"/>
      <c r="I11" s="5" t="s">
        <v>61</v>
      </c>
      <c r="J11" s="5"/>
      <c r="K11" s="5" t="s">
        <v>61</v>
      </c>
    </row>
    <row r="12" spans="8:11" ht="12.75">
      <c r="H12" s="5"/>
      <c r="I12" s="5" t="s">
        <v>62</v>
      </c>
      <c r="J12" s="5"/>
      <c r="K12" s="5" t="s">
        <v>63</v>
      </c>
    </row>
    <row r="13" spans="8:11" ht="12.75">
      <c r="H13" s="5"/>
      <c r="I13" s="5" t="s">
        <v>9</v>
      </c>
      <c r="J13" s="5"/>
      <c r="K13" s="5" t="s">
        <v>64</v>
      </c>
    </row>
    <row r="14" spans="8:11" ht="12.75">
      <c r="H14" s="5"/>
      <c r="I14" s="5" t="s">
        <v>8</v>
      </c>
      <c r="J14" s="5"/>
      <c r="K14" s="5" t="s">
        <v>65</v>
      </c>
    </row>
    <row r="15" spans="8:11" ht="12.75">
      <c r="H15" s="11" t="s">
        <v>12</v>
      </c>
      <c r="I15" s="5" t="s">
        <v>13</v>
      </c>
      <c r="J15" s="5"/>
      <c r="K15" s="5" t="s">
        <v>66</v>
      </c>
    </row>
    <row r="16" spans="8:11" ht="12.75">
      <c r="H16" s="6"/>
      <c r="I16" s="6" t="s">
        <v>14</v>
      </c>
      <c r="J16" s="6"/>
      <c r="K16" s="6" t="s">
        <v>14</v>
      </c>
    </row>
    <row r="19" spans="2:11" ht="12.75">
      <c r="B19" s="3" t="s">
        <v>160</v>
      </c>
      <c r="C19" t="s">
        <v>67</v>
      </c>
      <c r="H19" s="10"/>
      <c r="I19" s="12">
        <v>823390</v>
      </c>
      <c r="J19" s="12"/>
      <c r="K19" s="12">
        <v>830314</v>
      </c>
    </row>
    <row r="20" spans="2:11" ht="12.75">
      <c r="B20" s="3" t="s">
        <v>161</v>
      </c>
      <c r="C20" t="s">
        <v>68</v>
      </c>
      <c r="H20" s="10"/>
      <c r="I20" s="12">
        <v>363009</v>
      </c>
      <c r="J20" s="12"/>
      <c r="K20" s="12">
        <v>365708</v>
      </c>
    </row>
    <row r="21" spans="2:11" ht="12.75">
      <c r="B21" s="3" t="s">
        <v>162</v>
      </c>
      <c r="C21" t="s">
        <v>69</v>
      </c>
      <c r="H21" s="10"/>
      <c r="I21" s="12">
        <v>89107</v>
      </c>
      <c r="J21" s="12"/>
      <c r="K21" s="12">
        <v>85587</v>
      </c>
    </row>
    <row r="22" spans="2:11" ht="12.75">
      <c r="B22" s="3" t="s">
        <v>164</v>
      </c>
      <c r="C22" t="s">
        <v>70</v>
      </c>
      <c r="H22" s="10"/>
      <c r="I22" s="12">
        <v>12336</v>
      </c>
      <c r="J22" s="12"/>
      <c r="K22" s="12">
        <v>12200</v>
      </c>
    </row>
    <row r="23" spans="2:11" ht="12.75">
      <c r="B23" s="3" t="s">
        <v>165</v>
      </c>
      <c r="C23" t="s">
        <v>71</v>
      </c>
      <c r="H23" s="10"/>
      <c r="I23" s="12">
        <v>227</v>
      </c>
      <c r="J23" s="12"/>
      <c r="K23" s="12">
        <v>227</v>
      </c>
    </row>
    <row r="24" spans="2:11" ht="12.75">
      <c r="B24" s="3" t="s">
        <v>166</v>
      </c>
      <c r="C24" t="s">
        <v>72</v>
      </c>
      <c r="H24" s="10"/>
      <c r="I24" s="12">
        <v>230103</v>
      </c>
      <c r="J24" s="12"/>
      <c r="K24" s="12">
        <v>232647</v>
      </c>
    </row>
    <row r="25" spans="2:11" ht="12.75">
      <c r="B25" s="3"/>
      <c r="H25" s="10"/>
      <c r="I25" s="12"/>
      <c r="J25" s="12"/>
      <c r="K25" s="12"/>
    </row>
    <row r="26" spans="2:11" ht="12.75">
      <c r="B26" s="3" t="s">
        <v>167</v>
      </c>
      <c r="C26" t="s">
        <v>73</v>
      </c>
      <c r="H26" s="10"/>
      <c r="I26" s="12"/>
      <c r="J26" s="12"/>
      <c r="K26" s="12"/>
    </row>
    <row r="27" spans="2:11" ht="12.75">
      <c r="B27" s="3"/>
      <c r="D27" t="s">
        <v>74</v>
      </c>
      <c r="H27" s="10"/>
      <c r="I27" s="12">
        <v>106658</v>
      </c>
      <c r="J27" s="12"/>
      <c r="K27" s="12">
        <v>105875</v>
      </c>
    </row>
    <row r="28" spans="2:11" ht="12.75">
      <c r="B28" s="3"/>
      <c r="D28" t="s">
        <v>75</v>
      </c>
      <c r="H28" s="10"/>
      <c r="I28" s="12">
        <v>71621</v>
      </c>
      <c r="J28" s="12"/>
      <c r="K28" s="12">
        <v>67028</v>
      </c>
    </row>
    <row r="29" spans="2:11" ht="12.75">
      <c r="B29" s="3"/>
      <c r="D29" t="s">
        <v>76</v>
      </c>
      <c r="H29" s="10"/>
      <c r="I29" s="12">
        <v>7921</v>
      </c>
      <c r="J29" s="12"/>
      <c r="K29" s="12">
        <v>4018</v>
      </c>
    </row>
    <row r="30" spans="2:11" ht="12.75">
      <c r="B30" s="3"/>
      <c r="D30" t="s">
        <v>77</v>
      </c>
      <c r="H30" s="10"/>
      <c r="I30" s="12">
        <v>94351</v>
      </c>
      <c r="J30" s="12"/>
      <c r="K30" s="12">
        <v>94478</v>
      </c>
    </row>
    <row r="31" spans="2:11" ht="12.75">
      <c r="B31" s="3"/>
      <c r="D31" t="s">
        <v>78</v>
      </c>
      <c r="H31" s="10"/>
      <c r="I31" s="16">
        <v>18078</v>
      </c>
      <c r="J31" s="12"/>
      <c r="K31" s="16">
        <v>12891</v>
      </c>
    </row>
    <row r="32" spans="2:11" ht="4.5" customHeight="1">
      <c r="B32" s="3"/>
      <c r="H32" s="10"/>
      <c r="I32" s="12"/>
      <c r="J32" s="12"/>
      <c r="K32" s="12"/>
    </row>
    <row r="33" spans="2:11" ht="12.75">
      <c r="B33" s="3"/>
      <c r="H33" s="10"/>
      <c r="I33" s="16">
        <f>SUM(I27:I31)</f>
        <v>298629</v>
      </c>
      <c r="J33" s="12"/>
      <c r="K33" s="16">
        <f>SUM(K27:K31)</f>
        <v>284290</v>
      </c>
    </row>
    <row r="34" spans="2:11" ht="12.75">
      <c r="B34" s="3"/>
      <c r="H34" s="10"/>
      <c r="I34" s="12"/>
      <c r="J34" s="12"/>
      <c r="K34" s="12"/>
    </row>
    <row r="35" spans="2:11" ht="12.75">
      <c r="B35" s="3" t="s">
        <v>168</v>
      </c>
      <c r="C35" t="s">
        <v>79</v>
      </c>
      <c r="H35" s="10"/>
      <c r="I35" s="12"/>
      <c r="J35" s="12"/>
      <c r="K35" s="12"/>
    </row>
    <row r="36" spans="2:11" ht="12.75">
      <c r="B36" s="3"/>
      <c r="D36" t="s">
        <v>80</v>
      </c>
      <c r="H36" s="10">
        <v>12</v>
      </c>
      <c r="I36" s="12">
        <v>81914</v>
      </c>
      <c r="J36" s="12"/>
      <c r="K36" s="12">
        <v>99632</v>
      </c>
    </row>
    <row r="37" spans="2:11" ht="12.75">
      <c r="B37" s="3"/>
      <c r="D37" t="s">
        <v>81</v>
      </c>
      <c r="H37" s="10"/>
      <c r="I37" s="12">
        <v>63621</v>
      </c>
      <c r="J37" s="12"/>
      <c r="K37" s="12">
        <v>76100</v>
      </c>
    </row>
    <row r="38" spans="2:11" ht="12.75">
      <c r="B38" s="3"/>
      <c r="D38" t="s">
        <v>82</v>
      </c>
      <c r="H38" s="10"/>
      <c r="I38" s="12">
        <v>32084</v>
      </c>
      <c r="J38" s="12"/>
      <c r="K38" s="12">
        <v>27038</v>
      </c>
    </row>
    <row r="39" spans="2:11" ht="12.75">
      <c r="B39" s="3"/>
      <c r="D39" t="s">
        <v>83</v>
      </c>
      <c r="H39" s="10"/>
      <c r="I39" s="12">
        <v>3724</v>
      </c>
      <c r="J39" s="12"/>
      <c r="K39" s="12">
        <v>3398</v>
      </c>
    </row>
    <row r="40" spans="2:11" ht="12.75">
      <c r="B40" s="3"/>
      <c r="D40" t="s">
        <v>78</v>
      </c>
      <c r="H40" s="10"/>
      <c r="I40" s="16">
        <v>146</v>
      </c>
      <c r="J40" s="12"/>
      <c r="K40" s="16">
        <v>146</v>
      </c>
    </row>
    <row r="41" spans="2:11" ht="4.5" customHeight="1">
      <c r="B41" s="3"/>
      <c r="H41" s="10"/>
      <c r="I41" s="12"/>
      <c r="J41" s="12"/>
      <c r="K41" s="12"/>
    </row>
    <row r="42" spans="2:11" ht="12.75">
      <c r="B42" s="3"/>
      <c r="H42" s="10"/>
      <c r="I42" s="16">
        <f>SUM(I36:I40)</f>
        <v>181489</v>
      </c>
      <c r="J42" s="12"/>
      <c r="K42" s="16">
        <f>SUM(K36:K40)</f>
        <v>206314</v>
      </c>
    </row>
    <row r="43" spans="2:11" ht="12.75">
      <c r="B43" s="3"/>
      <c r="H43" s="10"/>
      <c r="I43" s="12"/>
      <c r="J43" s="12"/>
      <c r="K43" s="12"/>
    </row>
    <row r="44" spans="2:11" ht="12.75">
      <c r="B44" s="3" t="s">
        <v>169</v>
      </c>
      <c r="C44" t="s">
        <v>84</v>
      </c>
      <c r="H44" s="10"/>
      <c r="I44" s="12">
        <f>I33-I42</f>
        <v>117140</v>
      </c>
      <c r="J44" s="12"/>
      <c r="K44" s="12">
        <f>K33-K42</f>
        <v>77976</v>
      </c>
    </row>
    <row r="45" spans="2:11" ht="8.25" customHeight="1">
      <c r="B45" s="3"/>
      <c r="H45" s="10"/>
      <c r="I45" s="12"/>
      <c r="J45" s="12"/>
      <c r="K45" s="12"/>
    </row>
    <row r="46" spans="2:11" ht="17.25" customHeight="1" thickBot="1">
      <c r="B46" s="3"/>
      <c r="H46" s="10"/>
      <c r="I46" s="20">
        <f>SUM(I19:I24)+I44</f>
        <v>1635312</v>
      </c>
      <c r="J46" s="12"/>
      <c r="K46" s="20">
        <f>SUM(K19:K24)+K44</f>
        <v>1604659</v>
      </c>
    </row>
    <row r="47" spans="2:11" ht="13.5" thickTop="1">
      <c r="B47" s="3"/>
      <c r="H47" s="10"/>
      <c r="I47" s="12"/>
      <c r="J47" s="12"/>
      <c r="K47" s="12"/>
    </row>
    <row r="48" spans="2:11" ht="12.75">
      <c r="B48" s="3" t="s">
        <v>170</v>
      </c>
      <c r="C48" t="s">
        <v>85</v>
      </c>
      <c r="H48" s="10"/>
      <c r="I48" s="12"/>
      <c r="J48" s="12"/>
      <c r="K48" s="12"/>
    </row>
    <row r="49" spans="2:11" ht="12.75">
      <c r="B49" s="3"/>
      <c r="C49" t="s">
        <v>86</v>
      </c>
      <c r="H49" s="10"/>
      <c r="I49" s="12">
        <v>203043</v>
      </c>
      <c r="J49" s="12"/>
      <c r="K49" s="12">
        <v>203043</v>
      </c>
    </row>
    <row r="50" spans="2:11" ht="12.75">
      <c r="B50" s="3"/>
      <c r="C50" t="s">
        <v>87</v>
      </c>
      <c r="H50" s="10"/>
      <c r="I50" s="12"/>
      <c r="J50" s="12"/>
      <c r="K50" s="12"/>
    </row>
    <row r="51" spans="2:11" ht="12.75">
      <c r="B51" s="3"/>
      <c r="D51" t="s">
        <v>88</v>
      </c>
      <c r="H51" s="10"/>
      <c r="I51" s="12">
        <v>1099954</v>
      </c>
      <c r="J51" s="12"/>
      <c r="K51" s="12">
        <v>1099954</v>
      </c>
    </row>
    <row r="52" spans="2:11" ht="12.75">
      <c r="B52" s="3"/>
      <c r="D52" t="s">
        <v>89</v>
      </c>
      <c r="H52" s="10"/>
      <c r="I52" s="12">
        <v>49189</v>
      </c>
      <c r="J52" s="12"/>
      <c r="K52" s="12">
        <v>49189</v>
      </c>
    </row>
    <row r="53" spans="2:11" ht="12.75">
      <c r="B53" s="3"/>
      <c r="D53" t="s">
        <v>90</v>
      </c>
      <c r="H53" s="10"/>
      <c r="I53" s="12">
        <v>111435</v>
      </c>
      <c r="J53" s="12"/>
      <c r="K53" s="12">
        <v>80991</v>
      </c>
    </row>
    <row r="54" spans="2:11" ht="12.75">
      <c r="B54" s="3"/>
      <c r="D54" t="s">
        <v>78</v>
      </c>
      <c r="H54" s="10"/>
      <c r="I54" s="12">
        <v>-25</v>
      </c>
      <c r="J54" s="12"/>
      <c r="K54" s="12">
        <v>-25</v>
      </c>
    </row>
    <row r="55" spans="2:11" ht="4.5" customHeight="1">
      <c r="B55" s="3"/>
      <c r="H55" s="10"/>
      <c r="I55" s="16"/>
      <c r="J55" s="12"/>
      <c r="K55" s="16"/>
    </row>
    <row r="56" spans="2:11" ht="17.25" customHeight="1">
      <c r="B56" s="3"/>
      <c r="H56" s="10"/>
      <c r="I56" s="12">
        <f>SUM(I49:I54)</f>
        <v>1463596</v>
      </c>
      <c r="J56" s="12"/>
      <c r="K56" s="12">
        <f>SUM(K49:K54)</f>
        <v>1433152</v>
      </c>
    </row>
    <row r="57" spans="2:11" ht="12.75">
      <c r="B57" s="3" t="s">
        <v>171</v>
      </c>
      <c r="C57" t="s">
        <v>91</v>
      </c>
      <c r="H57" s="10"/>
      <c r="I57" s="12">
        <v>171552</v>
      </c>
      <c r="J57" s="12"/>
      <c r="K57" s="12">
        <v>170833</v>
      </c>
    </row>
    <row r="58" spans="2:11" ht="12.75">
      <c r="B58" s="3" t="s">
        <v>172</v>
      </c>
      <c r="C58" t="s">
        <v>92</v>
      </c>
      <c r="H58" s="10">
        <v>12</v>
      </c>
      <c r="I58" s="13" t="s">
        <v>19</v>
      </c>
      <c r="J58" s="13"/>
      <c r="K58" s="13" t="s">
        <v>19</v>
      </c>
    </row>
    <row r="59" spans="2:11" ht="12.75">
      <c r="B59" s="3" t="s">
        <v>173</v>
      </c>
      <c r="C59" t="s">
        <v>93</v>
      </c>
      <c r="H59" s="10"/>
      <c r="I59" s="12">
        <v>164</v>
      </c>
      <c r="J59" s="12"/>
      <c r="K59" s="12">
        <v>674</v>
      </c>
    </row>
    <row r="60" spans="2:11" ht="12.75">
      <c r="B60" s="3"/>
      <c r="H60" s="10"/>
      <c r="I60" s="12"/>
      <c r="J60" s="12"/>
      <c r="K60" s="12"/>
    </row>
    <row r="61" spans="2:11" ht="17.25" customHeight="1" thickBot="1">
      <c r="B61" s="3"/>
      <c r="H61" s="10"/>
      <c r="I61" s="20">
        <f>SUM(I56:I60)</f>
        <v>1635312</v>
      </c>
      <c r="J61" s="12"/>
      <c r="K61" s="20">
        <f>SUM(K56:K60)</f>
        <v>1604659</v>
      </c>
    </row>
    <row r="62" spans="2:11" ht="13.5" thickTop="1">
      <c r="B62" s="3"/>
      <c r="H62" s="10"/>
      <c r="I62" s="12"/>
      <c r="J62" s="12"/>
      <c r="K62" s="12"/>
    </row>
    <row r="63" spans="2:11" ht="13.5" thickBot="1">
      <c r="B63" s="3" t="s">
        <v>174</v>
      </c>
      <c r="C63" t="s">
        <v>94</v>
      </c>
      <c r="H63" s="10"/>
      <c r="I63" s="14">
        <f>(I56-I24)/203043*100</f>
        <v>607.5033367316282</v>
      </c>
      <c r="J63" s="12"/>
      <c r="K63" s="14">
        <f>(K56-K24)/203043*100</f>
        <v>591.256531867634</v>
      </c>
    </row>
    <row r="64" spans="8:11" ht="13.5" thickTop="1">
      <c r="H64" s="10"/>
      <c r="I64" s="12"/>
      <c r="J64" s="12"/>
      <c r="K64" s="12"/>
    </row>
    <row r="65" spans="8:11" ht="12.75">
      <c r="H65" s="10"/>
      <c r="I65" s="12"/>
      <c r="J65" s="12"/>
      <c r="K65" s="12"/>
    </row>
    <row r="66" spans="8:11" ht="12.75">
      <c r="H66" s="10"/>
      <c r="I66" s="12"/>
      <c r="J66" s="12"/>
      <c r="K66" s="12"/>
    </row>
    <row r="67" spans="8:11" ht="12.75">
      <c r="H67" s="10"/>
      <c r="I67" s="12"/>
      <c r="J67" s="12"/>
      <c r="K67" s="12"/>
    </row>
    <row r="68" spans="8:11" ht="12.75">
      <c r="H68" s="10"/>
      <c r="I68" s="12"/>
      <c r="J68" s="12"/>
      <c r="K68" s="12"/>
    </row>
    <row r="69" spans="8:11" ht="12.75">
      <c r="H69" s="10"/>
      <c r="I69" s="12"/>
      <c r="J69" s="12"/>
      <c r="K69" s="12"/>
    </row>
    <row r="70" spans="8:11" ht="12.75">
      <c r="H70" s="10"/>
      <c r="I70" s="12"/>
      <c r="J70" s="12"/>
      <c r="K70" s="12"/>
    </row>
    <row r="71" spans="8:11" ht="12.75">
      <c r="H71" s="10"/>
      <c r="I71" s="12"/>
      <c r="J71" s="12"/>
      <c r="K71" s="12"/>
    </row>
    <row r="72" spans="8:11" ht="12.75">
      <c r="H72" s="10"/>
      <c r="I72" s="12"/>
      <c r="J72" s="12"/>
      <c r="K72" s="12"/>
    </row>
    <row r="73" spans="8:11" ht="12.75">
      <c r="H73" s="10"/>
      <c r="I73" s="12"/>
      <c r="J73" s="12"/>
      <c r="K73" s="12"/>
    </row>
    <row r="74" spans="8:11" ht="12.75">
      <c r="H74" s="10"/>
      <c r="I74" s="12"/>
      <c r="J74" s="12"/>
      <c r="K74" s="12"/>
    </row>
    <row r="75" spans="9:11" ht="12.75">
      <c r="I75" s="12"/>
      <c r="J75" s="12"/>
      <c r="K75" s="12"/>
    </row>
    <row r="76" spans="9:11" ht="12.75">
      <c r="I76" s="12"/>
      <c r="J76" s="12"/>
      <c r="K76" s="12"/>
    </row>
    <row r="77" spans="9:11" ht="12.75">
      <c r="I77" s="12"/>
      <c r="J77" s="12"/>
      <c r="K77" s="12"/>
    </row>
    <row r="78" spans="9:11" ht="12.75">
      <c r="I78" s="12"/>
      <c r="J78" s="12"/>
      <c r="K78" s="12"/>
    </row>
    <row r="79" spans="9:11" ht="12.75">
      <c r="I79" s="12"/>
      <c r="J79" s="12"/>
      <c r="K79" s="12"/>
    </row>
    <row r="80" spans="9:11" ht="12.75">
      <c r="I80" s="12"/>
      <c r="J80" s="12"/>
      <c r="K80" s="12"/>
    </row>
    <row r="81" spans="9:11" ht="12.75">
      <c r="I81" s="12"/>
      <c r="J81" s="12"/>
      <c r="K81" s="12"/>
    </row>
    <row r="82" spans="9:11" ht="12.75">
      <c r="I82" s="12"/>
      <c r="J82" s="12"/>
      <c r="K82" s="12"/>
    </row>
    <row r="83" spans="9:11" ht="12.75">
      <c r="I83" s="12"/>
      <c r="J83" s="12"/>
      <c r="K83" s="12"/>
    </row>
  </sheetData>
  <mergeCells count="3">
    <mergeCell ref="B3:L3"/>
    <mergeCell ref="B4:L4"/>
    <mergeCell ref="B6:L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19"/>
  <sheetViews>
    <sheetView tabSelected="1"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.00390625" style="0" customWidth="1"/>
    <col min="6" max="6" width="12.28125" style="0" customWidth="1"/>
    <col min="7" max="7" width="4.7109375" style="0" customWidth="1"/>
    <col min="8" max="8" width="10.8515625" style="0" customWidth="1"/>
    <col min="9" max="9" width="4.7109375" style="0" customWidth="1"/>
    <col min="10" max="10" width="12.7109375" style="0" customWidth="1"/>
    <col min="11" max="11" width="4.7109375" style="0" customWidth="1"/>
    <col min="12" max="12" width="12.57421875" style="0" customWidth="1"/>
    <col min="13" max="13" width="12.7109375" style="0" customWidth="1"/>
    <col min="14" max="14" width="3.57421875" style="0" customWidth="1"/>
    <col min="15" max="15" width="3.7109375" style="0" customWidth="1"/>
  </cols>
  <sheetData>
    <row r="2" spans="2:12" ht="15.7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5" spans="2:12" ht="15.75">
      <c r="B5" s="34" t="s">
        <v>59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8" ht="15.75">
      <c r="B8" s="8" t="s">
        <v>95</v>
      </c>
    </row>
    <row r="10" spans="2:3" ht="12.75">
      <c r="B10" s="25" t="s">
        <v>160</v>
      </c>
      <c r="C10" s="21" t="s">
        <v>96</v>
      </c>
    </row>
    <row r="11" ht="5.25" customHeight="1">
      <c r="B11" s="25"/>
    </row>
    <row r="12" spans="2:3" ht="12.75">
      <c r="B12" s="25"/>
      <c r="C12" t="s">
        <v>176</v>
      </c>
    </row>
    <row r="13" spans="2:3" ht="12.75">
      <c r="B13" s="25"/>
      <c r="C13" t="s">
        <v>175</v>
      </c>
    </row>
    <row r="14" spans="2:3" ht="12.75">
      <c r="B14" s="25"/>
      <c r="C14" t="s">
        <v>177</v>
      </c>
    </row>
    <row r="15" ht="12.75">
      <c r="B15" s="25"/>
    </row>
    <row r="16" ht="12.75">
      <c r="B16" s="25"/>
    </row>
    <row r="17" spans="2:3" ht="12.75">
      <c r="B17" s="25" t="s">
        <v>161</v>
      </c>
      <c r="C17" s="21" t="s">
        <v>97</v>
      </c>
    </row>
    <row r="18" ht="6" customHeight="1">
      <c r="B18" s="25"/>
    </row>
    <row r="19" spans="2:3" ht="12.75">
      <c r="B19" s="25"/>
      <c r="C19" t="s">
        <v>98</v>
      </c>
    </row>
    <row r="20" ht="12.75">
      <c r="B20" s="25"/>
    </row>
    <row r="21" ht="12.75">
      <c r="B21" s="25"/>
    </row>
    <row r="22" spans="2:3" ht="12.75">
      <c r="B22" s="25" t="s">
        <v>162</v>
      </c>
      <c r="C22" s="21" t="s">
        <v>99</v>
      </c>
    </row>
    <row r="23" ht="6" customHeight="1">
      <c r="B23" s="25"/>
    </row>
    <row r="24" spans="2:3" ht="12.75">
      <c r="B24" s="25"/>
      <c r="C24" t="s">
        <v>100</v>
      </c>
    </row>
    <row r="25" ht="12.75">
      <c r="B25" s="25"/>
    </row>
    <row r="26" ht="12.75">
      <c r="B26" s="25"/>
    </row>
    <row r="27" spans="2:3" ht="12.75">
      <c r="B27" s="25" t="s">
        <v>164</v>
      </c>
      <c r="C27" s="21" t="s">
        <v>101</v>
      </c>
    </row>
    <row r="28" spans="2:12" ht="12.75">
      <c r="B28" s="25"/>
      <c r="J28" s="5" t="s">
        <v>6</v>
      </c>
      <c r="K28" s="5"/>
      <c r="L28" s="5" t="s">
        <v>7</v>
      </c>
    </row>
    <row r="29" spans="2:12" ht="12.75">
      <c r="B29" s="25"/>
      <c r="J29" s="7" t="s">
        <v>8</v>
      </c>
      <c r="K29" s="5"/>
      <c r="L29" s="7" t="s">
        <v>8</v>
      </c>
    </row>
    <row r="30" spans="2:12" ht="4.5" customHeight="1">
      <c r="B30" s="25"/>
      <c r="J30" s="5"/>
      <c r="K30" s="5"/>
      <c r="L30" s="5"/>
    </row>
    <row r="31" spans="2:12" ht="12.75">
      <c r="B31" s="25"/>
      <c r="J31" s="5" t="s">
        <v>9</v>
      </c>
      <c r="K31" s="5"/>
      <c r="L31" s="5" t="s">
        <v>9</v>
      </c>
    </row>
    <row r="32" spans="2:12" ht="12.75">
      <c r="B32" s="25"/>
      <c r="J32" s="5" t="s">
        <v>10</v>
      </c>
      <c r="K32" s="5"/>
      <c r="L32" s="5" t="s">
        <v>10</v>
      </c>
    </row>
    <row r="33" spans="2:12" ht="12.75">
      <c r="B33" s="25"/>
      <c r="J33" s="5" t="s">
        <v>8</v>
      </c>
      <c r="K33" s="5"/>
      <c r="L33" s="5" t="s">
        <v>11</v>
      </c>
    </row>
    <row r="34" spans="2:12" ht="12.75">
      <c r="B34" s="25"/>
      <c r="J34" s="5" t="s">
        <v>13</v>
      </c>
      <c r="K34" s="5"/>
      <c r="L34" s="5" t="s">
        <v>13</v>
      </c>
    </row>
    <row r="35" spans="2:12" ht="12.75">
      <c r="B35" s="25"/>
      <c r="C35" t="s">
        <v>102</v>
      </c>
      <c r="J35" s="6" t="s">
        <v>14</v>
      </c>
      <c r="K35" s="6"/>
      <c r="L35" s="6" t="s">
        <v>14</v>
      </c>
    </row>
    <row r="36" ht="12.75">
      <c r="B36" s="25"/>
    </row>
    <row r="37" spans="2:12" ht="12.75">
      <c r="B37" s="25"/>
      <c r="C37" s="10" t="s">
        <v>15</v>
      </c>
      <c r="D37" t="s">
        <v>103</v>
      </c>
      <c r="J37" s="24">
        <v>340</v>
      </c>
      <c r="L37" s="24">
        <v>340</v>
      </c>
    </row>
    <row r="38" spans="2:12" ht="12.75">
      <c r="B38" s="25"/>
      <c r="C38" s="10" t="s">
        <v>17</v>
      </c>
      <c r="D38" t="s">
        <v>104</v>
      </c>
      <c r="J38" s="24">
        <f>J41-J37</f>
        <v>54</v>
      </c>
      <c r="L38" s="24">
        <f>L41-L37</f>
        <v>54</v>
      </c>
    </row>
    <row r="39" spans="2:12" ht="4.5" customHeight="1">
      <c r="B39" s="25"/>
      <c r="J39" s="22"/>
      <c r="L39" s="22"/>
    </row>
    <row r="40" ht="4.5" customHeight="1">
      <c r="B40" s="25"/>
    </row>
    <row r="41" spans="2:12" ht="13.5" thickBot="1">
      <c r="B41" s="25"/>
      <c r="J41" s="14">
        <f>-PL!J51</f>
        <v>394</v>
      </c>
      <c r="L41" s="14">
        <f>-PL!L51</f>
        <v>394</v>
      </c>
    </row>
    <row r="42" ht="13.5" thickTop="1">
      <c r="B42" s="25"/>
    </row>
    <row r="43" spans="2:3" ht="12.75">
      <c r="B43" s="25"/>
      <c r="C43" t="s">
        <v>186</v>
      </c>
    </row>
    <row r="44" spans="2:3" ht="12.75">
      <c r="B44" s="25"/>
      <c r="C44" t="s">
        <v>105</v>
      </c>
    </row>
    <row r="45" ht="12.75">
      <c r="B45" s="25"/>
    </row>
    <row r="46" ht="12.75">
      <c r="B46" s="25"/>
    </row>
    <row r="47" spans="2:3" ht="12.75">
      <c r="B47" s="25" t="s">
        <v>165</v>
      </c>
      <c r="C47" s="21" t="s">
        <v>106</v>
      </c>
    </row>
    <row r="48" ht="6" customHeight="1">
      <c r="B48" s="25"/>
    </row>
    <row r="49" spans="2:3" ht="12.75">
      <c r="B49" s="25"/>
      <c r="C49" t="s">
        <v>107</v>
      </c>
    </row>
    <row r="50" ht="12.75">
      <c r="B50" s="25"/>
    </row>
    <row r="51" ht="12.75">
      <c r="B51" s="25"/>
    </row>
    <row r="52" spans="2:3" ht="12.75">
      <c r="B52" s="25" t="s">
        <v>166</v>
      </c>
      <c r="C52" s="21" t="s">
        <v>108</v>
      </c>
    </row>
    <row r="53" ht="6" customHeight="1">
      <c r="B53" s="25"/>
    </row>
    <row r="54" spans="2:3" ht="12.75">
      <c r="B54" s="25"/>
      <c r="C54" t="s">
        <v>187</v>
      </c>
    </row>
    <row r="55" spans="2:3" ht="12.75">
      <c r="B55" s="25"/>
      <c r="C55" t="s">
        <v>109</v>
      </c>
    </row>
    <row r="56" ht="12.75">
      <c r="B56" s="25"/>
    </row>
    <row r="57" ht="12.75">
      <c r="B57" s="25"/>
    </row>
    <row r="58" spans="2:3" ht="12.75">
      <c r="B58" s="25" t="s">
        <v>167</v>
      </c>
      <c r="C58" s="21" t="s">
        <v>110</v>
      </c>
    </row>
    <row r="59" ht="6" customHeight="1">
      <c r="B59" s="25"/>
    </row>
    <row r="60" spans="2:3" ht="12.75">
      <c r="B60" s="25"/>
      <c r="C60" t="s">
        <v>111</v>
      </c>
    </row>
    <row r="61" ht="12.75">
      <c r="B61" s="25"/>
    </row>
    <row r="62" spans="2:3" ht="12.75">
      <c r="B62" s="25"/>
      <c r="C62" t="s">
        <v>112</v>
      </c>
    </row>
    <row r="63" ht="12.75">
      <c r="B63" s="25"/>
    </row>
    <row r="64" spans="2:10" ht="12.75">
      <c r="B64" s="25"/>
      <c r="J64" s="6" t="s">
        <v>14</v>
      </c>
    </row>
    <row r="65" ht="6" customHeight="1">
      <c r="B65" s="25"/>
    </row>
    <row r="66" spans="2:10" ht="13.5" thickBot="1">
      <c r="B66" s="25"/>
      <c r="D66" t="s">
        <v>113</v>
      </c>
      <c r="J66" s="23">
        <v>42</v>
      </c>
    </row>
    <row r="67" ht="13.5" thickTop="1">
      <c r="B67" s="25"/>
    </row>
    <row r="68" spans="2:10" ht="13.5" thickBot="1">
      <c r="B68" s="25"/>
      <c r="D68" t="s">
        <v>114</v>
      </c>
      <c r="J68" s="23">
        <v>42</v>
      </c>
    </row>
    <row r="69" ht="13.5" thickTop="1">
      <c r="B69" s="25"/>
    </row>
    <row r="70" spans="2:10" ht="13.5" thickBot="1">
      <c r="B70" s="25"/>
      <c r="D70" t="s">
        <v>115</v>
      </c>
      <c r="J70" s="23">
        <v>33</v>
      </c>
    </row>
    <row r="71" ht="13.5" thickTop="1">
      <c r="B71" s="25"/>
    </row>
    <row r="72" ht="12.75">
      <c r="B72" s="25"/>
    </row>
    <row r="73" spans="2:3" ht="12.75">
      <c r="B73" s="25" t="s">
        <v>168</v>
      </c>
      <c r="C73" s="21" t="s">
        <v>116</v>
      </c>
    </row>
    <row r="74" ht="6" customHeight="1">
      <c r="B74" s="25"/>
    </row>
    <row r="75" spans="2:3" ht="12.75">
      <c r="B75" s="25"/>
      <c r="C75" t="s">
        <v>117</v>
      </c>
    </row>
    <row r="76" ht="12.75">
      <c r="B76" s="25"/>
    </row>
    <row r="77" ht="12.75">
      <c r="B77" s="25"/>
    </row>
    <row r="78" ht="12.75">
      <c r="B78" s="25"/>
    </row>
    <row r="79" spans="2:13" ht="12.75">
      <c r="B79" s="25"/>
      <c r="L79" s="33" t="s">
        <v>23</v>
      </c>
      <c r="M79" s="33" t="s">
        <v>118</v>
      </c>
    </row>
    <row r="80" spans="2:13" ht="12.75">
      <c r="B80" s="25"/>
      <c r="L80" t="s">
        <v>23</v>
      </c>
      <c r="M80">
        <v>2</v>
      </c>
    </row>
    <row r="81" ht="12.75">
      <c r="B81" s="25"/>
    </row>
    <row r="82" ht="12.75">
      <c r="B82" s="25"/>
    </row>
    <row r="83" ht="12.75">
      <c r="B83" s="25"/>
    </row>
    <row r="84" spans="2:3" ht="12.75">
      <c r="B84" s="25" t="s">
        <v>169</v>
      </c>
      <c r="C84" s="21" t="s">
        <v>119</v>
      </c>
    </row>
    <row r="85" ht="6" customHeight="1">
      <c r="B85" s="25"/>
    </row>
    <row r="86" spans="2:3" ht="12.75">
      <c r="B86" s="25"/>
      <c r="C86" t="s">
        <v>188</v>
      </c>
    </row>
    <row r="87" spans="2:3" ht="12.75">
      <c r="B87" s="25"/>
      <c r="C87" t="s">
        <v>120</v>
      </c>
    </row>
    <row r="88" ht="12.75">
      <c r="B88" s="25"/>
    </row>
    <row r="89" ht="12.75">
      <c r="B89" s="25"/>
    </row>
    <row r="90" spans="2:3" ht="12.75">
      <c r="B90" s="25" t="s">
        <v>170</v>
      </c>
      <c r="C90" s="21" t="s">
        <v>121</v>
      </c>
    </row>
    <row r="91" ht="6" customHeight="1">
      <c r="B91" s="25"/>
    </row>
    <row r="92" spans="2:3" ht="12.75" customHeight="1">
      <c r="B92" s="25"/>
      <c r="C92" t="s">
        <v>216</v>
      </c>
    </row>
    <row r="93" spans="2:3" ht="12.75">
      <c r="B93" s="25"/>
      <c r="C93" t="s">
        <v>221</v>
      </c>
    </row>
    <row r="94" ht="12.75">
      <c r="B94" s="25"/>
    </row>
    <row r="95" ht="12.75">
      <c r="B95" s="25"/>
    </row>
    <row r="96" spans="2:3" ht="12.75">
      <c r="B96" s="25" t="s">
        <v>171</v>
      </c>
      <c r="C96" s="21" t="s">
        <v>122</v>
      </c>
    </row>
    <row r="97" ht="6" customHeight="1">
      <c r="B97" s="25"/>
    </row>
    <row r="98" spans="2:3" ht="12.75">
      <c r="B98" s="25"/>
      <c r="C98" t="s">
        <v>189</v>
      </c>
    </row>
    <row r="99" spans="2:3" ht="12.75">
      <c r="B99" s="25"/>
      <c r="C99" t="s">
        <v>214</v>
      </c>
    </row>
    <row r="100" ht="12.75">
      <c r="B100" s="25"/>
    </row>
    <row r="101" ht="12.75">
      <c r="B101" s="25"/>
    </row>
    <row r="102" spans="2:3" ht="12.75">
      <c r="B102" s="25" t="s">
        <v>172</v>
      </c>
      <c r="C102" s="21" t="s">
        <v>123</v>
      </c>
    </row>
    <row r="103" ht="5.25" customHeight="1">
      <c r="B103" s="25"/>
    </row>
    <row r="104" spans="2:3" ht="12.75">
      <c r="B104" s="25"/>
      <c r="C104" t="s">
        <v>218</v>
      </c>
    </row>
    <row r="105" spans="2:3" ht="12.75">
      <c r="B105" s="25"/>
      <c r="C105" t="s">
        <v>217</v>
      </c>
    </row>
    <row r="106" ht="12.75">
      <c r="B106" s="25"/>
    </row>
    <row r="107" ht="12.75">
      <c r="B107" s="25"/>
    </row>
    <row r="108" spans="2:3" ht="12.75">
      <c r="B108" s="25" t="s">
        <v>173</v>
      </c>
      <c r="C108" s="21" t="s">
        <v>124</v>
      </c>
    </row>
    <row r="109" ht="6.75" customHeight="1">
      <c r="B109" s="25"/>
    </row>
    <row r="110" spans="2:3" ht="12.75">
      <c r="B110" s="25"/>
      <c r="C110" t="s">
        <v>190</v>
      </c>
    </row>
    <row r="111" spans="2:3" ht="12.75">
      <c r="B111" s="25"/>
      <c r="C111" t="s">
        <v>191</v>
      </c>
    </row>
    <row r="112" ht="12.75">
      <c r="B112" s="25"/>
    </row>
    <row r="113" spans="2:3" ht="12.75">
      <c r="B113" s="25"/>
      <c r="C113" t="s">
        <v>192</v>
      </c>
    </row>
    <row r="114" spans="2:3" ht="12.75">
      <c r="B114" s="25"/>
      <c r="C114" t="s">
        <v>193</v>
      </c>
    </row>
    <row r="115" spans="2:3" ht="12.75">
      <c r="B115" s="25"/>
      <c r="C115" t="s">
        <v>194</v>
      </c>
    </row>
    <row r="116" spans="2:3" ht="12.75">
      <c r="B116" s="25"/>
      <c r="C116" t="s">
        <v>195</v>
      </c>
    </row>
    <row r="117" spans="2:3" ht="12.75">
      <c r="B117" s="25"/>
      <c r="C117" t="s">
        <v>196</v>
      </c>
    </row>
    <row r="118" spans="2:3" ht="12.75">
      <c r="B118" s="25"/>
      <c r="C118" t="s">
        <v>197</v>
      </c>
    </row>
    <row r="119" ht="12.75">
      <c r="B119" s="25"/>
    </row>
    <row r="120" ht="12.75">
      <c r="B120" s="25"/>
    </row>
    <row r="121" spans="2:3" ht="12.75">
      <c r="B121" s="25" t="s">
        <v>174</v>
      </c>
      <c r="C121" s="21" t="s">
        <v>125</v>
      </c>
    </row>
    <row r="122" ht="6" customHeight="1">
      <c r="B122" s="25"/>
    </row>
    <row r="123" spans="2:3" ht="12.75">
      <c r="B123" s="25"/>
      <c r="C123" t="s">
        <v>126</v>
      </c>
    </row>
    <row r="124" ht="12.75">
      <c r="B124" s="25"/>
    </row>
    <row r="125" ht="12.75">
      <c r="B125" s="25"/>
    </row>
    <row r="126" spans="2:3" ht="12.75">
      <c r="B126" s="25" t="s">
        <v>178</v>
      </c>
      <c r="C126" s="21" t="s">
        <v>127</v>
      </c>
    </row>
    <row r="127" ht="6" customHeight="1">
      <c r="B127" s="25"/>
    </row>
    <row r="128" spans="2:3" ht="12.75">
      <c r="B128" s="25"/>
      <c r="C128" t="s">
        <v>198</v>
      </c>
    </row>
    <row r="129" spans="2:3" ht="12.75">
      <c r="B129" s="25"/>
      <c r="C129" t="s">
        <v>199</v>
      </c>
    </row>
    <row r="130" spans="2:3" ht="12.75">
      <c r="B130" s="25"/>
      <c r="C130" t="s">
        <v>128</v>
      </c>
    </row>
    <row r="131" ht="12.75">
      <c r="B131" s="25"/>
    </row>
    <row r="132" spans="2:10" ht="12.75">
      <c r="B132" s="25"/>
      <c r="H132" s="27" t="s">
        <v>129</v>
      </c>
      <c r="J132" s="28" t="s">
        <v>130</v>
      </c>
    </row>
    <row r="133" spans="2:10" ht="12.75">
      <c r="B133" s="25"/>
      <c r="D133" s="22"/>
      <c r="E133" s="22" t="s">
        <v>129</v>
      </c>
      <c r="F133" s="22"/>
      <c r="H133" s="30" t="s">
        <v>131</v>
      </c>
      <c r="J133" s="29" t="s">
        <v>132</v>
      </c>
    </row>
    <row r="134" spans="2:10" ht="12.75">
      <c r="B134" s="25"/>
      <c r="J134" s="6" t="s">
        <v>14</v>
      </c>
    </row>
    <row r="135" ht="7.5" customHeight="1">
      <c r="B135" s="25"/>
    </row>
    <row r="136" spans="2:10" ht="12.75">
      <c r="B136" s="25"/>
      <c r="C136" s="26" t="s">
        <v>160</v>
      </c>
      <c r="D136" t="s">
        <v>133</v>
      </c>
      <c r="H136" s="10" t="s">
        <v>134</v>
      </c>
      <c r="J136" s="2">
        <v>135712</v>
      </c>
    </row>
    <row r="137" spans="2:10" ht="12.75">
      <c r="B137" s="25"/>
      <c r="C137" s="26" t="s">
        <v>161</v>
      </c>
      <c r="D137" t="s">
        <v>135</v>
      </c>
      <c r="H137" s="10" t="s">
        <v>136</v>
      </c>
      <c r="J137" s="2">
        <v>184457</v>
      </c>
    </row>
    <row r="138" spans="2:10" ht="12.75">
      <c r="B138" s="25"/>
      <c r="C138" s="26" t="s">
        <v>162</v>
      </c>
      <c r="D138" t="s">
        <v>137</v>
      </c>
      <c r="H138" s="10" t="s">
        <v>138</v>
      </c>
      <c r="J138" s="2">
        <v>128874</v>
      </c>
    </row>
    <row r="139" spans="2:10" ht="12.75">
      <c r="B139" s="25"/>
      <c r="C139" s="26" t="s">
        <v>164</v>
      </c>
      <c r="D139" t="s">
        <v>139</v>
      </c>
      <c r="H139" s="10" t="s">
        <v>140</v>
      </c>
      <c r="J139" s="2">
        <v>67027</v>
      </c>
    </row>
    <row r="140" spans="2:10" ht="12.75">
      <c r="B140" s="25"/>
      <c r="C140" s="26" t="s">
        <v>165</v>
      </c>
      <c r="D140" t="s">
        <v>141</v>
      </c>
      <c r="H140" s="10" t="s">
        <v>142</v>
      </c>
      <c r="J140" s="31">
        <v>47781</v>
      </c>
    </row>
    <row r="141" ht="4.5" customHeight="1">
      <c r="B141" s="25"/>
    </row>
    <row r="142" spans="2:10" ht="13.5" thickBot="1">
      <c r="B142" s="25"/>
      <c r="J142" s="32">
        <f>SUM(J136:J140)</f>
        <v>563851</v>
      </c>
    </row>
    <row r="143" ht="13.5" thickTop="1">
      <c r="B143" s="25"/>
    </row>
    <row r="144" spans="2:3" ht="12.75">
      <c r="B144" s="25"/>
      <c r="C144" t="s">
        <v>200</v>
      </c>
    </row>
    <row r="145" spans="2:3" ht="12.75">
      <c r="B145" s="25"/>
      <c r="C145" t="s">
        <v>143</v>
      </c>
    </row>
    <row r="146" ht="6.75" customHeight="1">
      <c r="B146" s="25"/>
    </row>
    <row r="147" ht="6.75" customHeight="1">
      <c r="B147" s="25"/>
    </row>
    <row r="148" ht="12.75">
      <c r="B148" s="25"/>
    </row>
    <row r="149" ht="12.75">
      <c r="B149" s="25"/>
    </row>
    <row r="150" ht="12.75">
      <c r="B150" s="25"/>
    </row>
    <row r="151" spans="2:13" ht="12.75">
      <c r="B151" s="25"/>
      <c r="L151" t="s">
        <v>23</v>
      </c>
      <c r="M151" s="33" t="s">
        <v>144</v>
      </c>
    </row>
    <row r="152" spans="2:13" ht="12.75">
      <c r="B152" s="25"/>
      <c r="L152" t="s">
        <v>23</v>
      </c>
      <c r="M152" s="33">
        <v>3</v>
      </c>
    </row>
    <row r="153" ht="12.75">
      <c r="B153" s="25"/>
    </row>
    <row r="154" ht="12.75">
      <c r="B154" s="25"/>
    </row>
    <row r="155" ht="12.75">
      <c r="B155" s="25"/>
    </row>
    <row r="156" spans="2:3" ht="12.75">
      <c r="B156" s="25" t="s">
        <v>179</v>
      </c>
      <c r="C156" s="21" t="s">
        <v>145</v>
      </c>
    </row>
    <row r="157" ht="6" customHeight="1">
      <c r="B157" s="25"/>
    </row>
    <row r="158" spans="2:3" ht="12.75">
      <c r="B158" s="25"/>
      <c r="C158" t="s">
        <v>146</v>
      </c>
    </row>
    <row r="159" ht="6.75" customHeight="1">
      <c r="B159" s="25"/>
    </row>
    <row r="160" spans="2:12" ht="12.75">
      <c r="B160" s="25"/>
      <c r="C160" t="s">
        <v>23</v>
      </c>
      <c r="H160" s="6"/>
      <c r="I160" s="6"/>
      <c r="J160" s="6" t="s">
        <v>147</v>
      </c>
      <c r="K160" s="6"/>
      <c r="L160" s="6" t="s">
        <v>148</v>
      </c>
    </row>
    <row r="161" spans="2:12" ht="12.75">
      <c r="B161" s="25"/>
      <c r="H161" s="29" t="s">
        <v>16</v>
      </c>
      <c r="I161" s="6"/>
      <c r="J161" s="29" t="s">
        <v>42</v>
      </c>
      <c r="K161" s="6"/>
      <c r="L161" s="29" t="s">
        <v>149</v>
      </c>
    </row>
    <row r="162" spans="2:12" ht="12.75">
      <c r="B162" s="25"/>
      <c r="H162" s="6" t="s">
        <v>14</v>
      </c>
      <c r="I162" s="6"/>
      <c r="J162" s="6" t="s">
        <v>14</v>
      </c>
      <c r="K162" s="6"/>
      <c r="L162" s="6" t="s">
        <v>14</v>
      </c>
    </row>
    <row r="163" ht="7.5" customHeight="1">
      <c r="B163" s="25"/>
    </row>
    <row r="164" spans="2:12" ht="12.75">
      <c r="B164" s="25"/>
      <c r="C164" t="s">
        <v>150</v>
      </c>
      <c r="H164" s="2">
        <v>149591</v>
      </c>
      <c r="J164" s="2">
        <v>29848</v>
      </c>
      <c r="L164" s="2">
        <v>1656158</v>
      </c>
    </row>
    <row r="165" spans="2:12" ht="12.75">
      <c r="B165" s="25"/>
      <c r="C165" t="s">
        <v>151</v>
      </c>
      <c r="H165" s="2">
        <v>19745</v>
      </c>
      <c r="J165" s="2">
        <v>1111</v>
      </c>
      <c r="L165" s="2">
        <v>123095</v>
      </c>
    </row>
    <row r="166" spans="2:12" ht="12.75">
      <c r="B166" s="25"/>
      <c r="C166" t="s">
        <v>78</v>
      </c>
      <c r="H166" s="31">
        <v>7795</v>
      </c>
      <c r="J166" s="22">
        <v>598</v>
      </c>
      <c r="L166" s="31">
        <v>37548</v>
      </c>
    </row>
    <row r="167" ht="4.5" customHeight="1">
      <c r="B167" s="25"/>
    </row>
    <row r="168" spans="2:12" ht="13.5" thickBot="1">
      <c r="B168" s="25"/>
      <c r="H168" s="32">
        <f>SUM(H164:H166)</f>
        <v>177131</v>
      </c>
      <c r="J168" s="32">
        <f>SUM(J164:J166)</f>
        <v>31557</v>
      </c>
      <c r="L168" s="32">
        <f>SUM(L164:L166)</f>
        <v>1816801</v>
      </c>
    </row>
    <row r="169" ht="13.5" thickTop="1">
      <c r="B169" s="25"/>
    </row>
    <row r="170" spans="2:3" ht="12.75">
      <c r="B170" s="25"/>
      <c r="C170" t="s">
        <v>201</v>
      </c>
    </row>
    <row r="171" spans="2:3" ht="12.75">
      <c r="B171" s="25"/>
      <c r="C171" t="s">
        <v>202</v>
      </c>
    </row>
    <row r="172" ht="12.75">
      <c r="B172" s="25"/>
    </row>
    <row r="173" ht="12.75">
      <c r="B173" s="25"/>
    </row>
    <row r="174" spans="2:3" ht="12.75">
      <c r="B174" s="25" t="s">
        <v>180</v>
      </c>
      <c r="C174" s="21" t="s">
        <v>152</v>
      </c>
    </row>
    <row r="175" ht="6" customHeight="1">
      <c r="B175" s="25"/>
    </row>
    <row r="176" spans="2:3" ht="12.75">
      <c r="B176" s="25"/>
      <c r="C176" t="s">
        <v>153</v>
      </c>
    </row>
    <row r="177" ht="12.75">
      <c r="B177" s="25"/>
    </row>
    <row r="178" ht="12.75">
      <c r="B178" s="25"/>
    </row>
    <row r="179" spans="2:3" ht="12.75">
      <c r="B179" s="25" t="s">
        <v>181</v>
      </c>
      <c r="C179" s="21" t="s">
        <v>154</v>
      </c>
    </row>
    <row r="180" ht="6" customHeight="1">
      <c r="B180" s="25"/>
    </row>
    <row r="181" spans="2:3" ht="12.75">
      <c r="B181" s="25"/>
      <c r="C181" t="s">
        <v>203</v>
      </c>
    </row>
    <row r="182" spans="2:3" ht="12.75">
      <c r="B182" s="25"/>
      <c r="C182" t="s">
        <v>219</v>
      </c>
    </row>
    <row r="183" spans="2:3" ht="12.75">
      <c r="B183" s="25"/>
      <c r="C183" t="s">
        <v>220</v>
      </c>
    </row>
    <row r="184" spans="2:3" ht="12.75">
      <c r="B184" s="25"/>
      <c r="C184" t="s">
        <v>204</v>
      </c>
    </row>
    <row r="185" ht="12.75">
      <c r="B185" s="25"/>
    </row>
    <row r="186" ht="12.75">
      <c r="B186" s="25"/>
    </row>
    <row r="187" spans="2:3" ht="12.75">
      <c r="B187" s="25" t="s">
        <v>182</v>
      </c>
      <c r="C187" s="21" t="s">
        <v>155</v>
      </c>
    </row>
    <row r="188" ht="6" customHeight="1">
      <c r="B188" s="25"/>
    </row>
    <row r="189" spans="2:3" ht="12.75">
      <c r="B189" s="25"/>
      <c r="C189" t="s">
        <v>206</v>
      </c>
    </row>
    <row r="190" spans="2:3" ht="12.75">
      <c r="B190" s="25"/>
      <c r="C190" t="s">
        <v>205</v>
      </c>
    </row>
    <row r="191" ht="12.75">
      <c r="B191" s="25"/>
    </row>
    <row r="192" ht="12.75">
      <c r="B192" s="25"/>
    </row>
    <row r="193" spans="2:3" ht="12.75">
      <c r="B193" s="25" t="s">
        <v>183</v>
      </c>
      <c r="C193" s="21" t="s">
        <v>156</v>
      </c>
    </row>
    <row r="194" ht="6" customHeight="1">
      <c r="B194" s="25"/>
    </row>
    <row r="195" spans="2:3" ht="12.75">
      <c r="B195" s="25"/>
      <c r="C195" t="s">
        <v>153</v>
      </c>
    </row>
    <row r="196" ht="12.75">
      <c r="B196" s="25"/>
    </row>
    <row r="197" ht="12.75">
      <c r="B197" s="25"/>
    </row>
    <row r="198" spans="2:3" ht="12.75">
      <c r="B198" s="25" t="s">
        <v>184</v>
      </c>
      <c r="C198" s="21" t="s">
        <v>157</v>
      </c>
    </row>
    <row r="199" ht="6" customHeight="1">
      <c r="B199" s="25"/>
    </row>
    <row r="200" spans="2:3" ht="12.75">
      <c r="B200" s="25"/>
      <c r="C200" t="s">
        <v>158</v>
      </c>
    </row>
    <row r="201" ht="12.75">
      <c r="B201" s="25"/>
    </row>
    <row r="202" ht="12.75">
      <c r="B202" s="25"/>
    </row>
    <row r="203" spans="2:3" ht="12.75">
      <c r="B203" s="25" t="s">
        <v>185</v>
      </c>
      <c r="C203" s="21" t="s">
        <v>159</v>
      </c>
    </row>
    <row r="204" ht="6" customHeight="1">
      <c r="B204" s="3"/>
    </row>
    <row r="205" spans="2:3" ht="12.75">
      <c r="B205" s="3"/>
      <c r="C205" t="s">
        <v>209</v>
      </c>
    </row>
    <row r="206" spans="2:3" ht="12.75">
      <c r="B206" s="3"/>
      <c r="C206" t="s">
        <v>210</v>
      </c>
    </row>
    <row r="207" spans="2:3" ht="12.75">
      <c r="B207" s="3"/>
      <c r="C207" t="s">
        <v>211</v>
      </c>
    </row>
    <row r="208" spans="2:3" ht="12.75">
      <c r="B208" s="3"/>
      <c r="C208" t="s">
        <v>212</v>
      </c>
    </row>
    <row r="209" spans="2:3" ht="12.75">
      <c r="B209" s="3"/>
      <c r="C209" t="s">
        <v>213</v>
      </c>
    </row>
    <row r="210" ht="12.75">
      <c r="B210" s="3"/>
    </row>
    <row r="211" spans="2:3" ht="12.75">
      <c r="B211" s="3"/>
      <c r="C211" t="s">
        <v>208</v>
      </c>
    </row>
    <row r="212" spans="2:3" ht="12.75">
      <c r="B212" s="3"/>
      <c r="C212" t="s">
        <v>207</v>
      </c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</sheetData>
  <mergeCells count="3">
    <mergeCell ref="B2:L2"/>
    <mergeCell ref="B3:L3"/>
    <mergeCell ref="B5:L5"/>
  </mergeCells>
  <printOptions/>
  <pageMargins left="0.75" right="0.25" top="0.5" bottom="0.39" header="0.5" footer="0.42"/>
  <pageSetup horizontalDpi="600" verticalDpi="600" orientation="portrait" paperSize="9" scale="75" r:id="rId1"/>
  <rowBreaks count="2" manualBreakCount="2">
    <brk id="79" max="255" man="1"/>
    <brk id="151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1999-11-26T00:12:19Z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