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Mar01" sheetId="1" r:id="rId1"/>
  </sheets>
  <definedNames>
    <definedName name="_xlnm.Print_Area" localSheetId="0">'Mar01'!$A$1:$E$191</definedName>
  </definedNames>
  <calcPr fullCalcOnLoad="1"/>
</workbook>
</file>

<file path=xl/sharedStrings.xml><?xml version="1.0" encoding="utf-8"?>
<sst xmlns="http://schemas.openxmlformats.org/spreadsheetml/2006/main" count="143" uniqueCount="135">
  <si>
    <t>KUANTAN FLOUR MILLS BERHAD</t>
  </si>
  <si>
    <t>CONSOLIDATED BALANCE SHEET</t>
  </si>
  <si>
    <t>TAXATION</t>
  </si>
  <si>
    <t xml:space="preserve"> </t>
  </si>
  <si>
    <t>SHARE PREMIUM</t>
  </si>
  <si>
    <t>DEFERRRED TAXATION</t>
  </si>
  <si>
    <t>HP CREDITORS</t>
  </si>
  <si>
    <t>BANK OVERDRAFT</t>
  </si>
  <si>
    <t>STOCK n STORES</t>
  </si>
  <si>
    <t>TRADE DEBTORS</t>
  </si>
  <si>
    <t>OTHER DEBTORS, PREPAYMENT</t>
  </si>
  <si>
    <t>FIXED DEPOSITS</t>
  </si>
  <si>
    <t>CASH AND BANK BALANCES</t>
  </si>
  <si>
    <t>TRADE CREDITORS</t>
  </si>
  <si>
    <t>BANKERS ACCEPTANCE</t>
  </si>
  <si>
    <t>OTHER CREDITORS n ACCRUALS</t>
  </si>
  <si>
    <t>TERM LOANS</t>
  </si>
  <si>
    <t>Fixed Assets</t>
  </si>
  <si>
    <t>Net Current (liabilities)</t>
  </si>
  <si>
    <t>Deferred Expenditure</t>
  </si>
  <si>
    <t>Minority Interest</t>
  </si>
  <si>
    <t>Long Term Liabilities</t>
  </si>
  <si>
    <t>Net Tangible assets per share</t>
  </si>
  <si>
    <t>Subsidiaries Companies</t>
  </si>
  <si>
    <t>Other Investments</t>
  </si>
  <si>
    <t>Accounting Policies</t>
  </si>
  <si>
    <t>The accounts of the Group are prepared using the same accounting policies,  method of computation</t>
  </si>
  <si>
    <t>and basis of consolidation as those in the preparation of the most recent annual financial statements.</t>
  </si>
  <si>
    <t>There were no exceptional items for the financial period under review.</t>
  </si>
  <si>
    <t>Extraordinary Items</t>
  </si>
  <si>
    <t>There were no extraodinary items for the financial period under review.</t>
  </si>
  <si>
    <t>Taxation</t>
  </si>
  <si>
    <t>Pre-acquisition Profit</t>
  </si>
  <si>
    <t>Profit on sale of Investment and/or Properties</t>
  </si>
  <si>
    <t>Quoted Securities</t>
  </si>
  <si>
    <t>Changes in the composition of the group</t>
  </si>
  <si>
    <t>There were no changes in the composition of the Group during the financial period under review.</t>
  </si>
  <si>
    <t>Status of Corporate Proposals</t>
  </si>
  <si>
    <t>Group borrowings and Debts Securities</t>
  </si>
  <si>
    <t>RM'000</t>
  </si>
  <si>
    <t>Contingent Liabilities</t>
  </si>
  <si>
    <t>not earlier than 7 days from the date of issue of this quarterly report) comprise of corporate</t>
  </si>
  <si>
    <t>Off Balance Sheet Financial Instruments</t>
  </si>
  <si>
    <t>quarterly report)</t>
  </si>
  <si>
    <t>Material Litigation</t>
  </si>
  <si>
    <t>There was no pre-acquisition profits or losses for the financial period under review.</t>
  </si>
  <si>
    <t>There were no investments in quoted securities for the period under review.</t>
  </si>
  <si>
    <t>Review of Performance</t>
  </si>
  <si>
    <t>Prospect of Current Financial Year</t>
  </si>
  <si>
    <t>Variance of Acutal Profit from Forecast Profit</t>
  </si>
  <si>
    <t>Dividend</t>
  </si>
  <si>
    <t>No dividend has been declared for the financial period under review.</t>
  </si>
  <si>
    <t>Seasonal and Cyclical Factors</t>
  </si>
  <si>
    <t>Issuance and repayment of debts and equity securities</t>
  </si>
  <si>
    <t>There were no issuances and repayment of debt and equity securities, share buy-backs,</t>
  </si>
  <si>
    <t>share cancellations, share held as treasury shares and resale of treasury shares for the</t>
  </si>
  <si>
    <t>current financial year to date.</t>
  </si>
  <si>
    <t xml:space="preserve">Material changes in the Quarterly Results as compared to </t>
  </si>
  <si>
    <t>Exceptional Items</t>
  </si>
  <si>
    <t>Reserves</t>
  </si>
  <si>
    <t>The business of the Group are not generally affected by the seasonal and cyclical factors.</t>
  </si>
  <si>
    <t>Current Liabilities</t>
  </si>
  <si>
    <t>Current Assets</t>
  </si>
  <si>
    <t>facilities. A claim of RM5,721,519 has been lodged against the company for a corporate guarantee</t>
  </si>
  <si>
    <t>guarantees given by Kuantan Flour Mills Berhad to subsidiary company and a third party for banking</t>
  </si>
  <si>
    <t>Notes to the quarterly report on consolidated results for the financial quarter ended</t>
  </si>
  <si>
    <t>(UNAUDITED)</t>
  </si>
  <si>
    <t>(AUDITED)</t>
  </si>
  <si>
    <t>AS AT PRECEDING</t>
  </si>
  <si>
    <t>CURRENT QUARTER</t>
  </si>
  <si>
    <t>FINANCIAL YEAR END</t>
  </si>
  <si>
    <t>AS AT END OF</t>
  </si>
  <si>
    <t xml:space="preserve">       new KFM shares  for every five(5) existing KFM Shares held ;</t>
  </si>
  <si>
    <t xml:space="preserve">      issued at a price to be determined at a later date.</t>
  </si>
  <si>
    <t>RHB Sakura Merchant Bankers Berhad have been appointed as advisors to the company for the</t>
  </si>
  <si>
    <t>AMOUNT OWING TO DIRECTORS</t>
  </si>
  <si>
    <t>AMOUNT OWING BY PARTNERSHIP</t>
  </si>
  <si>
    <t>AMOUNT OWIING TO PARTNERSHIP</t>
  </si>
  <si>
    <t>summary judgement had been dismissed. The Board of Directors, after taking into consideration</t>
  </si>
  <si>
    <t>advise from the legal counsel, are of the opinion that the company's defenses will be sufficient</t>
  </si>
  <si>
    <t>to counter,  or at least minimise the amount due as a result of the finance company's claim.</t>
  </si>
  <si>
    <t>successfully raised triable issues and accordingly the finance company's application for</t>
  </si>
  <si>
    <t>(a)  proposed renounceable rights issue of 14,364,000 new KFM Shares on the basis of three(3)</t>
  </si>
  <si>
    <t>None</t>
  </si>
  <si>
    <t>TERM LOAN</t>
  </si>
  <si>
    <t>HIRE PURCHASE CREDITORS</t>
  </si>
  <si>
    <t>Long term</t>
  </si>
  <si>
    <t>Short term</t>
  </si>
  <si>
    <t xml:space="preserve"> - Secured</t>
  </si>
  <si>
    <t xml:space="preserve"> - Unsecured</t>
  </si>
  <si>
    <t>given to a bank for granting credit facilities to a third party. The company through its legal counsel has</t>
  </si>
  <si>
    <t>There are Summons served upon the Company for RM5,721,519 by Multi-Purpose  Finance Berhad</t>
  </si>
  <si>
    <t>of RM7.90 million, reinvestment allowances of RM4.06 million and tax losses of RM6.70 million</t>
  </si>
  <si>
    <t>There was no provision for tax for the financial period under review as there are capital allowances</t>
  </si>
  <si>
    <t>(announced on 25 September 1999), incorporating the amendments in the SC's Guidelines:-</t>
  </si>
  <si>
    <t>company announced on 25 January 2000 , save for the Proposed ESOS, the following revision to the</t>
  </si>
  <si>
    <t>shareholders at an EGM held on 21 November 2000.</t>
  </si>
  <si>
    <t xml:space="preserve">(MPFB) being amount owed by Korakyat Plantations Sendirian Berhad(See note 13 above). </t>
  </si>
  <si>
    <t xml:space="preserve">The proposals and the proposed increase in Authorised Share Capital were approved by the </t>
  </si>
  <si>
    <t>results of the preceding quarter</t>
  </si>
  <si>
    <t>2001 (the latest practicable date which is not earlier than 7 days from the date of issue of this</t>
  </si>
  <si>
    <t>the completion date of the rights to 02 July 2001.</t>
  </si>
  <si>
    <t>To accommodate the increase in the issued and paid-up share capital of the company pursuant</t>
  </si>
  <si>
    <t>Shareholders' Funds</t>
  </si>
  <si>
    <t>SHARE CAPITAL</t>
  </si>
  <si>
    <t>RETAINED PROFITS</t>
  </si>
  <si>
    <t>31 March 2001</t>
  </si>
  <si>
    <t>Total group borrowings as at 31 March 2001 are as follows :-</t>
  </si>
  <si>
    <t xml:space="preserve"> available to be utilised against profit. The amount of tax paid under review is in respect of year 1994 </t>
  </si>
  <si>
    <t>for reinvestment tax disallowed by the Inland Revenue.</t>
  </si>
  <si>
    <t>The Group does not have any financial instruments with off balance sheet risk as at 25 May</t>
  </si>
  <si>
    <t>Wheat flour market shall continue to be difficult for the current financial year with keen competition due</t>
  </si>
  <si>
    <t>current financial year and profit levels is expected to be lower that of financial year ending March 2001.</t>
  </si>
  <si>
    <t>Quarterly Report on Consolidated Results for the Financial Quarter Ended 31 March 2001</t>
  </si>
  <si>
    <t>Contingent liabilities of the Group as at 25 May 2001 (the latest practicable date which is</t>
  </si>
  <si>
    <t>to that corresponding quarter March 2000. Operating profits (excluding other income) was</t>
  </si>
  <si>
    <t>RM1.054million, an increase of RM147,000 compared to the corresponding quarter March 2000. (See</t>
  </si>
  <si>
    <t>note 17 above for the material other income in the current quarter.)</t>
  </si>
  <si>
    <t>to excess production capacity. Wheat prices are expected to remain generally at higher levels during the</t>
  </si>
  <si>
    <t>The increased profit before tax of RM2.978million as compared to RM0.370 million in the preceding</t>
  </si>
  <si>
    <t>After considering the changes in the SC Guidelines, the Board of Directors ("BOD") of the</t>
  </si>
  <si>
    <t>Company's Proposed Rights Issue, Proposed Special Issue and Proposed ESOS ("Proposals")</t>
  </si>
  <si>
    <t>(b) a special issue of up to 3,830,000 new ordinary shares of RM1.00 each in the company  to be</t>
  </si>
  <si>
    <t>approval was obtained on 03 July 2000.  On 13 January 2001 the Securities Commission extended</t>
  </si>
  <si>
    <t>Segmental Information</t>
  </si>
  <si>
    <t>There's no segmental  reporting by the Group.</t>
  </si>
  <si>
    <t xml:space="preserve">Turnover for the fourth quarter of ending March 2001 shows a drop of RM2.201million (8.43%) compared </t>
  </si>
  <si>
    <t>Not applicable.</t>
  </si>
  <si>
    <t>proposed schemes. The proposals were submitted to Securities Commission on 18 February 2000 and</t>
  </si>
  <si>
    <t>to the Proposals, the BOD has proposed to increase the authorised share capital of KFM from</t>
  </si>
  <si>
    <t>RM25,000,000/- comprising of 25,000,000 ordinary shares of RM1- each to RM50,000,000 comprising</t>
  </si>
  <si>
    <t>of 50,000,000 ordinary shares of RM1/- each.</t>
  </si>
  <si>
    <t>resulted in the poor operating results this quarter.</t>
  </si>
  <si>
    <t>been waived. Keen competition, low demand during the festive period and higher raw material costs have</t>
  </si>
  <si>
    <t xml:space="preserve">quarter is mainly due to other income of RM3.054million, primarily an amount owing to the Group has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</si>
</sst>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view="pageBreakPreview" zoomScale="70" zoomScaleNormal="85" zoomScaleSheetLayoutView="70" workbookViewId="0" topLeftCell="A169">
      <selection activeCell="B172" sqref="B172"/>
    </sheetView>
  </sheetViews>
  <sheetFormatPr defaultColWidth="9.140625" defaultRowHeight="12.75"/>
  <cols>
    <col min="2" max="2" width="43.421875" style="0" customWidth="1"/>
    <col min="3" max="3" width="17.57421875" style="0" customWidth="1"/>
    <col min="4" max="4" width="3.00390625" style="0" customWidth="1"/>
    <col min="5" max="5" width="24.28125" style="0" customWidth="1"/>
  </cols>
  <sheetData>
    <row r="1" ht="12.75">
      <c r="B1" s="8" t="s">
        <v>0</v>
      </c>
    </row>
    <row r="2" ht="12.75">
      <c r="B2" s="13">
        <v>36981</v>
      </c>
    </row>
    <row r="3" ht="12.75">
      <c r="B3" s="8" t="s">
        <v>1</v>
      </c>
    </row>
    <row r="5" ht="12.75">
      <c r="B5" t="s">
        <v>113</v>
      </c>
    </row>
    <row r="7" spans="3:5" ht="12.75">
      <c r="C7" s="8" t="s">
        <v>66</v>
      </c>
      <c r="E7" s="8" t="s">
        <v>67</v>
      </c>
    </row>
    <row r="8" spans="3:5" ht="12.75">
      <c r="C8" s="8" t="s">
        <v>71</v>
      </c>
      <c r="E8" s="8" t="s">
        <v>68</v>
      </c>
    </row>
    <row r="9" spans="3:5" ht="12.75">
      <c r="C9" s="14" t="s">
        <v>69</v>
      </c>
      <c r="E9" s="8" t="s">
        <v>70</v>
      </c>
    </row>
    <row r="10" spans="3:5" ht="12.75">
      <c r="C10" s="13">
        <v>36981</v>
      </c>
      <c r="D10" s="8"/>
      <c r="E10" s="13">
        <v>36616</v>
      </c>
    </row>
    <row r="12" spans="1:5" ht="12.75">
      <c r="A12">
        <v>1</v>
      </c>
      <c r="B12" s="9" t="s">
        <v>17</v>
      </c>
      <c r="C12" s="1">
        <v>26180859</v>
      </c>
      <c r="D12" s="1"/>
      <c r="E12" s="1">
        <v>27159011</v>
      </c>
    </row>
    <row r="13" spans="1:5" ht="12.75">
      <c r="A13">
        <v>2</v>
      </c>
      <c r="B13" s="9" t="s">
        <v>23</v>
      </c>
      <c r="C13" s="1">
        <v>0</v>
      </c>
      <c r="D13" s="1"/>
      <c r="E13" s="1">
        <v>0</v>
      </c>
    </row>
    <row r="14" ht="12.75">
      <c r="E14" s="1"/>
    </row>
    <row r="15" spans="1:5" ht="12.75">
      <c r="A15">
        <v>3</v>
      </c>
      <c r="B15" s="9" t="s">
        <v>24</v>
      </c>
      <c r="C15" s="1">
        <f>715939+2000</f>
        <v>717939</v>
      </c>
      <c r="D15" s="1"/>
      <c r="E15" s="1">
        <v>669770</v>
      </c>
    </row>
    <row r="16" ht="12.75">
      <c r="E16" s="1"/>
    </row>
    <row r="17" spans="1:5" ht="12.75">
      <c r="A17">
        <v>4</v>
      </c>
      <c r="B17" s="12" t="s">
        <v>62</v>
      </c>
      <c r="E17" s="1"/>
    </row>
    <row r="18" spans="2:5" ht="12.75">
      <c r="B18" t="s">
        <v>8</v>
      </c>
      <c r="C18" s="1">
        <v>12110096</v>
      </c>
      <c r="D18" s="1"/>
      <c r="E18" s="1">
        <v>16370348</v>
      </c>
    </row>
    <row r="19" spans="2:5" ht="12.75">
      <c r="B19" t="s">
        <v>9</v>
      </c>
      <c r="C19" s="1">
        <v>17516099</v>
      </c>
      <c r="D19" s="1"/>
      <c r="E19" s="1">
        <v>15975064</v>
      </c>
    </row>
    <row r="20" spans="2:5" ht="12.75">
      <c r="B20" t="s">
        <v>10</v>
      </c>
      <c r="C20" s="1">
        <f>701727+207654+351953</f>
        <v>1261334</v>
      </c>
      <c r="D20" s="1"/>
      <c r="E20" s="1">
        <v>621997</v>
      </c>
    </row>
    <row r="21" spans="2:5" ht="12.75">
      <c r="B21" t="s">
        <v>76</v>
      </c>
      <c r="C21" s="1">
        <v>10391</v>
      </c>
      <c r="D21" s="1"/>
      <c r="E21" s="1">
        <v>65253</v>
      </c>
    </row>
    <row r="22" spans="2:5" ht="12.75">
      <c r="B22" t="s">
        <v>11</v>
      </c>
      <c r="C22" s="1">
        <v>547044</v>
      </c>
      <c r="D22" s="1"/>
      <c r="E22" s="1">
        <v>547044</v>
      </c>
    </row>
    <row r="23" spans="2:5" ht="12.75">
      <c r="B23" t="s">
        <v>12</v>
      </c>
      <c r="C23" s="1">
        <v>2022775</v>
      </c>
      <c r="D23" s="1"/>
      <c r="E23" s="1">
        <v>1292276</v>
      </c>
    </row>
    <row r="24" spans="3:5" ht="12.75">
      <c r="C24" s="2">
        <f>SUM(C18:C23)</f>
        <v>33467739</v>
      </c>
      <c r="D24" s="2"/>
      <c r="E24" s="2">
        <f>SUM(E18:E23)</f>
        <v>34871982</v>
      </c>
    </row>
    <row r="25" spans="1:5" ht="12.75">
      <c r="A25">
        <v>5</v>
      </c>
      <c r="B25" s="12" t="s">
        <v>61</v>
      </c>
      <c r="E25" s="1"/>
    </row>
    <row r="26" spans="2:5" ht="12.75">
      <c r="B26" t="s">
        <v>13</v>
      </c>
      <c r="C26" s="1">
        <v>1343781</v>
      </c>
      <c r="D26" s="1"/>
      <c r="E26" s="1">
        <v>500774</v>
      </c>
    </row>
    <row r="27" spans="2:5" ht="12.75">
      <c r="B27" t="s">
        <v>14</v>
      </c>
      <c r="C27" s="1">
        <v>19634566</v>
      </c>
      <c r="D27" s="1"/>
      <c r="E27" s="1">
        <v>26471796</v>
      </c>
    </row>
    <row r="28" spans="2:5" ht="12.75">
      <c r="B28" t="s">
        <v>15</v>
      </c>
      <c r="C28" s="1">
        <f>2064008+147605+319209</f>
        <v>2530822</v>
      </c>
      <c r="D28" s="1"/>
      <c r="E28" s="1">
        <v>5285220</v>
      </c>
    </row>
    <row r="29" spans="2:5" ht="12.75">
      <c r="B29" t="s">
        <v>75</v>
      </c>
      <c r="C29" s="1">
        <v>0</v>
      </c>
      <c r="D29" s="1"/>
      <c r="E29" s="1">
        <v>900000</v>
      </c>
    </row>
    <row r="30" spans="2:5" ht="12.75">
      <c r="B30" t="s">
        <v>77</v>
      </c>
      <c r="C30" s="1">
        <v>301647</v>
      </c>
      <c r="D30" s="1"/>
      <c r="E30" s="1">
        <v>308673</v>
      </c>
    </row>
    <row r="31" spans="2:5" ht="12.75">
      <c r="B31" t="s">
        <v>16</v>
      </c>
      <c r="C31" s="1">
        <v>294792</v>
      </c>
      <c r="D31" s="1"/>
      <c r="E31" s="1">
        <f>642427</f>
        <v>642427</v>
      </c>
    </row>
    <row r="32" spans="2:5" ht="12.75">
      <c r="B32" t="s">
        <v>6</v>
      </c>
      <c r="C32" s="1">
        <v>383470</v>
      </c>
      <c r="D32" s="1"/>
      <c r="E32" s="1">
        <f>483046</f>
        <v>483046</v>
      </c>
    </row>
    <row r="33" spans="2:5" ht="12.75">
      <c r="B33" t="s">
        <v>7</v>
      </c>
      <c r="C33" s="1">
        <v>2747453</v>
      </c>
      <c r="D33" s="1"/>
      <c r="E33" s="1">
        <v>661609</v>
      </c>
    </row>
    <row r="34" spans="2:5" ht="12.75">
      <c r="B34" t="s">
        <v>2</v>
      </c>
      <c r="C34" s="1">
        <v>14637</v>
      </c>
      <c r="D34" s="1"/>
      <c r="E34" s="1">
        <v>14637</v>
      </c>
    </row>
    <row r="35" spans="2:5" ht="12.75">
      <c r="B35" t="s">
        <v>3</v>
      </c>
      <c r="C35" s="1" t="s">
        <v>3</v>
      </c>
      <c r="D35" s="1"/>
      <c r="E35" s="1">
        <v>0</v>
      </c>
    </row>
    <row r="36" spans="3:5" ht="12.75">
      <c r="C36" s="2">
        <f>SUM(C26:C35)</f>
        <v>27251168</v>
      </c>
      <c r="D36" s="2"/>
      <c r="E36" s="2">
        <f>SUM(E26:E35)</f>
        <v>35268182</v>
      </c>
    </row>
    <row r="37" spans="3:5" ht="12.75">
      <c r="C37" s="7"/>
      <c r="D37" s="7"/>
      <c r="E37" s="7"/>
    </row>
    <row r="38" spans="1:5" ht="12.75">
      <c r="A38">
        <v>6</v>
      </c>
      <c r="B38" s="9" t="s">
        <v>18</v>
      </c>
      <c r="C38" s="7">
        <f>+C24-C36</f>
        <v>6216571</v>
      </c>
      <c r="D38" s="7"/>
      <c r="E38" s="7">
        <f>+E24-E36</f>
        <v>-396200</v>
      </c>
    </row>
    <row r="39" spans="1:5" ht="12.75">
      <c r="A39">
        <v>7</v>
      </c>
      <c r="B39" s="9" t="s">
        <v>19</v>
      </c>
      <c r="C39" s="1">
        <v>0</v>
      </c>
      <c r="D39" s="1"/>
      <c r="E39" s="7">
        <v>99187</v>
      </c>
    </row>
    <row r="40" spans="3:5" ht="13.5" thickBot="1">
      <c r="C40" s="4">
        <f>+C12+C15+C38+C39</f>
        <v>33115369</v>
      </c>
      <c r="D40" s="4"/>
      <c r="E40" s="4">
        <f>+E12+E15+E38+E39</f>
        <v>27531768</v>
      </c>
    </row>
    <row r="41" spans="3:5" ht="13.5" thickTop="1">
      <c r="C41" s="1">
        <f>+C40-C60</f>
        <v>0</v>
      </c>
      <c r="D41" s="1"/>
      <c r="E41" s="1">
        <f>+E60-E40</f>
        <v>0</v>
      </c>
    </row>
    <row r="43" spans="1:2" ht="12.75">
      <c r="A43">
        <v>8</v>
      </c>
      <c r="B43" s="9" t="s">
        <v>103</v>
      </c>
    </row>
    <row r="44" spans="2:5" ht="12.75">
      <c r="B44" t="s">
        <v>104</v>
      </c>
      <c r="C44" s="1">
        <v>23940000</v>
      </c>
      <c r="D44" s="1"/>
      <c r="E44" s="1">
        <v>23940000</v>
      </c>
    </row>
    <row r="45" spans="2:5" ht="12.75">
      <c r="B45" s="9"/>
      <c r="E45" s="1"/>
    </row>
    <row r="46" spans="2:5" ht="12.75">
      <c r="B46" s="12" t="s">
        <v>59</v>
      </c>
      <c r="E46" s="1"/>
    </row>
    <row r="47" spans="2:5" ht="12.75">
      <c r="B47" t="s">
        <v>4</v>
      </c>
      <c r="C47" s="1">
        <v>5877366</v>
      </c>
      <c r="D47" s="1"/>
      <c r="E47" s="1">
        <v>5877366</v>
      </c>
    </row>
    <row r="48" spans="2:5" ht="12.75">
      <c r="B48" t="s">
        <v>105</v>
      </c>
      <c r="C48" s="1">
        <v>2771402</v>
      </c>
      <c r="D48" s="1"/>
      <c r="E48" s="1">
        <v>-2676718</v>
      </c>
    </row>
    <row r="49" spans="2:5" ht="12.75">
      <c r="B49" s="1" t="s">
        <v>3</v>
      </c>
      <c r="C49" s="5"/>
      <c r="D49" s="5"/>
      <c r="E49" s="3"/>
    </row>
    <row r="50" spans="3:5" ht="12.75">
      <c r="C50" s="1">
        <f>SUM(C44:C49)</f>
        <v>32588768</v>
      </c>
      <c r="D50" s="1"/>
      <c r="E50" s="1">
        <f>SUM(E44:E49)</f>
        <v>27140648</v>
      </c>
    </row>
    <row r="51" spans="3:5" ht="12.75">
      <c r="C51" s="1"/>
      <c r="D51" s="1"/>
      <c r="E51" s="1"/>
    </row>
    <row r="52" spans="1:5" ht="12.75">
      <c r="A52">
        <v>9</v>
      </c>
      <c r="B52" s="9" t="s">
        <v>20</v>
      </c>
      <c r="C52" s="1">
        <v>2</v>
      </c>
      <c r="D52" s="1"/>
      <c r="E52" s="1">
        <v>2</v>
      </c>
    </row>
    <row r="53" ht="12.75">
      <c r="E53" s="1"/>
    </row>
    <row r="54" spans="1:5" ht="12.75">
      <c r="A54">
        <v>10</v>
      </c>
      <c r="B54" s="12" t="s">
        <v>21</v>
      </c>
      <c r="E54" s="1"/>
    </row>
    <row r="55" spans="2:5" ht="12.75">
      <c r="B55" t="s">
        <v>5</v>
      </c>
      <c r="C55" s="1">
        <v>0</v>
      </c>
      <c r="D55" s="1"/>
      <c r="E55" s="1">
        <v>0</v>
      </c>
    </row>
    <row r="56" spans="2:5" ht="12.75">
      <c r="B56" t="s">
        <v>84</v>
      </c>
      <c r="C56" s="1">
        <v>0</v>
      </c>
      <c r="D56" s="1"/>
      <c r="E56" s="1">
        <v>247572</v>
      </c>
    </row>
    <row r="57" spans="2:5" ht="12.75">
      <c r="B57" t="s">
        <v>85</v>
      </c>
      <c r="C57" s="1">
        <v>526599</v>
      </c>
      <c r="D57" s="1"/>
      <c r="E57" s="1">
        <v>143546</v>
      </c>
    </row>
    <row r="58" spans="2:5" ht="12.75">
      <c r="B58" t="s">
        <v>3</v>
      </c>
      <c r="C58" s="2">
        <f>SUM(C55:C57)</f>
        <v>526599</v>
      </c>
      <c r="D58" s="2"/>
      <c r="E58" s="2">
        <f>SUM(E55:E57)</f>
        <v>391118</v>
      </c>
    </row>
    <row r="59" ht="12.75">
      <c r="E59" s="1"/>
    </row>
    <row r="60" spans="3:5" ht="13.5" thickBot="1">
      <c r="C60" s="4">
        <f>+C50+C52+C58</f>
        <v>33115369</v>
      </c>
      <c r="D60" s="4"/>
      <c r="E60" s="4">
        <f>+E50+E52+E58</f>
        <v>27531768</v>
      </c>
    </row>
    <row r="61" ht="13.5" thickTop="1">
      <c r="E61" s="1"/>
    </row>
    <row r="62" spans="2:5" ht="13.5" thickBot="1">
      <c r="B62" t="s">
        <v>22</v>
      </c>
      <c r="C62" s="10">
        <f>(+C50-C39)/C44</f>
        <v>1.3612685045948203</v>
      </c>
      <c r="E62" s="10">
        <f>(+E50-E39)/E44</f>
        <v>1.1295514202172097</v>
      </c>
    </row>
    <row r="66" ht="12.75">
      <c r="B66" t="s">
        <v>0</v>
      </c>
    </row>
    <row r="68" ht="12.75">
      <c r="B68" t="s">
        <v>65</v>
      </c>
    </row>
    <row r="69" ht="12.75">
      <c r="B69" s="16" t="s">
        <v>106</v>
      </c>
    </row>
    <row r="71" spans="1:2" ht="12.75">
      <c r="A71">
        <v>1</v>
      </c>
      <c r="B71" s="9" t="s">
        <v>25</v>
      </c>
    </row>
    <row r="72" ht="12.75">
      <c r="B72" t="s">
        <v>26</v>
      </c>
    </row>
    <row r="73" ht="12.75">
      <c r="B73" t="s">
        <v>27</v>
      </c>
    </row>
    <row r="75" spans="1:2" ht="12.75">
      <c r="A75">
        <v>2</v>
      </c>
      <c r="B75" s="9" t="s">
        <v>58</v>
      </c>
    </row>
    <row r="76" ht="12.75">
      <c r="B76" t="s">
        <v>28</v>
      </c>
    </row>
    <row r="78" spans="1:2" ht="12.75">
      <c r="A78">
        <v>3</v>
      </c>
      <c r="B78" s="9" t="s">
        <v>29</v>
      </c>
    </row>
    <row r="79" ht="12.75">
      <c r="B79" t="s">
        <v>30</v>
      </c>
    </row>
    <row r="81" spans="1:2" ht="12.75">
      <c r="A81">
        <v>4</v>
      </c>
      <c r="B81" s="9" t="s">
        <v>31</v>
      </c>
    </row>
    <row r="82" ht="12.75">
      <c r="B82" t="s">
        <v>93</v>
      </c>
    </row>
    <row r="83" ht="12.75">
      <c r="B83" t="s">
        <v>92</v>
      </c>
    </row>
    <row r="84" ht="12.75">
      <c r="B84" t="s">
        <v>108</v>
      </c>
    </row>
    <row r="85" ht="12.75">
      <c r="B85" t="s">
        <v>109</v>
      </c>
    </row>
    <row r="87" spans="1:2" ht="12.75">
      <c r="A87">
        <v>5</v>
      </c>
      <c r="B87" s="9" t="s">
        <v>32</v>
      </c>
    </row>
    <row r="88" ht="12.75">
      <c r="B88" t="s">
        <v>45</v>
      </c>
    </row>
    <row r="90" spans="1:2" ht="12.75">
      <c r="A90">
        <v>6</v>
      </c>
      <c r="B90" s="9" t="s">
        <v>33</v>
      </c>
    </row>
    <row r="91" ht="12.75">
      <c r="B91" t="s">
        <v>83</v>
      </c>
    </row>
    <row r="93" spans="1:2" ht="12.75">
      <c r="A93">
        <v>7</v>
      </c>
      <c r="B93" s="9" t="s">
        <v>34</v>
      </c>
    </row>
    <row r="94" ht="12.75">
      <c r="B94" t="s">
        <v>46</v>
      </c>
    </row>
    <row r="96" spans="1:2" ht="12.75">
      <c r="A96">
        <v>8</v>
      </c>
      <c r="B96" s="9" t="s">
        <v>35</v>
      </c>
    </row>
    <row r="97" ht="12.75">
      <c r="B97" t="s">
        <v>36</v>
      </c>
    </row>
    <row r="99" spans="1:2" ht="12.75">
      <c r="A99">
        <v>9</v>
      </c>
      <c r="B99" s="9" t="s">
        <v>37</v>
      </c>
    </row>
    <row r="100" ht="12.75">
      <c r="B100" t="s">
        <v>120</v>
      </c>
    </row>
    <row r="101" ht="12.75">
      <c r="B101" t="s">
        <v>95</v>
      </c>
    </row>
    <row r="102" ht="12.75">
      <c r="B102" t="s">
        <v>121</v>
      </c>
    </row>
    <row r="103" ht="12.75">
      <c r="B103" t="s">
        <v>94</v>
      </c>
    </row>
    <row r="104" ht="12.75">
      <c r="B104" t="s">
        <v>3</v>
      </c>
    </row>
    <row r="105" ht="12.75">
      <c r="B105" t="s">
        <v>82</v>
      </c>
    </row>
    <row r="106" ht="12.75">
      <c r="B106" t="s">
        <v>72</v>
      </c>
    </row>
    <row r="108" ht="12.75">
      <c r="B108" t="s">
        <v>122</v>
      </c>
    </row>
    <row r="109" ht="12.75">
      <c r="B109" t="s">
        <v>73</v>
      </c>
    </row>
    <row r="111" ht="12.75">
      <c r="B111" t="s">
        <v>74</v>
      </c>
    </row>
    <row r="112" ht="12.75">
      <c r="B112" t="s">
        <v>128</v>
      </c>
    </row>
    <row r="113" ht="12.75">
      <c r="B113" t="s">
        <v>123</v>
      </c>
    </row>
    <row r="114" ht="12.75">
      <c r="B114" t="s">
        <v>101</v>
      </c>
    </row>
    <row r="116" ht="12.75">
      <c r="B116" t="s">
        <v>102</v>
      </c>
    </row>
    <row r="117" ht="12.75">
      <c r="B117" t="s">
        <v>129</v>
      </c>
    </row>
    <row r="118" ht="12.75">
      <c r="B118" t="s">
        <v>130</v>
      </c>
    </row>
    <row r="119" ht="12.75">
      <c r="B119" t="s">
        <v>131</v>
      </c>
    </row>
    <row r="120" ht="12.75">
      <c r="B120" t="s">
        <v>98</v>
      </c>
    </row>
    <row r="121" ht="12.75">
      <c r="B121" t="s">
        <v>96</v>
      </c>
    </row>
    <row r="123" spans="1:2" ht="12.75">
      <c r="A123">
        <v>10</v>
      </c>
      <c r="B123" s="9" t="s">
        <v>52</v>
      </c>
    </row>
    <row r="124" ht="12.75">
      <c r="B124" t="s">
        <v>60</v>
      </c>
    </row>
    <row r="126" spans="1:2" ht="12.75">
      <c r="A126">
        <v>11</v>
      </c>
      <c r="B126" s="9" t="s">
        <v>53</v>
      </c>
    </row>
    <row r="127" ht="12.75">
      <c r="B127" t="s">
        <v>54</v>
      </c>
    </row>
    <row r="128" ht="12.75">
      <c r="B128" t="s">
        <v>55</v>
      </c>
    </row>
    <row r="129" ht="12.75">
      <c r="B129" t="s">
        <v>56</v>
      </c>
    </row>
    <row r="131" spans="1:2" ht="12.75">
      <c r="A131">
        <v>12</v>
      </c>
      <c r="B131" s="9" t="s">
        <v>38</v>
      </c>
    </row>
    <row r="132" ht="12.75">
      <c r="B132" s="11" t="s">
        <v>107</v>
      </c>
    </row>
    <row r="134" ht="12.75">
      <c r="C134" s="8" t="s">
        <v>39</v>
      </c>
    </row>
    <row r="135" ht="12.75">
      <c r="B135" s="9" t="s">
        <v>86</v>
      </c>
    </row>
    <row r="136" spans="2:3" ht="12.75">
      <c r="B136" t="s">
        <v>88</v>
      </c>
      <c r="C136">
        <v>0</v>
      </c>
    </row>
    <row r="137" spans="2:3" ht="13.5" thickBot="1">
      <c r="B137" t="s">
        <v>89</v>
      </c>
      <c r="C137">
        <v>0</v>
      </c>
    </row>
    <row r="138" ht="13.5" thickBot="1">
      <c r="C138" s="15">
        <f>SUM(C136:C137)</f>
        <v>0</v>
      </c>
    </row>
    <row r="140" ht="12.75">
      <c r="B140" s="9" t="s">
        <v>87</v>
      </c>
    </row>
    <row r="141" spans="2:3" ht="12.75">
      <c r="B141" t="s">
        <v>88</v>
      </c>
      <c r="C141" s="6">
        <v>295</v>
      </c>
    </row>
    <row r="142" spans="2:3" ht="13.5" thickBot="1">
      <c r="B142" t="s">
        <v>89</v>
      </c>
      <c r="C142">
        <f>19635+2747</f>
        <v>22382</v>
      </c>
    </row>
    <row r="143" ht="13.5" thickBot="1">
      <c r="C143" s="15">
        <f>SUM(C141:C142)</f>
        <v>22677</v>
      </c>
    </row>
    <row r="145" spans="1:2" ht="12.75">
      <c r="A145">
        <v>13</v>
      </c>
      <c r="B145" s="9" t="s">
        <v>40</v>
      </c>
    </row>
    <row r="146" ht="12.75">
      <c r="B146" t="s">
        <v>114</v>
      </c>
    </row>
    <row r="147" ht="12.75">
      <c r="B147" t="s">
        <v>41</v>
      </c>
    </row>
    <row r="148" ht="12.75">
      <c r="B148" t="s">
        <v>64</v>
      </c>
    </row>
    <row r="149" ht="12.75">
      <c r="B149" t="s">
        <v>63</v>
      </c>
    </row>
    <row r="150" ht="12.75">
      <c r="B150" t="s">
        <v>90</v>
      </c>
    </row>
    <row r="151" ht="12.75">
      <c r="B151" t="s">
        <v>81</v>
      </c>
    </row>
    <row r="152" ht="12.75">
      <c r="B152" t="s">
        <v>78</v>
      </c>
    </row>
    <row r="153" ht="12.75">
      <c r="B153" t="s">
        <v>79</v>
      </c>
    </row>
    <row r="154" ht="12.75">
      <c r="B154" t="s">
        <v>80</v>
      </c>
    </row>
    <row r="156" spans="1:2" ht="12.75">
      <c r="A156">
        <v>14</v>
      </c>
      <c r="B156" s="9" t="s">
        <v>42</v>
      </c>
    </row>
    <row r="157" ht="12.75">
      <c r="B157" t="s">
        <v>110</v>
      </c>
    </row>
    <row r="158" ht="12.75">
      <c r="B158" t="s">
        <v>100</v>
      </c>
    </row>
    <row r="159" ht="12.75">
      <c r="B159" t="s">
        <v>43</v>
      </c>
    </row>
    <row r="161" spans="1:2" ht="12.75">
      <c r="A161">
        <v>15</v>
      </c>
      <c r="B161" s="9" t="s">
        <v>44</v>
      </c>
    </row>
    <row r="162" ht="12.75">
      <c r="B162" t="s">
        <v>91</v>
      </c>
    </row>
    <row r="163" ht="12.75">
      <c r="B163" t="s">
        <v>97</v>
      </c>
    </row>
    <row r="164" ht="12.75">
      <c r="B164" t="s">
        <v>3</v>
      </c>
    </row>
    <row r="165" spans="1:2" ht="12.75">
      <c r="A165">
        <v>16</v>
      </c>
      <c r="B165" s="9" t="s">
        <v>124</v>
      </c>
    </row>
    <row r="166" ht="12.75">
      <c r="B166" t="s">
        <v>125</v>
      </c>
    </row>
    <row r="168" spans="1:2" ht="12.75">
      <c r="A168">
        <v>17</v>
      </c>
      <c r="B168" s="9" t="s">
        <v>57</v>
      </c>
    </row>
    <row r="169" ht="12.75">
      <c r="B169" s="9" t="s">
        <v>99</v>
      </c>
    </row>
    <row r="170" ht="12.75">
      <c r="B170" t="s">
        <v>119</v>
      </c>
    </row>
    <row r="171" ht="12.75">
      <c r="B171" t="s">
        <v>134</v>
      </c>
    </row>
    <row r="172" ht="12.75">
      <c r="B172" t="s">
        <v>133</v>
      </c>
    </row>
    <row r="173" ht="12.75">
      <c r="B173" t="s">
        <v>132</v>
      </c>
    </row>
    <row r="175" spans="1:2" ht="12.75">
      <c r="A175">
        <v>18</v>
      </c>
      <c r="B175" s="9" t="s">
        <v>47</v>
      </c>
    </row>
    <row r="176" ht="12.75">
      <c r="B176" t="s">
        <v>126</v>
      </c>
    </row>
    <row r="177" ht="12.75">
      <c r="B177" t="s">
        <v>115</v>
      </c>
    </row>
    <row r="178" ht="12.75">
      <c r="B178" t="s">
        <v>116</v>
      </c>
    </row>
    <row r="179" ht="12.75">
      <c r="B179" t="s">
        <v>117</v>
      </c>
    </row>
    <row r="182" spans="1:2" ht="12.75">
      <c r="A182">
        <v>19</v>
      </c>
      <c r="B182" s="9" t="s">
        <v>48</v>
      </c>
    </row>
    <row r="183" ht="12.75">
      <c r="B183" t="s">
        <v>111</v>
      </c>
    </row>
    <row r="184" ht="12.75">
      <c r="B184" t="s">
        <v>118</v>
      </c>
    </row>
    <row r="185" ht="12.75">
      <c r="B185" t="s">
        <v>112</v>
      </c>
    </row>
    <row r="187" spans="1:2" ht="12.75">
      <c r="A187">
        <v>20</v>
      </c>
      <c r="B187" s="9" t="s">
        <v>49</v>
      </c>
    </row>
    <row r="188" ht="12.75">
      <c r="B188" t="s">
        <v>127</v>
      </c>
    </row>
    <row r="190" spans="1:2" ht="12.75">
      <c r="A190">
        <v>21</v>
      </c>
      <c r="B190" s="9" t="s">
        <v>50</v>
      </c>
    </row>
    <row r="191" ht="12.75">
      <c r="B191" t="s">
        <v>51</v>
      </c>
    </row>
  </sheetData>
  <printOptions/>
  <pageMargins left="0.75" right="0.75" top="1" bottom="1" header="0.5" footer="0.5"/>
  <pageSetup horizontalDpi="240" verticalDpi="240" orientation="portrait" paperSize="9" scale="78" r:id="rId1"/>
  <headerFooter alignWithMargins="0">
    <oddHeader>&amp;R&amp;F/&amp;A</oddHeader>
    <oddFooter>&amp;CPage &amp;P</oddFooter>
  </headerFooter>
  <rowBreaks count="3" manualBreakCount="3">
    <brk id="63" max="4" man="1"/>
    <brk id="119" max="255" man="1"/>
    <brk id="1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Corporatehouse Services Sdn Bhd</cp:lastModifiedBy>
  <cp:lastPrinted>2001-05-31T08:28:16Z</cp:lastPrinted>
  <dcterms:created xsi:type="dcterms:W3CDTF">1999-11-15T21:20:14Z</dcterms:created>
  <dcterms:modified xsi:type="dcterms:W3CDTF">2001-05-25T06:07:57Z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