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Dec00" sheetId="1" r:id="rId1"/>
  </sheets>
  <definedNames>
    <definedName name="_xlnm.Print_Area" localSheetId="0">'Dec00'!$A$1:$E$191</definedName>
  </definedNames>
  <calcPr fullCalcOnLoad="1"/>
</workbook>
</file>

<file path=xl/sharedStrings.xml><?xml version="1.0" encoding="utf-8"?>
<sst xmlns="http://schemas.openxmlformats.org/spreadsheetml/2006/main" count="144" uniqueCount="132">
  <si>
    <t>KUANTAN FLOUR MILLS BERHAD</t>
  </si>
  <si>
    <t>CONSOLIDATED BALANCE SHEET</t>
  </si>
  <si>
    <t>TAXATION</t>
  </si>
  <si>
    <t xml:space="preserve"> </t>
  </si>
  <si>
    <t>ACCUMULATED LOSS</t>
  </si>
  <si>
    <t>SHARE PREMIUM</t>
  </si>
  <si>
    <t>DEFERRRED TAXATION</t>
  </si>
  <si>
    <t>HP CREDITORS</t>
  </si>
  <si>
    <t>BANK OVERDRAFT</t>
  </si>
  <si>
    <t>STOCK n STORES</t>
  </si>
  <si>
    <t>TRADE DEBTORS</t>
  </si>
  <si>
    <t>OTHER DEBTORS, PREPAYMENT</t>
  </si>
  <si>
    <t>FIXED DEPOSITS</t>
  </si>
  <si>
    <t>CASH AND BANK BALANCES</t>
  </si>
  <si>
    <t>TRADE CREDITORS</t>
  </si>
  <si>
    <t>BANKERS ACCEPTANCE</t>
  </si>
  <si>
    <t>OTHER CREDITORS n ACCRUALS</t>
  </si>
  <si>
    <t>TERM LOANS</t>
  </si>
  <si>
    <t>Fixed Assets</t>
  </si>
  <si>
    <t>Net Current (liabilities)</t>
  </si>
  <si>
    <t>Deferred Expenditure</t>
  </si>
  <si>
    <t>Share Capital</t>
  </si>
  <si>
    <t>Minority Interest</t>
  </si>
  <si>
    <t>Long Term Liabilities</t>
  </si>
  <si>
    <t>Net Tangible assets per share</t>
  </si>
  <si>
    <t>Subsidiaries Companies</t>
  </si>
  <si>
    <t>Other Investments</t>
  </si>
  <si>
    <t>Accounting Policies</t>
  </si>
  <si>
    <t>The accounts of the Group are prepared using the same accounting policies,  method of computation</t>
  </si>
  <si>
    <t>and basis of consolidation as those in the preparation of the most recent annual financial statements.</t>
  </si>
  <si>
    <t>There were no exceptional items for the financial period under review.</t>
  </si>
  <si>
    <t>Extraordinary Items</t>
  </si>
  <si>
    <t>Taxation</t>
  </si>
  <si>
    <t>Pre-acquisition Profit</t>
  </si>
  <si>
    <t>Profit on sale of Investment and/or Properties</t>
  </si>
  <si>
    <t>Quoted Securities</t>
  </si>
  <si>
    <t>Changes in the composition of the group</t>
  </si>
  <si>
    <t>There were no changes in the composition of the Group during the financial period under review.</t>
  </si>
  <si>
    <t>Status of Corporate Proposals</t>
  </si>
  <si>
    <t>Group borrowings and Debts Securities</t>
  </si>
  <si>
    <t>RM'000</t>
  </si>
  <si>
    <t>Contingent Liabilities</t>
  </si>
  <si>
    <t>not earlier than 7 days from the date of issue of this quarterly report) comprise of corporate</t>
  </si>
  <si>
    <t>Off Balance Sheet Financial Instruments</t>
  </si>
  <si>
    <t>quarterly report)</t>
  </si>
  <si>
    <t>Material Litigation</t>
  </si>
  <si>
    <t>There's no segemental  reporting by the Group.</t>
  </si>
  <si>
    <t>There was no pre-acquisition profits or losses for the financial period under review.</t>
  </si>
  <si>
    <t>There were no investments in quoted securities for the period under review.</t>
  </si>
  <si>
    <t>Review of Performance</t>
  </si>
  <si>
    <t>Prospect of Current Financial Year</t>
  </si>
  <si>
    <t>Variance of Acutal Profit from Forecast Profit</t>
  </si>
  <si>
    <t>Dividend</t>
  </si>
  <si>
    <t>No dividend has been declared for the financial period under review.</t>
  </si>
  <si>
    <t>Not applicable.</t>
  </si>
  <si>
    <t>Seasonal and Cyclical Factors</t>
  </si>
  <si>
    <t>Issuance and repayment of debts and equity securities</t>
  </si>
  <si>
    <t>There were no issuances and repayment of debt and equity securities, share buy-backs,</t>
  </si>
  <si>
    <t>share cancellations, share held as treasury shares and resale of treasury shares for the</t>
  </si>
  <si>
    <t>current financial year to date.</t>
  </si>
  <si>
    <t xml:space="preserve">Material changes in the Quarterly Results as compared to </t>
  </si>
  <si>
    <t>Exceptional Items</t>
  </si>
  <si>
    <t>Reserves</t>
  </si>
  <si>
    <t>The business of the Group are not generally affected by the seasonal and cyclical factors.</t>
  </si>
  <si>
    <t>Current Liabilities</t>
  </si>
  <si>
    <t>Current Assets</t>
  </si>
  <si>
    <t>facilities. A claim of RM5,721,519 has been lodged against the company for a corporate guarantee</t>
  </si>
  <si>
    <t>guarantees given by Kuantan Flour Mills Berhad to subsidiary company and a third party for banking</t>
  </si>
  <si>
    <t>Notes to the quarterly report on consolidated results for the financial quarter ended</t>
  </si>
  <si>
    <t>(UNAUDITED)</t>
  </si>
  <si>
    <t>(AUDITED)</t>
  </si>
  <si>
    <t>AS AT PRECEDING</t>
  </si>
  <si>
    <t>CURRENT QUARTER</t>
  </si>
  <si>
    <t>FINANCIAL YEAR END</t>
  </si>
  <si>
    <t>AS AT END OF</t>
  </si>
  <si>
    <t xml:space="preserve">       new KFM shares  for every five(5) existing KFM Shares held ;</t>
  </si>
  <si>
    <t xml:space="preserve">      issued at a price to be determined at a later date.</t>
  </si>
  <si>
    <t>AMOUNT OWING TO DIRECTORS</t>
  </si>
  <si>
    <t>AMOUNT OWING BY PARTNERSHIP</t>
  </si>
  <si>
    <t>AMOUNT OWIING TO PARTNERSHIP</t>
  </si>
  <si>
    <t>summary judgement had been dismissed. The Board of Directors, after taking into consideration</t>
  </si>
  <si>
    <t>advise from the legal counsel, are of the opinion that the company's defenses will be sufficient</t>
  </si>
  <si>
    <t>to counter,  or at least minimise the amount due as a result of the finance company's claim.</t>
  </si>
  <si>
    <t>successfully raised triable issues and accordingly the finance company's application for</t>
  </si>
  <si>
    <t>(a)  proposed renounceable rights issue of 14,364,000 new KFM Shares on the basis of three(3)</t>
  </si>
  <si>
    <t>None</t>
  </si>
  <si>
    <t>TERM LOAN</t>
  </si>
  <si>
    <t>HIRE PURCHASE CREDITORS</t>
  </si>
  <si>
    <t>Long term</t>
  </si>
  <si>
    <t>Short term</t>
  </si>
  <si>
    <t xml:space="preserve"> - Secured</t>
  </si>
  <si>
    <t xml:space="preserve"> - Unsecured</t>
  </si>
  <si>
    <t>given to a bank for granting credit facilities to a third party. The company through its legal counsel has</t>
  </si>
  <si>
    <t>There are Summons served upon the Company for RM5,721,519 by Multi-Purpose  Finance Berhad</t>
  </si>
  <si>
    <t xml:space="preserve"> available to be utilised against profit.</t>
  </si>
  <si>
    <t>of RM7.90 million, reinvestment allowances of RM4.06 million and tax losses of RM6.70 million</t>
  </si>
  <si>
    <t>There was no provision for tax for the financial period under review as there are capital allowances</t>
  </si>
  <si>
    <t>(announced on 25 September 1999), incorporating the amendments in the SC's Guidelines:-</t>
  </si>
  <si>
    <t>Quarterly Report on Consolidated Results for the Financial Quarter Ended 31 December 2000</t>
  </si>
  <si>
    <t xml:space="preserve"> 31 December 2000</t>
  </si>
  <si>
    <t>Total group borrowings as at 31 December 2000 are as follows;-</t>
  </si>
  <si>
    <t>Contingent liabilities of the Group as at 23 February 2001 (the latest practicable date which is</t>
  </si>
  <si>
    <t>The Group recorded a  drop in profit before tax of RM0.37million as compared to RM1.063</t>
  </si>
  <si>
    <t>million in the preceding quarter as a result of higher raw material cost (world wheat price has</t>
  </si>
  <si>
    <t xml:space="preserve">(MPFB) being amount owed by Korakyat Plantations Sendirian Berhad(See note 13 above). </t>
  </si>
  <si>
    <t>results of the preceding quarter</t>
  </si>
  <si>
    <t>escalated upwards) and keen competitions among competitors.</t>
  </si>
  <si>
    <t>The Group does not have any financial instruments with off balance sheet risk as at 23 February</t>
  </si>
  <si>
    <t>2001 (the latest practicable date which is not earlier than 7 days from the date of issue of this</t>
  </si>
  <si>
    <t>Segemental Information</t>
  </si>
  <si>
    <t>flour producers.</t>
  </si>
  <si>
    <t xml:space="preserve">Wheat flour market shall continue to be characterised by keen competition due to excess production </t>
  </si>
  <si>
    <t>capacity. With world wheat prices at higher levels now, performance for current financial year shall be</t>
  </si>
  <si>
    <t xml:space="preserve">lower than that of financial year ending March 2000. However the company still expects to post positive </t>
  </si>
  <si>
    <t>results for this financial year.</t>
  </si>
  <si>
    <t>Approval was obtained on 03 July 2000.  On 13 January 2001 the Securities Commission extended</t>
  </si>
  <si>
    <t>the completion date of the rights to 02 July 2001.</t>
  </si>
  <si>
    <t>To accommodate the increase in the issued and paid-up share capital of the company pursuant</t>
  </si>
  <si>
    <t>to the Porposals, the BOD has proposed to increase the authorised share capital of KFM from</t>
  </si>
  <si>
    <t>There were no extraordinary items for the financial period under review.</t>
  </si>
  <si>
    <t>After considering the changes in the SC Guidelines, the Board of Directors("BOD") of the</t>
  </si>
  <si>
    <t>Company announced on 25 January 2000 , save for the Proposed ESOS, the following revision to the</t>
  </si>
  <si>
    <t>Company's Proposed Rights Issue, Proposed Special Issue and Proposed ESOS("Proposals")</t>
  </si>
  <si>
    <t>(b) a special issue of up to 3,830,000 new ordinary shares of RM1.00 each in the company  to be</t>
  </si>
  <si>
    <t>RHB Sakura Merchant Bankers Berhad have been appointed as advisers to the Company for the</t>
  </si>
  <si>
    <t>proposed schemes. The proposals were  submitted to Securities Commission on 18 February 2000.</t>
  </si>
  <si>
    <t>50,000,000 of RM1/- each.  The proposals and the proposed increase in Authorised  Share</t>
  </si>
  <si>
    <t>Capital were approved by the  shareholders at an EGM held on 21 November 2000.</t>
  </si>
  <si>
    <t>or 76.10%. Turnover and profit had been severely affected by the very keen competition among wheat</t>
  </si>
  <si>
    <t xml:space="preserve">Turnover for the third quarter ending 31st December, 2000 showed a drop of RM1.471 million which is </t>
  </si>
  <si>
    <t xml:space="preserve">about 5.78% over that of corresponding quarter 1999. Profit before tax was also down by RM1.178 million  </t>
  </si>
  <si>
    <t xml:space="preserve">RM25,000,000/- comprising of 25,000,000 shares of RM1- each to RM50,000,000/- comprising of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</si>
</sst>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1"/>
  <sheetViews>
    <sheetView tabSelected="1" view="pageBreakPreview" zoomScale="70" zoomScaleNormal="75" zoomScaleSheetLayoutView="70" workbookViewId="0" topLeftCell="A1">
      <selection activeCell="A1" sqref="A1"/>
    </sheetView>
  </sheetViews>
  <sheetFormatPr defaultColWidth="9.140625" defaultRowHeight="12.75"/>
  <cols>
    <col min="2" max="2" width="43.421875" style="0" customWidth="1"/>
    <col min="3" max="3" width="17.57421875" style="0" customWidth="1"/>
    <col min="4" max="4" width="3.00390625" style="0" customWidth="1"/>
    <col min="5" max="5" width="24.28125" style="0" customWidth="1"/>
  </cols>
  <sheetData>
    <row r="2" ht="12.75">
      <c r="B2" s="8" t="s">
        <v>0</v>
      </c>
    </row>
    <row r="3" ht="12.75">
      <c r="B3" s="13">
        <v>36891</v>
      </c>
    </row>
    <row r="4" ht="12.75">
      <c r="B4" s="8" t="s">
        <v>1</v>
      </c>
    </row>
    <row r="6" ht="12.75">
      <c r="B6" t="s">
        <v>98</v>
      </c>
    </row>
    <row r="8" spans="3:5" ht="12.75">
      <c r="C8" s="8" t="s">
        <v>69</v>
      </c>
      <c r="E8" s="8" t="s">
        <v>70</v>
      </c>
    </row>
    <row r="9" spans="3:5" ht="12.75">
      <c r="C9" s="8" t="s">
        <v>74</v>
      </c>
      <c r="E9" s="8" t="s">
        <v>71</v>
      </c>
    </row>
    <row r="10" spans="3:5" ht="12.75">
      <c r="C10" s="14" t="s">
        <v>72</v>
      </c>
      <c r="E10" s="8" t="s">
        <v>73</v>
      </c>
    </row>
    <row r="11" spans="3:5" ht="12.75">
      <c r="C11" s="13">
        <v>36891</v>
      </c>
      <c r="D11" s="8"/>
      <c r="E11" s="13">
        <v>36616</v>
      </c>
    </row>
    <row r="13" spans="1:5" ht="12.75">
      <c r="A13">
        <v>1</v>
      </c>
      <c r="B13" s="9" t="s">
        <v>18</v>
      </c>
      <c r="C13" s="1">
        <v>26640610</v>
      </c>
      <c r="D13" s="1"/>
      <c r="E13" s="1">
        <v>27159011</v>
      </c>
    </row>
    <row r="14" spans="1:5" ht="12.75">
      <c r="A14">
        <v>2</v>
      </c>
      <c r="B14" s="9" t="s">
        <v>25</v>
      </c>
      <c r="C14" s="1">
        <v>0</v>
      </c>
      <c r="D14" s="1"/>
      <c r="E14" s="1">
        <v>0</v>
      </c>
    </row>
    <row r="15" ht="12.75">
      <c r="E15" s="1"/>
    </row>
    <row r="16" spans="1:5" ht="12.75">
      <c r="A16">
        <v>3</v>
      </c>
      <c r="B16" s="9" t="s">
        <v>26</v>
      </c>
      <c r="C16" s="1">
        <v>699765</v>
      </c>
      <c r="D16" s="1"/>
      <c r="E16" s="1">
        <v>669770</v>
      </c>
    </row>
    <row r="17" ht="12.75">
      <c r="E17" s="1"/>
    </row>
    <row r="18" spans="1:5" ht="12.75">
      <c r="A18">
        <v>4</v>
      </c>
      <c r="B18" s="12" t="s">
        <v>65</v>
      </c>
      <c r="E18" s="1"/>
    </row>
    <row r="19" spans="2:5" ht="12.75">
      <c r="B19" t="s">
        <v>9</v>
      </c>
      <c r="C19" s="1">
        <v>8175142</v>
      </c>
      <c r="D19" s="1"/>
      <c r="E19" s="1">
        <v>16370348</v>
      </c>
    </row>
    <row r="20" spans="2:5" ht="12.75">
      <c r="B20" t="s">
        <v>10</v>
      </c>
      <c r="C20" s="1">
        <v>19332322</v>
      </c>
      <c r="D20" s="1"/>
      <c r="E20" s="1">
        <v>15975064</v>
      </c>
    </row>
    <row r="21" spans="2:5" ht="12.75">
      <c r="B21" t="s">
        <v>11</v>
      </c>
      <c r="C21" s="1">
        <v>1057017</v>
      </c>
      <c r="D21" s="1"/>
      <c r="E21" s="1">
        <v>621997</v>
      </c>
    </row>
    <row r="22" spans="2:5" ht="12.75">
      <c r="B22" t="s">
        <v>78</v>
      </c>
      <c r="C22" s="1">
        <v>0</v>
      </c>
      <c r="D22" s="1"/>
      <c r="E22" s="1">
        <v>65253</v>
      </c>
    </row>
    <row r="23" spans="2:5" ht="12.75">
      <c r="B23" t="s">
        <v>12</v>
      </c>
      <c r="C23" s="1">
        <v>547044</v>
      </c>
      <c r="D23" s="1"/>
      <c r="E23" s="1">
        <v>547044</v>
      </c>
    </row>
    <row r="24" spans="2:5" ht="12.75">
      <c r="B24" t="s">
        <v>13</v>
      </c>
      <c r="C24" s="1">
        <v>578370</v>
      </c>
      <c r="D24" s="1"/>
      <c r="E24" s="1">
        <v>1292276</v>
      </c>
    </row>
    <row r="25" spans="3:5" ht="12.75">
      <c r="C25" s="2">
        <f>SUM(C19:C24)</f>
        <v>29689895</v>
      </c>
      <c r="D25" s="2"/>
      <c r="E25" s="2">
        <f>SUM(E19:E24)</f>
        <v>34871982</v>
      </c>
    </row>
    <row r="26" spans="1:5" ht="12.75">
      <c r="A26">
        <v>5</v>
      </c>
      <c r="B26" s="12" t="s">
        <v>64</v>
      </c>
      <c r="E26" s="1"/>
    </row>
    <row r="27" spans="2:5" ht="12.75">
      <c r="B27" t="s">
        <v>14</v>
      </c>
      <c r="C27" s="1">
        <v>2571029</v>
      </c>
      <c r="D27" s="1"/>
      <c r="E27" s="1">
        <v>500774</v>
      </c>
    </row>
    <row r="28" spans="2:5" ht="12.75">
      <c r="B28" t="s">
        <v>15</v>
      </c>
      <c r="C28" s="1">
        <v>16778229</v>
      </c>
      <c r="D28" s="1"/>
      <c r="E28" s="1">
        <v>26471796</v>
      </c>
    </row>
    <row r="29" spans="2:5" ht="12.75">
      <c r="B29" t="s">
        <v>16</v>
      </c>
      <c r="C29" s="1">
        <f>4801564+6590+3</f>
        <v>4808157</v>
      </c>
      <c r="D29" s="1"/>
      <c r="E29" s="1">
        <v>5285220</v>
      </c>
    </row>
    <row r="30" spans="2:5" ht="12.75">
      <c r="B30" t="s">
        <v>77</v>
      </c>
      <c r="C30" s="1">
        <v>0</v>
      </c>
      <c r="D30" s="1"/>
      <c r="E30" s="1">
        <v>900000</v>
      </c>
    </row>
    <row r="31" spans="2:5" ht="12.75">
      <c r="B31" t="s">
        <v>79</v>
      </c>
      <c r="C31" s="1">
        <v>0</v>
      </c>
      <c r="D31" s="1"/>
      <c r="E31" s="1">
        <v>308673</v>
      </c>
    </row>
    <row r="32" spans="2:5" ht="12.75">
      <c r="B32" t="s">
        <v>17</v>
      </c>
      <c r="C32" s="1">
        <v>275659</v>
      </c>
      <c r="D32" s="1"/>
      <c r="E32" s="1">
        <f>642427</f>
        <v>642427</v>
      </c>
    </row>
    <row r="33" spans="2:5" ht="12.75">
      <c r="B33" t="s">
        <v>7</v>
      </c>
      <c r="C33" s="1">
        <v>795086</v>
      </c>
      <c r="D33" s="1"/>
      <c r="E33" s="1">
        <f>483046</f>
        <v>483046</v>
      </c>
    </row>
    <row r="34" spans="2:5" ht="12.75">
      <c r="B34" t="s">
        <v>8</v>
      </c>
      <c r="C34" s="1">
        <v>1961306</v>
      </c>
      <c r="D34" s="1"/>
      <c r="E34" s="1">
        <v>661609</v>
      </c>
    </row>
    <row r="35" spans="2:5" ht="12.75">
      <c r="B35" t="s">
        <v>2</v>
      </c>
      <c r="C35" s="1">
        <v>-52280</v>
      </c>
      <c r="D35" s="1"/>
      <c r="E35" s="1">
        <v>14637</v>
      </c>
    </row>
    <row r="36" spans="2:5" ht="12.75">
      <c r="B36" t="s">
        <v>3</v>
      </c>
      <c r="C36" s="1" t="s">
        <v>3</v>
      </c>
      <c r="D36" s="1"/>
      <c r="E36" s="1">
        <v>0</v>
      </c>
    </row>
    <row r="37" spans="3:5" ht="12.75">
      <c r="C37" s="2">
        <f>SUM(C27:C36)</f>
        <v>27137186</v>
      </c>
      <c r="D37" s="2"/>
      <c r="E37" s="2">
        <f>SUM(E27:E36)</f>
        <v>35268182</v>
      </c>
    </row>
    <row r="38" spans="3:5" ht="12.75">
      <c r="C38" s="7"/>
      <c r="D38" s="7"/>
      <c r="E38" s="7"/>
    </row>
    <row r="39" spans="1:5" ht="12.75">
      <c r="A39">
        <v>6</v>
      </c>
      <c r="B39" s="9" t="s">
        <v>19</v>
      </c>
      <c r="C39" s="7">
        <f>+C25-C37</f>
        <v>2552709</v>
      </c>
      <c r="D39" s="7"/>
      <c r="E39" s="7">
        <f>+E25-E37</f>
        <v>-396200</v>
      </c>
    </row>
    <row r="40" spans="1:5" ht="12.75">
      <c r="A40">
        <v>7</v>
      </c>
      <c r="B40" s="9" t="s">
        <v>20</v>
      </c>
      <c r="C40" s="1">
        <v>99187</v>
      </c>
      <c r="D40" s="1"/>
      <c r="E40" s="7">
        <v>99187</v>
      </c>
    </row>
    <row r="41" spans="3:5" ht="13.5" thickBot="1">
      <c r="C41" s="4">
        <f>+C13+C16+C39+C40</f>
        <v>29992271</v>
      </c>
      <c r="D41" s="4"/>
      <c r="E41" s="4">
        <f>+E13+E16+E39+E40</f>
        <v>27531768</v>
      </c>
    </row>
    <row r="42" spans="3:5" ht="13.5" thickTop="1">
      <c r="C42" s="1">
        <f>+C41-C62</f>
        <v>0</v>
      </c>
      <c r="D42" s="1"/>
      <c r="E42" s="1">
        <f>+E62-E41</f>
        <v>0</v>
      </c>
    </row>
    <row r="43" ht="12.75">
      <c r="C43" t="s">
        <v>3</v>
      </c>
    </row>
    <row r="45" spans="1:5" ht="12.75">
      <c r="A45">
        <v>8</v>
      </c>
      <c r="B45" s="9" t="s">
        <v>21</v>
      </c>
      <c r="C45" s="1">
        <v>23940000</v>
      </c>
      <c r="D45" s="1"/>
      <c r="E45" s="1">
        <v>23940000</v>
      </c>
    </row>
    <row r="46" spans="2:5" ht="12.75">
      <c r="B46" s="9"/>
      <c r="E46" s="1"/>
    </row>
    <row r="47" spans="2:5" ht="12.75">
      <c r="B47" s="12" t="s">
        <v>62</v>
      </c>
      <c r="E47" s="1"/>
    </row>
    <row r="48" spans="2:5" ht="12.75">
      <c r="B48" t="s">
        <v>5</v>
      </c>
      <c r="C48" s="1">
        <v>5877366</v>
      </c>
      <c r="D48" s="1"/>
      <c r="E48" s="1">
        <v>5877366</v>
      </c>
    </row>
    <row r="49" spans="2:5" ht="12.75">
      <c r="B49" t="s">
        <v>4</v>
      </c>
      <c r="C49" s="1">
        <v>26381</v>
      </c>
      <c r="D49" s="1"/>
      <c r="E49" s="1">
        <v>-2676718</v>
      </c>
    </row>
    <row r="50" spans="2:5" ht="12.75">
      <c r="B50" s="1" t="s">
        <v>3</v>
      </c>
      <c r="C50" s="5"/>
      <c r="D50" s="5"/>
      <c r="E50" s="3"/>
    </row>
    <row r="51" spans="3:5" ht="12.75">
      <c r="C51" s="1">
        <f>SUM(C45:C50)</f>
        <v>29843747</v>
      </c>
      <c r="D51" s="1"/>
      <c r="E51" s="1">
        <f>SUM(E45:E50)</f>
        <v>27140648</v>
      </c>
    </row>
    <row r="52" spans="3:5" ht="12.75">
      <c r="C52" s="1"/>
      <c r="D52" s="1"/>
      <c r="E52" s="1"/>
    </row>
    <row r="53" spans="1:5" ht="12.75">
      <c r="A53">
        <v>9</v>
      </c>
      <c r="B53" s="9" t="s">
        <v>22</v>
      </c>
      <c r="C53" s="1">
        <v>-10724</v>
      </c>
      <c r="D53" s="1"/>
      <c r="E53" s="1">
        <v>2</v>
      </c>
    </row>
    <row r="54" ht="12.75">
      <c r="E54" s="1"/>
    </row>
    <row r="55" spans="1:5" ht="12.75">
      <c r="A55">
        <v>10</v>
      </c>
      <c r="B55" s="12" t="s">
        <v>23</v>
      </c>
      <c r="E55" s="1"/>
    </row>
    <row r="56" spans="2:5" ht="12.75">
      <c r="B56" t="s">
        <v>3</v>
      </c>
      <c r="C56" s="1" t="s">
        <v>3</v>
      </c>
      <c r="D56" s="1"/>
      <c r="E56" s="1" t="s">
        <v>3</v>
      </c>
    </row>
    <row r="57" spans="2:5" ht="12.75">
      <c r="B57" t="s">
        <v>6</v>
      </c>
      <c r="C57" s="1">
        <v>0</v>
      </c>
      <c r="D57" s="1"/>
      <c r="E57" s="1">
        <v>0</v>
      </c>
    </row>
    <row r="58" spans="2:5" ht="12.75">
      <c r="B58" t="s">
        <v>86</v>
      </c>
      <c r="C58" s="1">
        <v>0</v>
      </c>
      <c r="D58" s="1"/>
      <c r="E58" s="1">
        <v>247572</v>
      </c>
    </row>
    <row r="59" spans="2:5" ht="12.75">
      <c r="B59" t="s">
        <v>87</v>
      </c>
      <c r="C59" s="1">
        <v>159248</v>
      </c>
      <c r="D59" s="1"/>
      <c r="E59" s="1">
        <v>143546</v>
      </c>
    </row>
    <row r="60" spans="2:5" ht="12.75">
      <c r="B60" t="s">
        <v>3</v>
      </c>
      <c r="C60" s="2">
        <f>SUM(C56:C59)</f>
        <v>159248</v>
      </c>
      <c r="D60" s="2"/>
      <c r="E60" s="2">
        <f>SUM(E57:E59)</f>
        <v>391118</v>
      </c>
    </row>
    <row r="61" ht="12.75">
      <c r="E61" s="1"/>
    </row>
    <row r="62" spans="3:5" ht="13.5" thickBot="1">
      <c r="C62" s="4">
        <f>+C51+C53+C60</f>
        <v>29992271</v>
      </c>
      <c r="D62" s="4"/>
      <c r="E62" s="4">
        <f>+E51+E53+E60</f>
        <v>27531768</v>
      </c>
    </row>
    <row r="63" ht="13.5" thickTop="1">
      <c r="E63" s="1"/>
    </row>
    <row r="64" spans="2:5" ht="13.5" thickBot="1">
      <c r="B64" t="s">
        <v>24</v>
      </c>
      <c r="C64" s="10">
        <f>(+C51-C40)/C45</f>
        <v>1.2424628237259816</v>
      </c>
      <c r="E64" s="10">
        <f>(+E51-E40)/E45</f>
        <v>1.1295514202172097</v>
      </c>
    </row>
    <row r="69" ht="12.75">
      <c r="B69" t="s">
        <v>0</v>
      </c>
    </row>
    <row r="71" ht="12.75">
      <c r="B71" t="s">
        <v>68</v>
      </c>
    </row>
    <row r="72" ht="12.75">
      <c r="B72" t="s">
        <v>99</v>
      </c>
    </row>
    <row r="74" spans="1:2" ht="12.75">
      <c r="A74">
        <v>1</v>
      </c>
      <c r="B74" s="9" t="s">
        <v>27</v>
      </c>
    </row>
    <row r="75" ht="12.75">
      <c r="B75" t="s">
        <v>28</v>
      </c>
    </row>
    <row r="76" ht="12.75">
      <c r="B76" t="s">
        <v>29</v>
      </c>
    </row>
    <row r="78" spans="1:2" ht="12.75">
      <c r="A78">
        <v>2</v>
      </c>
      <c r="B78" s="9" t="s">
        <v>61</v>
      </c>
    </row>
    <row r="79" ht="12.75">
      <c r="B79" t="s">
        <v>30</v>
      </c>
    </row>
    <row r="81" spans="1:2" ht="12.75">
      <c r="A81">
        <v>3</v>
      </c>
      <c r="B81" s="9" t="s">
        <v>31</v>
      </c>
    </row>
    <row r="82" ht="12.75">
      <c r="B82" t="s">
        <v>119</v>
      </c>
    </row>
    <row r="84" spans="1:2" ht="12.75">
      <c r="A84">
        <v>4</v>
      </c>
      <c r="B84" s="9" t="s">
        <v>32</v>
      </c>
    </row>
    <row r="85" ht="12.75">
      <c r="B85" t="s">
        <v>96</v>
      </c>
    </row>
    <row r="86" ht="12.75">
      <c r="B86" t="s">
        <v>95</v>
      </c>
    </row>
    <row r="87" ht="12.75">
      <c r="B87" t="s">
        <v>94</v>
      </c>
    </row>
    <row r="89" spans="1:2" ht="12.75">
      <c r="A89">
        <v>5</v>
      </c>
      <c r="B89" s="9" t="s">
        <v>33</v>
      </c>
    </row>
    <row r="90" ht="12.75">
      <c r="B90" t="s">
        <v>47</v>
      </c>
    </row>
    <row r="92" spans="1:2" ht="12.75">
      <c r="A92">
        <v>6</v>
      </c>
      <c r="B92" s="9" t="s">
        <v>34</v>
      </c>
    </row>
    <row r="93" ht="12.75">
      <c r="B93" t="s">
        <v>85</v>
      </c>
    </row>
    <row r="95" spans="1:2" ht="12.75">
      <c r="A95">
        <v>7</v>
      </c>
      <c r="B95" s="9" t="s">
        <v>35</v>
      </c>
    </row>
    <row r="96" ht="12.75">
      <c r="B96" t="s">
        <v>48</v>
      </c>
    </row>
    <row r="98" spans="1:2" ht="12.75">
      <c r="A98">
        <v>8</v>
      </c>
      <c r="B98" s="9" t="s">
        <v>36</v>
      </c>
    </row>
    <row r="99" ht="12.75">
      <c r="B99" t="s">
        <v>37</v>
      </c>
    </row>
    <row r="101" spans="1:2" ht="12.75">
      <c r="A101">
        <v>9</v>
      </c>
      <c r="B101" s="9" t="s">
        <v>38</v>
      </c>
    </row>
    <row r="102" ht="12.75">
      <c r="B102" t="s">
        <v>120</v>
      </c>
    </row>
    <row r="103" ht="12.75">
      <c r="B103" t="s">
        <v>121</v>
      </c>
    </row>
    <row r="104" ht="12.75">
      <c r="B104" t="s">
        <v>122</v>
      </c>
    </row>
    <row r="105" ht="12.75">
      <c r="B105" t="s">
        <v>97</v>
      </c>
    </row>
    <row r="106" ht="12.75">
      <c r="B106" t="s">
        <v>3</v>
      </c>
    </row>
    <row r="107" ht="12.75">
      <c r="B107" t="s">
        <v>84</v>
      </c>
    </row>
    <row r="108" ht="12.75">
      <c r="B108" t="s">
        <v>75</v>
      </c>
    </row>
    <row r="110" ht="12.75">
      <c r="B110" t="s">
        <v>123</v>
      </c>
    </row>
    <row r="111" ht="12.75">
      <c r="B111" t="s">
        <v>76</v>
      </c>
    </row>
    <row r="113" ht="12.75">
      <c r="B113" t="s">
        <v>124</v>
      </c>
    </row>
    <row r="114" ht="12.75">
      <c r="B114" t="s">
        <v>125</v>
      </c>
    </row>
    <row r="115" ht="12.75">
      <c r="B115" t="s">
        <v>115</v>
      </c>
    </row>
    <row r="116" ht="12.75">
      <c r="B116" t="s">
        <v>116</v>
      </c>
    </row>
    <row r="118" ht="12.75">
      <c r="B118" t="s">
        <v>117</v>
      </c>
    </row>
    <row r="119" ht="12.75">
      <c r="B119" t="s">
        <v>118</v>
      </c>
    </row>
    <row r="120" ht="12.75">
      <c r="B120" t="s">
        <v>131</v>
      </c>
    </row>
    <row r="121" ht="12.75">
      <c r="B121" t="s">
        <v>126</v>
      </c>
    </row>
    <row r="122" ht="12.75">
      <c r="B122" t="s">
        <v>127</v>
      </c>
    </row>
    <row r="124" spans="1:2" ht="12.75">
      <c r="A124">
        <v>10</v>
      </c>
      <c r="B124" s="9" t="s">
        <v>55</v>
      </c>
    </row>
    <row r="125" ht="12.75">
      <c r="B125" t="s">
        <v>63</v>
      </c>
    </row>
    <row r="127" spans="1:2" ht="12.75">
      <c r="A127">
        <v>11</v>
      </c>
      <c r="B127" s="9" t="s">
        <v>56</v>
      </c>
    </row>
    <row r="128" ht="12.75">
      <c r="B128" t="s">
        <v>57</v>
      </c>
    </row>
    <row r="129" ht="12.75">
      <c r="B129" t="s">
        <v>58</v>
      </c>
    </row>
    <row r="130" ht="12.75">
      <c r="B130" t="s">
        <v>59</v>
      </c>
    </row>
    <row r="132" spans="1:2" ht="12.75">
      <c r="A132">
        <v>12</v>
      </c>
      <c r="B132" s="9" t="s">
        <v>39</v>
      </c>
    </row>
    <row r="133" ht="12.75">
      <c r="B133" s="11" t="s">
        <v>100</v>
      </c>
    </row>
    <row r="135" ht="12.75">
      <c r="C135" s="8" t="s">
        <v>40</v>
      </c>
    </row>
    <row r="136" ht="12.75">
      <c r="B136" s="9" t="s">
        <v>88</v>
      </c>
    </row>
    <row r="137" spans="2:3" ht="12.75">
      <c r="B137" t="s">
        <v>90</v>
      </c>
      <c r="C137">
        <v>0</v>
      </c>
    </row>
    <row r="138" spans="2:3" ht="13.5" thickBot="1">
      <c r="B138" t="s">
        <v>91</v>
      </c>
      <c r="C138">
        <v>0</v>
      </c>
    </row>
    <row r="139" ht="13.5" thickBot="1">
      <c r="C139" s="15">
        <f>SUM(C137:C138)</f>
        <v>0</v>
      </c>
    </row>
    <row r="141" ht="12.75">
      <c r="B141" s="9" t="s">
        <v>89</v>
      </c>
    </row>
    <row r="142" spans="2:3" ht="12.75">
      <c r="B142" t="s">
        <v>90</v>
      </c>
      <c r="C142" s="6">
        <f>3146+276</f>
        <v>3422</v>
      </c>
    </row>
    <row r="143" spans="2:3" ht="13.5" thickBot="1">
      <c r="B143" t="s">
        <v>91</v>
      </c>
      <c r="C143">
        <v>15593</v>
      </c>
    </row>
    <row r="144" ht="13.5" thickBot="1">
      <c r="C144" s="15">
        <f>SUM(C142:C143)</f>
        <v>19015</v>
      </c>
    </row>
    <row r="146" spans="1:2" ht="12.75">
      <c r="A146">
        <v>13</v>
      </c>
      <c r="B146" s="9" t="s">
        <v>41</v>
      </c>
    </row>
    <row r="147" ht="12.75">
      <c r="B147" t="s">
        <v>101</v>
      </c>
    </row>
    <row r="148" ht="12.75">
      <c r="B148" t="s">
        <v>42</v>
      </c>
    </row>
    <row r="149" ht="12.75">
      <c r="B149" t="s">
        <v>67</v>
      </c>
    </row>
    <row r="150" ht="12.75">
      <c r="B150" t="s">
        <v>66</v>
      </c>
    </row>
    <row r="151" ht="12.75">
      <c r="B151" t="s">
        <v>92</v>
      </c>
    </row>
    <row r="152" ht="12.75">
      <c r="B152" t="s">
        <v>83</v>
      </c>
    </row>
    <row r="153" ht="12.75">
      <c r="B153" t="s">
        <v>80</v>
      </c>
    </row>
    <row r="154" ht="12.75">
      <c r="B154" t="s">
        <v>81</v>
      </c>
    </row>
    <row r="155" ht="12.75">
      <c r="B155" t="s">
        <v>82</v>
      </c>
    </row>
    <row r="157" spans="1:2" ht="12.75">
      <c r="A157">
        <v>14</v>
      </c>
      <c r="B157" s="9" t="s">
        <v>43</v>
      </c>
    </row>
    <row r="158" ht="12.75">
      <c r="B158" t="s">
        <v>107</v>
      </c>
    </row>
    <row r="159" ht="12.75">
      <c r="B159" t="s">
        <v>108</v>
      </c>
    </row>
    <row r="160" ht="12.75">
      <c r="B160" t="s">
        <v>44</v>
      </c>
    </row>
    <row r="162" spans="1:2" ht="12.75">
      <c r="A162">
        <v>15</v>
      </c>
      <c r="B162" s="9" t="s">
        <v>45</v>
      </c>
    </row>
    <row r="163" ht="12.75">
      <c r="B163" t="s">
        <v>93</v>
      </c>
    </row>
    <row r="164" ht="12.75">
      <c r="B164" t="s">
        <v>104</v>
      </c>
    </row>
    <row r="165" ht="12.75">
      <c r="B165" t="s">
        <v>3</v>
      </c>
    </row>
    <row r="166" spans="1:2" ht="12.75">
      <c r="A166">
        <v>16</v>
      </c>
      <c r="B166" s="9" t="s">
        <v>109</v>
      </c>
    </row>
    <row r="167" ht="12.75">
      <c r="B167" t="s">
        <v>46</v>
      </c>
    </row>
    <row r="169" spans="1:2" ht="12.75">
      <c r="A169">
        <v>17</v>
      </c>
      <c r="B169" s="9" t="s">
        <v>60</v>
      </c>
    </row>
    <row r="170" ht="12.75">
      <c r="B170" s="9" t="s">
        <v>105</v>
      </c>
    </row>
    <row r="171" ht="12.75">
      <c r="B171" t="s">
        <v>102</v>
      </c>
    </row>
    <row r="172" ht="12.75">
      <c r="B172" t="s">
        <v>103</v>
      </c>
    </row>
    <row r="173" ht="12.75">
      <c r="B173" t="s">
        <v>106</v>
      </c>
    </row>
    <row r="175" spans="1:2" ht="12.75">
      <c r="A175">
        <v>18</v>
      </c>
      <c r="B175" s="9" t="s">
        <v>49</v>
      </c>
    </row>
    <row r="176" ht="12.75">
      <c r="B176" t="s">
        <v>129</v>
      </c>
    </row>
    <row r="177" ht="12.75">
      <c r="B177" t="s">
        <v>130</v>
      </c>
    </row>
    <row r="178" ht="12.75">
      <c r="B178" t="s">
        <v>128</v>
      </c>
    </row>
    <row r="179" ht="12.75">
      <c r="B179" t="s">
        <v>110</v>
      </c>
    </row>
    <row r="181" spans="1:2" ht="12.75">
      <c r="A181">
        <v>19</v>
      </c>
      <c r="B181" s="9" t="s">
        <v>50</v>
      </c>
    </row>
    <row r="182" ht="12.75">
      <c r="B182" t="s">
        <v>111</v>
      </c>
    </row>
    <row r="183" ht="12.75">
      <c r="B183" t="s">
        <v>112</v>
      </c>
    </row>
    <row r="184" ht="12.75">
      <c r="B184" t="s">
        <v>113</v>
      </c>
    </row>
    <row r="185" ht="12.75">
      <c r="B185" t="s">
        <v>114</v>
      </c>
    </row>
    <row r="187" spans="1:2" ht="12.75">
      <c r="A187">
        <v>20</v>
      </c>
      <c r="B187" s="9" t="s">
        <v>51</v>
      </c>
    </row>
    <row r="188" ht="12.75">
      <c r="B188" t="s">
        <v>54</v>
      </c>
    </row>
    <row r="190" spans="1:2" ht="12.75">
      <c r="A190">
        <v>21</v>
      </c>
      <c r="B190" s="9" t="s">
        <v>52</v>
      </c>
    </row>
    <row r="191" ht="12.75">
      <c r="B191" t="s">
        <v>53</v>
      </c>
    </row>
  </sheetData>
  <printOptions/>
  <pageMargins left="0.75" right="0.75" top="1" bottom="1" header="0.5" footer="0.5"/>
  <pageSetup horizontalDpi="240" verticalDpi="240" orientation="portrait" paperSize="9" scale="78" r:id="rId1"/>
  <headerFooter alignWithMargins="0">
    <oddHeader>&amp;R&amp;F/&amp;A</oddHeader>
    <oddFooter>&amp;CPage &amp;P</oddFooter>
  </headerFooter>
  <rowBreaks count="2" manualBreakCount="2">
    <brk id="62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</dc:creator>
  <cp:keywords/>
  <dc:description/>
  <cp:lastModifiedBy>Corporatehouse Services Sdn Bhd</cp:lastModifiedBy>
  <cp:lastPrinted>2001-02-26T04:42:50Z</cp:lastPrinted>
  <dcterms:created xsi:type="dcterms:W3CDTF">1999-11-15T21:20:14Z</dcterms:created>
  <dcterms:modified xsi:type="dcterms:W3CDTF">2001-02-22T08:21:04Z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