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90" windowHeight="4710" activeTab="0"/>
  </bookViews>
  <sheets>
    <sheet name="Mar2000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<sst xmlns="http://schemas.openxmlformats.org/spreadsheetml/2006/main" count="99" uniqueCount="78">
  <si>
    <t>1(a)</t>
  </si>
  <si>
    <t>Turnover</t>
  </si>
  <si>
    <t>(b)</t>
  </si>
  <si>
    <t>Investment income</t>
  </si>
  <si>
    <t>©</t>
  </si>
  <si>
    <t xml:space="preserve"> ©</t>
  </si>
  <si>
    <t>Other income</t>
  </si>
  <si>
    <t>(d)</t>
  </si>
  <si>
    <t>Exceptional items</t>
  </si>
  <si>
    <t xml:space="preserve">Operation profit/(loss) after </t>
  </si>
  <si>
    <t>interest on borrowing, depreciation</t>
  </si>
  <si>
    <t>before income tax, minority</t>
  </si>
  <si>
    <t>interests and extraordinary</t>
  </si>
  <si>
    <t>items</t>
  </si>
  <si>
    <t>(e)</t>
  </si>
  <si>
    <t>(f)</t>
  </si>
  <si>
    <t xml:space="preserve">Share in the results of associated </t>
  </si>
  <si>
    <t>(g)</t>
  </si>
  <si>
    <t xml:space="preserve">minority interests and </t>
  </si>
  <si>
    <t>extraodinary items</t>
  </si>
  <si>
    <t>(h)</t>
  </si>
  <si>
    <t>Taxation</t>
  </si>
  <si>
    <t>(I)</t>
  </si>
  <si>
    <t>Profit/(loss) after taxation</t>
  </si>
  <si>
    <t>before deducting minority</t>
  </si>
  <si>
    <t xml:space="preserve">interests </t>
  </si>
  <si>
    <t>(j)</t>
  </si>
  <si>
    <t>Less minority interest</t>
  </si>
  <si>
    <t>(ii)</t>
  </si>
  <si>
    <t xml:space="preserve">attributable to members of </t>
  </si>
  <si>
    <t>the company</t>
  </si>
  <si>
    <t>(k)</t>
  </si>
  <si>
    <t>Extraodinary items</t>
  </si>
  <si>
    <t>(iii)</t>
  </si>
  <si>
    <t>(l)</t>
  </si>
  <si>
    <t>3(a)</t>
  </si>
  <si>
    <t>Earnings per share based on</t>
  </si>
  <si>
    <t>2(j) above after deduction any</t>
  </si>
  <si>
    <t xml:space="preserve">provision for preference </t>
  </si>
  <si>
    <t>dividends, if any:</t>
  </si>
  <si>
    <t>share - sen)</t>
  </si>
  <si>
    <t>ordinary shares - sen)</t>
  </si>
  <si>
    <t>Net tangible assets per share</t>
  </si>
  <si>
    <t>(RM)</t>
  </si>
  <si>
    <t>5(a)</t>
  </si>
  <si>
    <t>Dividends per share(sen)</t>
  </si>
  <si>
    <t>Dividends Description</t>
  </si>
  <si>
    <t>2(a)</t>
  </si>
  <si>
    <t>Operating profit/(loss) before</t>
  </si>
  <si>
    <t>interest on borrowings,</t>
  </si>
  <si>
    <t>depreciation and amortisation,</t>
  </si>
  <si>
    <t>execptional items, income tax,</t>
  </si>
  <si>
    <t>minority interests, and</t>
  </si>
  <si>
    <t>and exceptional items but</t>
  </si>
  <si>
    <t>amortisation</t>
  </si>
  <si>
    <t>companies</t>
  </si>
  <si>
    <t>INDIVIDUAL PERIOD</t>
  </si>
  <si>
    <t>CUMULATIVE PERIOD</t>
  </si>
  <si>
    <t>RM'000</t>
  </si>
  <si>
    <t>Profit/(loss) before taxation,</t>
  </si>
  <si>
    <t>Minorty interest</t>
  </si>
  <si>
    <t>KUANTAN FLOUR MILLS BERHAD</t>
  </si>
  <si>
    <t xml:space="preserve"> </t>
  </si>
  <si>
    <t>(The figures have not been audited)</t>
  </si>
  <si>
    <t>Fully diluted (based on ______</t>
  </si>
  <si>
    <t>Basic(based on ordinary 23, 940</t>
  </si>
  <si>
    <t xml:space="preserve">Individual           </t>
  </si>
  <si>
    <t xml:space="preserve">Current </t>
  </si>
  <si>
    <t>Quarter</t>
  </si>
  <si>
    <t>Corresponding</t>
  </si>
  <si>
    <t>Current</t>
  </si>
  <si>
    <t xml:space="preserve">Year </t>
  </si>
  <si>
    <t>to date</t>
  </si>
  <si>
    <t>Preceding</t>
  </si>
  <si>
    <t>Year</t>
  </si>
  <si>
    <t>Interest on borrowing</t>
  </si>
  <si>
    <t xml:space="preserve">Depreciation and </t>
  </si>
  <si>
    <t>Quarterly report on consolidated results for financial quarter ended 31st March 2000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</si>
</sst>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_(* #,##0.000_);_(* \(#,##0.000\);_(* &quot;-&quot;?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169" fontId="0" fillId="0" borderId="1" xfId="0" applyNumberFormat="1" applyBorder="1" applyAlignment="1">
      <alignment/>
    </xf>
    <xf numFmtId="169" fontId="0" fillId="0" borderId="6" xfId="0" applyNumberFormat="1" applyBorder="1" applyAlignment="1">
      <alignment/>
    </xf>
    <xf numFmtId="169" fontId="0" fillId="0" borderId="7" xfId="0" applyNumberFormat="1" applyBorder="1" applyAlignment="1">
      <alignment/>
    </xf>
    <xf numFmtId="169" fontId="0" fillId="0" borderId="5" xfId="0" applyNumberFormat="1" applyBorder="1" applyAlignment="1">
      <alignment/>
    </xf>
    <xf numFmtId="169" fontId="0" fillId="0" borderId="3" xfId="0" applyNumberFormat="1" applyBorder="1" applyAlignment="1">
      <alignment/>
    </xf>
    <xf numFmtId="169" fontId="0" fillId="0" borderId="11" xfId="0" applyNumberFormat="1" applyBorder="1" applyAlignment="1">
      <alignment/>
    </xf>
    <xf numFmtId="169" fontId="0" fillId="0" borderId="9" xfId="0" applyNumberFormat="1" applyBorder="1" applyAlignment="1">
      <alignment/>
    </xf>
    <xf numFmtId="169" fontId="0" fillId="0" borderId="4" xfId="0" applyNumberFormat="1" applyBorder="1" applyAlignment="1">
      <alignment/>
    </xf>
    <xf numFmtId="169" fontId="0" fillId="0" borderId="12" xfId="0" applyNumberFormat="1" applyBorder="1" applyAlignment="1">
      <alignment/>
    </xf>
    <xf numFmtId="169" fontId="0" fillId="0" borderId="8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13" xfId="0" applyNumberFormat="1" applyBorder="1" applyAlignment="1">
      <alignment/>
    </xf>
    <xf numFmtId="169" fontId="0" fillId="0" borderId="14" xfId="0" applyNumberFormat="1" applyBorder="1" applyAlignment="1">
      <alignment/>
    </xf>
    <xf numFmtId="0" fontId="0" fillId="0" borderId="9" xfId="0" applyBorder="1" applyAlignment="1">
      <alignment horizontal="center"/>
    </xf>
    <xf numFmtId="15" fontId="0" fillId="0" borderId="7" xfId="0" applyNumberFormat="1" applyBorder="1" applyAlignment="1">
      <alignment horizontal="center"/>
    </xf>
    <xf numFmtId="15" fontId="0" fillId="0" borderId="8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171" fontId="0" fillId="0" borderId="0" xfId="0" applyNumberFormat="1" applyBorder="1" applyAlignment="1">
      <alignment/>
    </xf>
    <xf numFmtId="171" fontId="0" fillId="0" borderId="12" xfId="0" applyNumberFormat="1" applyBorder="1" applyAlignment="1">
      <alignment/>
    </xf>
    <xf numFmtId="171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8"/>
  <sheetViews>
    <sheetView tabSelected="1" zoomScale="75" zoomScaleNormal="75" workbookViewId="0" topLeftCell="A1">
      <selection activeCell="F13" sqref="F13"/>
    </sheetView>
  </sheetViews>
  <sheetFormatPr defaultColWidth="9.140625" defaultRowHeight="12.75"/>
  <cols>
    <col min="1" max="1" width="4.7109375" style="0" customWidth="1"/>
    <col min="2" max="2" width="28.140625" style="0" customWidth="1"/>
    <col min="3" max="3" width="9.8515625" style="0" customWidth="1"/>
    <col min="4" max="4" width="10.7109375" style="0" customWidth="1"/>
    <col min="5" max="5" width="10.28125" style="0" customWidth="1"/>
    <col min="6" max="6" width="11.28125" style="0" customWidth="1"/>
  </cols>
  <sheetData>
    <row r="2" ht="12.75">
      <c r="B2" t="s">
        <v>61</v>
      </c>
    </row>
    <row r="3" ht="12.75">
      <c r="B3" t="s">
        <v>77</v>
      </c>
    </row>
    <row r="5" ht="12.75">
      <c r="B5" t="s">
        <v>63</v>
      </c>
    </row>
    <row r="7" spans="3:6" ht="12.75">
      <c r="C7" s="12" t="s">
        <v>56</v>
      </c>
      <c r="D7" s="21"/>
      <c r="E7" s="12" t="s">
        <v>57</v>
      </c>
      <c r="F7" s="6"/>
    </row>
    <row r="8" spans="3:6" ht="12.75">
      <c r="C8" s="13" t="s">
        <v>66</v>
      </c>
      <c r="D8" s="8" t="s">
        <v>69</v>
      </c>
      <c r="E8" s="3" t="s">
        <v>70</v>
      </c>
      <c r="F8" s="8" t="s">
        <v>73</v>
      </c>
    </row>
    <row r="9" spans="3:6" ht="12.75">
      <c r="C9" s="13" t="s">
        <v>67</v>
      </c>
      <c r="D9" s="15" t="s">
        <v>68</v>
      </c>
      <c r="E9" s="3" t="s">
        <v>71</v>
      </c>
      <c r="F9" s="15" t="s">
        <v>74</v>
      </c>
    </row>
    <row r="10" spans="3:6" ht="12.75">
      <c r="C10" s="13" t="s">
        <v>68</v>
      </c>
      <c r="D10" s="15"/>
      <c r="E10" s="3" t="s">
        <v>72</v>
      </c>
      <c r="F10" s="15"/>
    </row>
    <row r="11" spans="3:6" ht="12.75">
      <c r="C11" s="36">
        <v>36616</v>
      </c>
      <c r="D11" s="37">
        <v>36250</v>
      </c>
      <c r="E11" s="38">
        <v>36616</v>
      </c>
      <c r="F11" s="37">
        <v>36250</v>
      </c>
    </row>
    <row r="12" spans="3:6" ht="12.75">
      <c r="C12" s="35" t="s">
        <v>58</v>
      </c>
      <c r="D12" s="35" t="s">
        <v>58</v>
      </c>
      <c r="E12" s="35" t="s">
        <v>58</v>
      </c>
      <c r="F12" s="42" t="s">
        <v>58</v>
      </c>
    </row>
    <row r="13" spans="1:6" ht="12.75">
      <c r="A13" s="4" t="s">
        <v>0</v>
      </c>
      <c r="B13" s="5" t="s">
        <v>1</v>
      </c>
      <c r="C13" s="22">
        <f>100072-73559</f>
        <v>26513</v>
      </c>
      <c r="D13" s="22">
        <v>0</v>
      </c>
      <c r="E13" s="22">
        <v>100072</v>
      </c>
      <c r="F13" s="22">
        <v>98942</v>
      </c>
    </row>
    <row r="14" spans="1:6" ht="12.75">
      <c r="A14" s="4" t="s">
        <v>2</v>
      </c>
      <c r="B14" s="5" t="s">
        <v>3</v>
      </c>
      <c r="C14" s="22">
        <f>63-46</f>
        <v>17</v>
      </c>
      <c r="D14" s="22">
        <v>0</v>
      </c>
      <c r="E14" s="22">
        <v>46</v>
      </c>
      <c r="F14" s="22">
        <v>0</v>
      </c>
    </row>
    <row r="15" spans="1:6" ht="12.75">
      <c r="A15" s="4" t="s">
        <v>5</v>
      </c>
      <c r="B15" s="12" t="s">
        <v>6</v>
      </c>
      <c r="C15" s="23">
        <f>550-159</f>
        <v>391</v>
      </c>
      <c r="D15" s="23">
        <v>0</v>
      </c>
      <c r="E15" s="23">
        <v>550</v>
      </c>
      <c r="F15" s="22">
        <v>0</v>
      </c>
    </row>
    <row r="16" spans="1:6" ht="12.75">
      <c r="A16" s="7" t="s">
        <v>47</v>
      </c>
      <c r="B16" s="11" t="s">
        <v>48</v>
      </c>
      <c r="C16" s="24"/>
      <c r="D16" s="24"/>
      <c r="E16" s="24"/>
      <c r="F16" s="26"/>
    </row>
    <row r="17" spans="1:6" ht="12.75">
      <c r="A17" s="14"/>
      <c r="B17" s="13" t="s">
        <v>49</v>
      </c>
      <c r="C17" s="24"/>
      <c r="D17" s="24"/>
      <c r="E17" s="24"/>
      <c r="F17" s="31"/>
    </row>
    <row r="18" spans="1:6" ht="12.75">
      <c r="A18" s="14"/>
      <c r="B18" s="13" t="s">
        <v>50</v>
      </c>
      <c r="C18" s="24"/>
      <c r="D18" s="24"/>
      <c r="E18" s="24"/>
      <c r="F18" s="31"/>
    </row>
    <row r="19" spans="1:6" ht="12.75">
      <c r="A19" s="14"/>
      <c r="B19" s="13" t="s">
        <v>51</v>
      </c>
      <c r="C19" s="24"/>
      <c r="D19" s="24"/>
      <c r="E19" s="24"/>
      <c r="F19" s="31"/>
    </row>
    <row r="20" spans="1:6" ht="12.75">
      <c r="A20" s="14"/>
      <c r="B20" s="13" t="s">
        <v>52</v>
      </c>
      <c r="C20" s="24"/>
      <c r="D20" s="24"/>
      <c r="E20" s="24"/>
      <c r="F20" s="31"/>
    </row>
    <row r="21" spans="1:7" ht="12.75">
      <c r="A21" s="9"/>
      <c r="B21" s="13" t="s">
        <v>19</v>
      </c>
      <c r="C21" s="24">
        <f>4910+436+2647+164+1938-8797</f>
        <v>1298</v>
      </c>
      <c r="D21" s="24">
        <v>0</v>
      </c>
      <c r="E21" s="24">
        <f>4910+436+2647+165+1938</f>
        <v>10096</v>
      </c>
      <c r="F21" s="31">
        <f>1234+2763+4370</f>
        <v>8367</v>
      </c>
      <c r="G21" s="43" t="s">
        <v>62</v>
      </c>
    </row>
    <row r="22" spans="1:7" ht="12.75">
      <c r="A22" s="17" t="s">
        <v>2</v>
      </c>
      <c r="B22" s="12" t="s">
        <v>75</v>
      </c>
      <c r="C22" s="23">
        <f>-436-165-1938+523+131+1487</f>
        <v>-398</v>
      </c>
      <c r="D22" s="23">
        <v>0</v>
      </c>
      <c r="E22" s="23">
        <f>-436-165-1938</f>
        <v>-2539</v>
      </c>
      <c r="F22" s="22">
        <v>-4370</v>
      </c>
      <c r="G22" s="43" t="s">
        <v>62</v>
      </c>
    </row>
    <row r="23" spans="1:6" ht="12.75">
      <c r="A23" s="7" t="s">
        <v>4</v>
      </c>
      <c r="B23" s="13" t="s">
        <v>76</v>
      </c>
      <c r="C23" s="25"/>
      <c r="D23" s="26" t="s">
        <v>62</v>
      </c>
      <c r="E23" s="27"/>
      <c r="F23" s="26"/>
    </row>
    <row r="24" spans="1:7" ht="12.75">
      <c r="A24" s="9"/>
      <c r="B24" s="18" t="s">
        <v>54</v>
      </c>
      <c r="C24" s="28">
        <f>-2647+2000</f>
        <v>-647</v>
      </c>
      <c r="D24" s="29">
        <v>0</v>
      </c>
      <c r="E24" s="30">
        <v>-2647</v>
      </c>
      <c r="F24" s="29">
        <v>-2763</v>
      </c>
      <c r="G24" s="43" t="s">
        <v>62</v>
      </c>
    </row>
    <row r="25" spans="1:6" ht="12.75">
      <c r="A25" s="4" t="s">
        <v>7</v>
      </c>
      <c r="B25" s="5" t="s">
        <v>8</v>
      </c>
      <c r="C25" s="22">
        <v>0</v>
      </c>
      <c r="D25" s="22">
        <v>0</v>
      </c>
      <c r="E25" s="22">
        <v>0</v>
      </c>
      <c r="F25" s="22">
        <v>0</v>
      </c>
    </row>
    <row r="26" spans="1:6" ht="12.75">
      <c r="A26" s="19" t="s">
        <v>14</v>
      </c>
      <c r="B26" s="8" t="s">
        <v>9</v>
      </c>
      <c r="C26" s="25"/>
      <c r="D26" s="26"/>
      <c r="E26" s="27"/>
      <c r="F26" s="26"/>
    </row>
    <row r="27" spans="1:6" ht="12.75">
      <c r="A27" s="19"/>
      <c r="B27" s="15" t="s">
        <v>10</v>
      </c>
      <c r="C27" s="24"/>
      <c r="D27" s="31"/>
      <c r="E27" s="32"/>
      <c r="F27" s="31"/>
    </row>
    <row r="28" spans="1:6" ht="12.75">
      <c r="A28" s="19"/>
      <c r="B28" s="15" t="s">
        <v>53</v>
      </c>
      <c r="C28" s="24"/>
      <c r="D28" s="31"/>
      <c r="E28" s="32"/>
      <c r="F28" s="31"/>
    </row>
    <row r="29" spans="1:6" ht="12.75">
      <c r="A29" s="19"/>
      <c r="B29" s="15" t="s">
        <v>11</v>
      </c>
      <c r="C29" s="24"/>
      <c r="D29" s="31"/>
      <c r="E29" s="32"/>
      <c r="F29" s="31"/>
    </row>
    <row r="30" spans="1:6" ht="12.75">
      <c r="A30" s="19"/>
      <c r="B30" s="15" t="s">
        <v>12</v>
      </c>
      <c r="C30" s="24"/>
      <c r="D30" s="31"/>
      <c r="E30" s="32"/>
      <c r="F30" s="31"/>
    </row>
    <row r="31" spans="1:6" ht="12.75">
      <c r="A31" s="19"/>
      <c r="B31" s="15" t="s">
        <v>13</v>
      </c>
      <c r="C31" s="24">
        <f>SUM(C21:C30)</f>
        <v>253</v>
      </c>
      <c r="D31" s="24">
        <f>SUM(D21:D30)</f>
        <v>0</v>
      </c>
      <c r="E31" s="24">
        <f>SUM(E21:E30)</f>
        <v>4910</v>
      </c>
      <c r="F31" s="29">
        <f>SUM(F21:F30)</f>
        <v>1234</v>
      </c>
    </row>
    <row r="32" spans="1:6" ht="12.75">
      <c r="A32" s="4" t="s">
        <v>15</v>
      </c>
      <c r="B32" s="11" t="s">
        <v>16</v>
      </c>
      <c r="C32" s="26"/>
      <c r="D32" s="27"/>
      <c r="E32" s="26"/>
      <c r="F32" s="33"/>
    </row>
    <row r="33" spans="1:6" ht="12.75">
      <c r="A33" s="7"/>
      <c r="B33" s="13" t="s">
        <v>55</v>
      </c>
      <c r="C33" s="31">
        <v>0</v>
      </c>
      <c r="D33" s="32">
        <v>0</v>
      </c>
      <c r="E33" s="31">
        <v>0</v>
      </c>
      <c r="F33" s="34">
        <v>0</v>
      </c>
    </row>
    <row r="34" spans="1:6" ht="12.75">
      <c r="A34" s="16" t="s">
        <v>17</v>
      </c>
      <c r="B34" s="8" t="s">
        <v>59</v>
      </c>
      <c r="C34" s="27"/>
      <c r="D34" s="26"/>
      <c r="E34" s="27"/>
      <c r="F34" s="26"/>
    </row>
    <row r="35" spans="1:6" ht="12.75">
      <c r="A35" s="19"/>
      <c r="B35" s="15" t="s">
        <v>18</v>
      </c>
      <c r="C35" s="32"/>
      <c r="D35" s="31"/>
      <c r="E35" s="32"/>
      <c r="F35" s="31"/>
    </row>
    <row r="36" spans="1:6" ht="12.75">
      <c r="A36" s="20"/>
      <c r="B36" s="10" t="s">
        <v>19</v>
      </c>
      <c r="C36" s="30">
        <f>+C31+C33</f>
        <v>253</v>
      </c>
      <c r="D36" s="29">
        <f>+D31+D33</f>
        <v>0</v>
      </c>
      <c r="E36" s="30">
        <f>+E31+E33</f>
        <v>4910</v>
      </c>
      <c r="F36" s="29">
        <f>+F31+F33</f>
        <v>1234</v>
      </c>
    </row>
    <row r="37" spans="1:6" ht="12.75">
      <c r="A37" s="14" t="s">
        <v>20</v>
      </c>
      <c r="B37" s="15" t="s">
        <v>21</v>
      </c>
      <c r="C37" s="31">
        <v>0</v>
      </c>
      <c r="D37" s="31">
        <v>0</v>
      </c>
      <c r="E37" s="31">
        <v>0</v>
      </c>
      <c r="F37" s="31">
        <v>1170</v>
      </c>
    </row>
    <row r="38" spans="1:6" ht="12.75">
      <c r="A38" s="16" t="s">
        <v>22</v>
      </c>
      <c r="B38" s="8" t="s">
        <v>23</v>
      </c>
      <c r="C38" s="26"/>
      <c r="D38" s="27"/>
      <c r="E38" s="26"/>
      <c r="F38" s="26"/>
    </row>
    <row r="39" spans="1:6" ht="12.75">
      <c r="A39" s="19"/>
      <c r="B39" s="15" t="s">
        <v>24</v>
      </c>
      <c r="C39" s="31"/>
      <c r="D39" s="32"/>
      <c r="E39" s="31"/>
      <c r="F39" s="31"/>
    </row>
    <row r="40" spans="1:6" ht="12.75">
      <c r="A40" s="20"/>
      <c r="B40" s="10" t="s">
        <v>25</v>
      </c>
      <c r="C40" s="29">
        <f>+C36+C37</f>
        <v>253</v>
      </c>
      <c r="D40" s="30">
        <f>+D36+D37</f>
        <v>0</v>
      </c>
      <c r="E40" s="29">
        <f>+E36+E37</f>
        <v>4910</v>
      </c>
      <c r="F40" s="29">
        <f>+F36+F37</f>
        <v>2404</v>
      </c>
    </row>
    <row r="41" spans="1:6" ht="12.75">
      <c r="A41" s="14" t="s">
        <v>28</v>
      </c>
      <c r="B41" s="15" t="s">
        <v>60</v>
      </c>
      <c r="C41" s="31">
        <f>14-11</f>
        <v>3</v>
      </c>
      <c r="D41" s="31">
        <v>0</v>
      </c>
      <c r="E41" s="31">
        <v>14</v>
      </c>
      <c r="F41" s="31">
        <v>22</v>
      </c>
    </row>
    <row r="42" spans="1:6" ht="12.75">
      <c r="A42" s="7" t="s">
        <v>26</v>
      </c>
      <c r="B42" s="8" t="s">
        <v>23</v>
      </c>
      <c r="C42" s="27"/>
      <c r="D42" s="26"/>
      <c r="E42" s="26"/>
      <c r="F42" s="26"/>
    </row>
    <row r="43" spans="1:6" ht="12.75">
      <c r="A43" s="14"/>
      <c r="B43" s="15" t="s">
        <v>29</v>
      </c>
      <c r="C43" s="32"/>
      <c r="D43" s="31"/>
      <c r="E43" s="31"/>
      <c r="F43" s="31"/>
    </row>
    <row r="44" spans="1:6" ht="12.75">
      <c r="A44" s="9"/>
      <c r="B44" s="10" t="s">
        <v>30</v>
      </c>
      <c r="C44" s="30">
        <f>+C40+C41</f>
        <v>256</v>
      </c>
      <c r="D44" s="29">
        <f>+D40+D41</f>
        <v>0</v>
      </c>
      <c r="E44" s="29">
        <f>+E40+E41</f>
        <v>4924</v>
      </c>
      <c r="F44" s="29">
        <f>+F40+F41</f>
        <v>2426</v>
      </c>
    </row>
    <row r="45" spans="1:6" ht="12.75">
      <c r="A45" s="9" t="s">
        <v>31</v>
      </c>
      <c r="B45" s="10" t="s">
        <v>32</v>
      </c>
      <c r="C45" s="29">
        <v>0</v>
      </c>
      <c r="D45" s="29">
        <v>0</v>
      </c>
      <c r="E45" s="29"/>
      <c r="F45" s="29">
        <v>0</v>
      </c>
    </row>
    <row r="46" spans="1:6" ht="12.75">
      <c r="A46" s="7" t="s">
        <v>28</v>
      </c>
      <c r="B46" s="8" t="s">
        <v>27</v>
      </c>
      <c r="C46" s="26">
        <v>0</v>
      </c>
      <c r="D46" s="26">
        <v>0</v>
      </c>
      <c r="E46" s="26">
        <v>0</v>
      </c>
      <c r="F46" s="26">
        <v>0</v>
      </c>
    </row>
    <row r="47" spans="1:6" ht="12.75">
      <c r="A47" s="7" t="s">
        <v>33</v>
      </c>
      <c r="B47" s="8" t="s">
        <v>32</v>
      </c>
      <c r="C47" s="26"/>
      <c r="D47" s="26"/>
      <c r="E47" s="26"/>
      <c r="F47" s="26"/>
    </row>
    <row r="48" spans="1:6" ht="12.75">
      <c r="A48" s="14"/>
      <c r="B48" s="15" t="s">
        <v>29</v>
      </c>
      <c r="C48" s="31"/>
      <c r="D48" s="31"/>
      <c r="E48" s="31"/>
      <c r="F48" s="31"/>
    </row>
    <row r="49" spans="1:6" ht="12.75">
      <c r="A49" s="9"/>
      <c r="B49" s="10" t="s">
        <v>30</v>
      </c>
      <c r="C49" s="29">
        <v>0</v>
      </c>
      <c r="D49" s="29">
        <v>0</v>
      </c>
      <c r="E49" s="29">
        <v>0</v>
      </c>
      <c r="F49" s="29">
        <v>0</v>
      </c>
    </row>
    <row r="50" spans="1:6" ht="12.75">
      <c r="A50" s="2"/>
      <c r="B50" s="3"/>
      <c r="C50" s="32"/>
      <c r="D50" s="32"/>
      <c r="E50" s="32"/>
      <c r="F50" s="32"/>
    </row>
    <row r="51" spans="1:6" ht="12.75">
      <c r="A51" s="16" t="s">
        <v>34</v>
      </c>
      <c r="B51" s="8" t="s">
        <v>23</v>
      </c>
      <c r="C51" s="26"/>
      <c r="D51" s="26"/>
      <c r="E51" s="26"/>
      <c r="F51" s="26"/>
    </row>
    <row r="52" spans="1:6" ht="12.75">
      <c r="A52" s="19"/>
      <c r="B52" s="15" t="s">
        <v>53</v>
      </c>
      <c r="C52" s="31"/>
      <c r="D52" s="31"/>
      <c r="E52" s="31"/>
      <c r="F52" s="31"/>
    </row>
    <row r="53" spans="1:6" ht="12.75">
      <c r="A53" s="19"/>
      <c r="B53" s="15" t="s">
        <v>29</v>
      </c>
      <c r="C53" s="31"/>
      <c r="D53" s="31"/>
      <c r="E53" s="31"/>
      <c r="F53" s="31"/>
    </row>
    <row r="54" spans="1:6" ht="12.75">
      <c r="A54" s="19"/>
      <c r="B54" s="10" t="s">
        <v>30</v>
      </c>
      <c r="C54" s="29">
        <f>+C44+C45+C46+C49</f>
        <v>256</v>
      </c>
      <c r="D54" s="29">
        <f>+D44+D45+D46+D49</f>
        <v>0</v>
      </c>
      <c r="E54" s="29">
        <f>+E44+E45+E46+E49</f>
        <v>4924</v>
      </c>
      <c r="F54" s="29">
        <f>+F44+F45+F46+F49</f>
        <v>2426</v>
      </c>
    </row>
    <row r="55" spans="1:6" ht="12.75">
      <c r="A55" s="16" t="s">
        <v>35</v>
      </c>
      <c r="B55" s="8" t="s">
        <v>36</v>
      </c>
      <c r="C55" s="27"/>
      <c r="D55" s="26"/>
      <c r="E55" s="27"/>
      <c r="F55" s="26"/>
    </row>
    <row r="56" spans="1:6" ht="12.75">
      <c r="A56" s="19"/>
      <c r="B56" s="15" t="s">
        <v>37</v>
      </c>
      <c r="C56" s="32"/>
      <c r="D56" s="31"/>
      <c r="E56" s="32"/>
      <c r="F56" s="31"/>
    </row>
    <row r="57" spans="1:6" ht="12.75">
      <c r="A57" s="19"/>
      <c r="B57" s="15" t="s">
        <v>38</v>
      </c>
      <c r="C57" s="32"/>
      <c r="D57" s="31"/>
      <c r="E57" s="32"/>
      <c r="F57" s="31"/>
    </row>
    <row r="58" spans="1:6" ht="12.75">
      <c r="A58" s="19"/>
      <c r="B58" s="15" t="s">
        <v>39</v>
      </c>
      <c r="C58" s="32"/>
      <c r="D58" s="31"/>
      <c r="E58" s="32"/>
      <c r="F58" s="31"/>
    </row>
    <row r="59" spans="1:6" ht="12.75">
      <c r="A59" s="16" t="s">
        <v>22</v>
      </c>
      <c r="B59" s="8" t="s">
        <v>65</v>
      </c>
      <c r="C59" s="27"/>
      <c r="D59" s="26"/>
      <c r="E59" s="27"/>
      <c r="F59" s="26"/>
    </row>
    <row r="60" spans="1:6" ht="12.75">
      <c r="A60" s="19"/>
      <c r="B60" s="15" t="s">
        <v>40</v>
      </c>
      <c r="C60" s="39">
        <f>+C44/23940*100</f>
        <v>1.0693400167084377</v>
      </c>
      <c r="D60" s="41">
        <f>+D44/23940*100</f>
        <v>0</v>
      </c>
      <c r="E60" s="39">
        <f>+E44/23940*100</f>
        <v>20.568086883876358</v>
      </c>
      <c r="F60" s="41">
        <f>+F44/23940*100</f>
        <v>10.133667502088555</v>
      </c>
    </row>
    <row r="61" spans="1:6" ht="12.75">
      <c r="A61" s="16" t="s">
        <v>28</v>
      </c>
      <c r="B61" s="8" t="s">
        <v>64</v>
      </c>
      <c r="C61" s="27"/>
      <c r="D61" s="26"/>
      <c r="E61" s="27"/>
      <c r="F61" s="26"/>
    </row>
    <row r="62" spans="1:6" ht="12.75">
      <c r="A62" s="19"/>
      <c r="B62" s="15" t="s">
        <v>41</v>
      </c>
      <c r="C62" s="32">
        <v>0</v>
      </c>
      <c r="D62" s="31">
        <v>0</v>
      </c>
      <c r="E62" s="32">
        <v>0</v>
      </c>
      <c r="F62" s="31">
        <v>0</v>
      </c>
    </row>
    <row r="63" spans="1:6" ht="12.75">
      <c r="A63" s="16">
        <v>4</v>
      </c>
      <c r="B63" s="8" t="s">
        <v>42</v>
      </c>
      <c r="C63" s="27"/>
      <c r="D63" s="26"/>
      <c r="E63" s="27"/>
      <c r="F63" s="26"/>
    </row>
    <row r="64" spans="1:6" ht="12.75">
      <c r="A64" s="20"/>
      <c r="B64" s="10" t="s">
        <v>43</v>
      </c>
      <c r="C64" s="40">
        <f>(27496-99)/23940</f>
        <v>1.1444026733500419</v>
      </c>
      <c r="D64" s="41">
        <v>0</v>
      </c>
      <c r="E64" s="40">
        <v>1.14</v>
      </c>
      <c r="F64" s="41">
        <v>0.94</v>
      </c>
    </row>
    <row r="65" spans="1:6" ht="12.75">
      <c r="A65" s="9" t="s">
        <v>44</v>
      </c>
      <c r="B65" s="10" t="s">
        <v>45</v>
      </c>
      <c r="C65" s="29">
        <v>0</v>
      </c>
      <c r="D65" s="29">
        <v>0</v>
      </c>
      <c r="E65" s="29">
        <v>0</v>
      </c>
      <c r="F65" s="29">
        <v>0</v>
      </c>
    </row>
    <row r="66" spans="1:6" ht="12.75">
      <c r="A66" s="4" t="s">
        <v>2</v>
      </c>
      <c r="B66" s="5" t="s">
        <v>46</v>
      </c>
      <c r="C66" s="22">
        <v>0</v>
      </c>
      <c r="D66" s="22">
        <v>0</v>
      </c>
      <c r="E66" s="22">
        <v>0</v>
      </c>
      <c r="F66" s="22">
        <v>0</v>
      </c>
    </row>
    <row r="67" spans="1:6" ht="12.75">
      <c r="A67" s="4"/>
      <c r="B67" s="5"/>
      <c r="C67" s="22"/>
      <c r="D67" s="22"/>
      <c r="E67" s="22"/>
      <c r="F67" s="22"/>
    </row>
    <row r="68" ht="12.75">
      <c r="A68" s="1"/>
    </row>
  </sheetData>
  <printOptions/>
  <pageMargins left="0.75" right="0.75" top="1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</dc:creator>
  <cp:keywords/>
  <dc:description/>
  <cp:lastModifiedBy>Kuantan Flour Mills Bhd. Kuan</cp:lastModifiedBy>
  <cp:lastPrinted>2000-05-26T06:16:01Z</cp:lastPrinted>
  <dcterms:created xsi:type="dcterms:W3CDTF">1999-11-19T18:41:15Z</dcterms:created>
  <dcterms:modified xsi:type="dcterms:W3CDTF">2000-05-29T06:25:59Z</dcterms:modified>
  <cp:category/>
  <cp:version/>
  <cp:contentType/>
  <cp:contentStatus/>
</cp:coreProperties>
</file>