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<sst xmlns="http://schemas.openxmlformats.org/spreadsheetml/2006/main" count="480" uniqueCount="196">
  <si>
    <t>The Kuala Lumpur Stock exchange</t>
  </si>
  <si>
    <t xml:space="preserve">9th Floor Exchange Square </t>
  </si>
  <si>
    <t>Bukit Kewangan</t>
  </si>
  <si>
    <t>50936 Kuala Lumpur</t>
  </si>
  <si>
    <t xml:space="preserve"> </t>
  </si>
  <si>
    <t>Dear Sirs,</t>
  </si>
  <si>
    <t>RE: QUARTERLY REPORT</t>
  </si>
  <si>
    <t xml:space="preserve">On behalf of the Board Of Directors of Eastern Pacific Industrial Corporation Bhd ( EPIC ) , we have pleasure in presenting </t>
  </si>
  <si>
    <t>the unaudited quarterly report on consolidated results for the financial quarter ended 31\3\2000</t>
  </si>
  <si>
    <t>CONSOLIDATED INCOME STATEMENT</t>
  </si>
  <si>
    <t>INDIVIDUAL QUARTER</t>
  </si>
  <si>
    <t>CUMULATIVE QUARTER</t>
  </si>
  <si>
    <t>CURRENT</t>
  </si>
  <si>
    <t>PRECEDING YR</t>
  </si>
  <si>
    <t>YEAR (YR)</t>
  </si>
  <si>
    <t>CORRESPOND</t>
  </si>
  <si>
    <t>YEAR</t>
  </si>
  <si>
    <t>CORRESPONDING</t>
  </si>
  <si>
    <t>QUARTER(QR)</t>
  </si>
  <si>
    <t>ING QR.</t>
  </si>
  <si>
    <t>TO DATE</t>
  </si>
  <si>
    <t>PERIOD</t>
  </si>
  <si>
    <t>31\3\2000</t>
  </si>
  <si>
    <t>31\3\1999</t>
  </si>
  <si>
    <t>RM ' 000</t>
  </si>
  <si>
    <t>RM' 000</t>
  </si>
  <si>
    <t>1(a)</t>
  </si>
  <si>
    <t>Turnover</t>
  </si>
  <si>
    <t xml:space="preserve"> **</t>
  </si>
  <si>
    <t>**</t>
  </si>
  <si>
    <t xml:space="preserve">  (b)</t>
  </si>
  <si>
    <t>Investment income</t>
  </si>
  <si>
    <t xml:space="preserve">  (c )</t>
  </si>
  <si>
    <t>Other income Incl.</t>
  </si>
  <si>
    <t>interest income</t>
  </si>
  <si>
    <t>2(a)</t>
  </si>
  <si>
    <t>Operating profit(loss) before interest on</t>
  </si>
  <si>
    <t>borrowings,depreciation and amortisation</t>
  </si>
  <si>
    <t>exceptional,incometax,minority interests</t>
  </si>
  <si>
    <t>and extraordinary items</t>
  </si>
  <si>
    <t>Interest on borrowings</t>
  </si>
  <si>
    <t xml:space="preserve"> (c )</t>
  </si>
  <si>
    <t>Depreciation and amortisation</t>
  </si>
  <si>
    <t xml:space="preserve"> (d)</t>
  </si>
  <si>
    <t>Exceptional items</t>
  </si>
  <si>
    <t xml:space="preserve"> (e)</t>
  </si>
  <si>
    <t xml:space="preserve">Operating profit/(loss) after interest on </t>
  </si>
  <si>
    <t>and exceptional items but before income</t>
  </si>
  <si>
    <t>tax,minority interest and extraordinary items</t>
  </si>
  <si>
    <t>Page 1</t>
  </si>
  <si>
    <t xml:space="preserve"> (f)</t>
  </si>
  <si>
    <t>Share in the results of associated Co.</t>
  </si>
  <si>
    <t xml:space="preserve"> (g)</t>
  </si>
  <si>
    <t xml:space="preserve">Profit/(loss) before taxation,minority </t>
  </si>
  <si>
    <t>interests and extraordinary items</t>
  </si>
  <si>
    <t xml:space="preserve"> (h)</t>
  </si>
  <si>
    <t>Taxation</t>
  </si>
  <si>
    <t xml:space="preserve"> (I)</t>
  </si>
  <si>
    <t>(I) Profit/(loss) after taxation before</t>
  </si>
  <si>
    <t xml:space="preserve">    deducting minority interests</t>
  </si>
  <si>
    <t>(ii) Less minority interests</t>
  </si>
  <si>
    <t xml:space="preserve"> (j) </t>
  </si>
  <si>
    <t>Profit/(loss) after taxation attributable</t>
  </si>
  <si>
    <t>to members of the company</t>
  </si>
  <si>
    <t xml:space="preserve"> (k)</t>
  </si>
  <si>
    <t>(I) Extraordinary items</t>
  </si>
  <si>
    <t>(iii) Extraordinary items attributable to</t>
  </si>
  <si>
    <t xml:space="preserve">     members of the company</t>
  </si>
  <si>
    <t xml:space="preserve"> (l)</t>
  </si>
  <si>
    <t>Profit/(loss after taxation and extraordinary</t>
  </si>
  <si>
    <t>items attributable to members of the Co.</t>
  </si>
  <si>
    <t>3(a)</t>
  </si>
  <si>
    <t xml:space="preserve">Earnings per share based on 2(j) above </t>
  </si>
  <si>
    <t xml:space="preserve">after deducting any provision for </t>
  </si>
  <si>
    <t>preference dividends, if any:-</t>
  </si>
  <si>
    <t>(I) Basic ( based on 80,650,000 ordinary</t>
  </si>
  <si>
    <t xml:space="preserve">    shares ) ( sen )</t>
  </si>
  <si>
    <t>(ii) Fully diluted (based on ………….</t>
  </si>
  <si>
    <t>n/a</t>
  </si>
  <si>
    <t xml:space="preserve">     ordinary shares ) ( sen)</t>
  </si>
  <si>
    <t>Note</t>
  </si>
  <si>
    <t>**    -   This is not applicable as this is the first quarterly report.</t>
  </si>
  <si>
    <t>Page 2</t>
  </si>
  <si>
    <t>CONSOLIDATED BALANCE SHEET</t>
  </si>
  <si>
    <t>AS AT END OF</t>
  </si>
  <si>
    <t>AS AT PRECEDING</t>
  </si>
  <si>
    <t xml:space="preserve">CURRENT </t>
  </si>
  <si>
    <t>FINANCIAL</t>
  </si>
  <si>
    <t>QUARTER</t>
  </si>
  <si>
    <t>YEAR END</t>
  </si>
  <si>
    <t>31\12\1999</t>
  </si>
  <si>
    <t>Fixed Assets</t>
  </si>
  <si>
    <t>Investment in Associated Companies</t>
  </si>
  <si>
    <t>Long Term Investment</t>
  </si>
  <si>
    <t>Intangible Assets</t>
  </si>
  <si>
    <t xml:space="preserve">  </t>
  </si>
  <si>
    <t>Currents Assets</t>
  </si>
  <si>
    <t>Stocks</t>
  </si>
  <si>
    <t>Trade Debtors</t>
  </si>
  <si>
    <t>Other debtors, prepayment and deposits</t>
  </si>
  <si>
    <t>Short Term Investments</t>
  </si>
  <si>
    <t>Fixed Deposits</t>
  </si>
  <si>
    <t>Cash and bank balances</t>
  </si>
  <si>
    <t>Current Liabilities</t>
  </si>
  <si>
    <t>Trade Creditors</t>
  </si>
  <si>
    <t>Other Creditors And Accrued Liabilities</t>
  </si>
  <si>
    <t>Unsecured Bank Borrowings</t>
  </si>
  <si>
    <t>Provision For Taxation</t>
  </si>
  <si>
    <t>Secured Bank Borrowing</t>
  </si>
  <si>
    <t>Dividend Payable</t>
  </si>
  <si>
    <t>Net Current Assets or Current Liabilities</t>
  </si>
  <si>
    <t>Total</t>
  </si>
  <si>
    <t>Page 3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</si>
  <si>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</si>
  <si>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</si>
  <si>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</si>
  <si>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</si>
  <si>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</si>
  <si>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</si>
  <si>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</si>
  <si>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</si>
  <si>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Secured Hire Purchase Creditors</t>
  </si>
  <si>
    <t>Other Long Term Liabilities</t>
  </si>
  <si>
    <t>Net tangible assets per share ( RM)</t>
  </si>
  <si>
    <t>NOTES</t>
  </si>
  <si>
    <t xml:space="preserve">The same accounting policies and methods of computation are followed in the quarterly financial statements as </t>
  </si>
  <si>
    <t>compared with the 1999 annual financial statement.</t>
  </si>
  <si>
    <t>There were no exceptional items during the financial year under review.</t>
  </si>
  <si>
    <t>There were no extraordinary items during the financial year under review.</t>
  </si>
  <si>
    <t>TAXATION</t>
  </si>
  <si>
    <t>Current provision</t>
  </si>
  <si>
    <t>Under(over)provision in respect of previous</t>
  </si>
  <si>
    <t>year</t>
  </si>
  <si>
    <t>Deferred Taxation</t>
  </si>
  <si>
    <t>There were no preacqusition profits for the current financial year to date.</t>
  </si>
  <si>
    <t>Page 4</t>
  </si>
  <si>
    <t>There were no profit on disposal of properties held as fixed assets for the financial year to date.</t>
  </si>
  <si>
    <t>The profit on sale of investment for the financial year to date is disclosed in Note 7 (a).</t>
  </si>
  <si>
    <t>7(a)</t>
  </si>
  <si>
    <t>The following purchases and sales of quoted securities for the current financial year to date and the profit.</t>
  </si>
  <si>
    <t>(loss) arising therefrom are as follows:-</t>
  </si>
  <si>
    <t>Purchases</t>
  </si>
  <si>
    <t>Sales</t>
  </si>
  <si>
    <t>Profit/(loss)</t>
  </si>
  <si>
    <t>7(b)</t>
  </si>
  <si>
    <t>The investments in quoted shares as at end of the reporting period:-</t>
  </si>
  <si>
    <t>(I) at cost;</t>
  </si>
  <si>
    <t>(ii) at carrying value/book value; and</t>
  </si>
  <si>
    <t>(iii) at market value</t>
  </si>
  <si>
    <t>The above quoted securities are managed by external fund manager.</t>
  </si>
  <si>
    <t>There were no changes in the composition of the group for the current financial year to date except for</t>
  </si>
  <si>
    <t>the acquisition of 100% equity interest in a dormant company,Natuream Sdn Bhd,representing 2 ordinary shares</t>
  </si>
  <si>
    <t>of RM 1 each for a total consideration of RM2.</t>
  </si>
  <si>
    <t>There were no corporate proposals announced but not completed at the latest practical date.</t>
  </si>
  <si>
    <t>The Group's results were not affected by any major seasonal or cyclical factors.</t>
  </si>
  <si>
    <t>There were no issuances and repayment of debt and equity securities,share buybacks,share cancellations,shares held</t>
  </si>
  <si>
    <t>as treasury shares and resale of treasury shares for the current financial year to date.</t>
  </si>
  <si>
    <t xml:space="preserve">This has been disclosed in the consolidated balance sheet mentioned above.There were no foreign currency denominated </t>
  </si>
  <si>
    <t>loan.</t>
  </si>
  <si>
    <t>Contingent Liabilities And Material Litigation</t>
  </si>
  <si>
    <t xml:space="preserve">(a) Litigation claim against a subsidiary company for wrongful </t>
  </si>
  <si>
    <t xml:space="preserve">     termination of distribution agreement and consequent</t>
  </si>
  <si>
    <t xml:space="preserve">     losses suffered</t>
  </si>
  <si>
    <t xml:space="preserve">(b) Litigation claims against the Company and one of its </t>
  </si>
  <si>
    <t xml:space="preserve">     subsidiary for the purpoted payment of subscription for  </t>
  </si>
  <si>
    <t xml:space="preserve">     shares in a former subsidiary company</t>
  </si>
  <si>
    <t>There are no financial instruments with off balance sheet risk at the latest practicable date.</t>
  </si>
  <si>
    <t>Please refer to note 13 above</t>
  </si>
  <si>
    <t>Page 5</t>
  </si>
  <si>
    <t>Segmental Analysis</t>
  </si>
  <si>
    <t xml:space="preserve">The segment information by activities for the company and its subsidiaries are as follows:  </t>
  </si>
  <si>
    <t xml:space="preserve">Profit/(loss) </t>
  </si>
  <si>
    <t>Total assets</t>
  </si>
  <si>
    <t>before taxation</t>
  </si>
  <si>
    <t>employed</t>
  </si>
  <si>
    <t>Investment holding</t>
  </si>
  <si>
    <t>Construction</t>
  </si>
  <si>
    <t>Petroleum supply base</t>
  </si>
  <si>
    <t>This is not applicable for 1st quarter</t>
  </si>
  <si>
    <t>Manufacturing</t>
  </si>
  <si>
    <t xml:space="preserve">The improvement in the Group result before exceptional items as compared to the preceding quarter is mainly due  </t>
  </si>
  <si>
    <t xml:space="preserve">to a lower loss achieved by the construction activity. </t>
  </si>
  <si>
    <t>The petroleum supply base activity continued to register stable profits. The construction activity remained weak.</t>
  </si>
  <si>
    <t>In the opinion of the Directors,no item, transaction or event of a material and unusual naturehas arisen</t>
  </si>
  <si>
    <t xml:space="preserve">during the period from the end of the financial quarter to the date of this announcement which would affect  </t>
  </si>
  <si>
    <t>substantially the results of the operations of the Group.</t>
  </si>
  <si>
    <t xml:space="preserve">Barring any unforseen circumstances, the Directors are of the opinion that the results before exceptional items </t>
  </si>
  <si>
    <t xml:space="preserve"> No profit guarantee or profit forecast was issued during the financial year.</t>
  </si>
  <si>
    <t>Dividend</t>
  </si>
  <si>
    <t xml:space="preserve">(a) An interim dividend has not been declared. </t>
  </si>
  <si>
    <t>(b)  (I) amount per share  NIL sen less tax</t>
  </si>
  <si>
    <t xml:space="preserve">      (ii) previous corresponding period -  NIL sen less tax</t>
  </si>
  <si>
    <t xml:space="preserve">      (iii) total dividend for the period todate - NIL sen less tax</t>
  </si>
  <si>
    <t>Page 6</t>
  </si>
  <si>
    <t>for the current year will be satisfactory</t>
  </si>
  <si>
    <t>Date: 19 May, 2000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</si>
</sst>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_);\(0.00\)"/>
    <numFmt numFmtId="177" formatCode="0.0_);\(0.0\)"/>
    <numFmt numFmtId="178" formatCode="0_);\(0\)"/>
    <numFmt numFmtId="179" formatCode="_(* #,##0_);_(* \(#,##0\);_(* &quot;-&quot;??_);_(@_)"/>
    <numFmt numFmtId="180" formatCode="_(* #,##0.0_);_(* \(#,##0.0\);_(* &quot;-&quot;??_);_(@_)"/>
    <numFmt numFmtId="181" formatCode="_(* #,##0.00000_);_(* \(#,##0.00000\);_(* &quot;-&quot;??_);_(@_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#,##0.0"/>
    <numFmt numFmtId="209" formatCode="yy/mm/dd"/>
    <numFmt numFmtId="210" formatCode="00"/>
    <numFmt numFmtId="211" formatCode="yy/mm/dd_);[Red]yy/mm/dd_)"/>
    <numFmt numFmtId="212" formatCode="#,##0.0;\-#,##0.0"/>
    <numFmt numFmtId="213" formatCode="#,##0.0\ "/>
    <numFmt numFmtId="214" formatCode="#,##0.000;\-#,##0.000"/>
    <numFmt numFmtId="215" formatCode="#,##0.00000;\-#,##0.0"/>
    <numFmt numFmtId="216" formatCode="#,##0.000;\-#,##0.0"/>
    <numFmt numFmtId="217" formatCode="#,##0.0000"/>
    <numFmt numFmtId="218" formatCode="#,##0.000"/>
    <numFmt numFmtId="219" formatCode="#,##0.00000"/>
    <numFmt numFmtId="220" formatCode="#,##0.0;[Red]\-#,##0.0"/>
    <numFmt numFmtId="221" formatCode="#,##0.000;[Red]\-#,##0.000"/>
    <numFmt numFmtId="222" formatCode="#,##0.0000;\-#,##0.0000"/>
    <numFmt numFmtId="223" formatCode="#,##0.00000;\-#,##0.00000"/>
    <numFmt numFmtId="224" formatCode="#,##0.0000;[Red]\-#,##0.0000"/>
    <numFmt numFmtId="225" formatCode="\(#,##0\);[Red]\(\-#,##0\)"/>
    <numFmt numFmtId="226" formatCode="mm\.dd"/>
    <numFmt numFmtId="227" formatCode="#,##0.00;\-#,##0"/>
    <numFmt numFmtId="228" formatCode="#,##0.0_);[Red]\(#,##0.0\)"/>
    <numFmt numFmtId="229" formatCode="#,##0.00\ "/>
    <numFmt numFmtId="230" formatCode="#,##0\ "/>
    <numFmt numFmtId="231" formatCode="0_);[Red]\(0\)"/>
    <numFmt numFmtId="232" formatCode="#,##0.0_ "/>
    <numFmt numFmtId="233" formatCode="#,##0.00_ ;[Red]\-#,##0.00\ "/>
    <numFmt numFmtId="234" formatCode="0.0_);[Red]\(0.0\)"/>
    <numFmt numFmtId="235" formatCode="0.00_);[Red]\(0.00\)"/>
    <numFmt numFmtId="236" formatCode="#,##0_ "/>
    <numFmt numFmtId="237" formatCode="#,##0.00_ "/>
    <numFmt numFmtId="238" formatCode="&quot;\&quot;&quot;\&quot;&quot;\&quot;\$#,##0_);&quot;\&quot;&quot;\&quot;&quot;\&quot;\(&quot;\&quot;&quot;\&quot;&quot;\&quot;\$#,##0&quot;\&quot;&quot;\&quot;&quot;\&quot;\)"/>
    <numFmt numFmtId="239" formatCode="&quot;\&quot;&quot;\&quot;&quot;\&quot;\$#,##0_);[Red]&quot;\&quot;&quot;\&quot;&quot;\&quot;\(&quot;\&quot;&quot;\&quot;&quot;\&quot;\$#,##0&quot;\&quot;&quot;\&quot;&quot;\&quot;\)"/>
    <numFmt numFmtId="240" formatCode="&quot;\&quot;&quot;\&quot;&quot;\&quot;\$#,##0.00_);&quot;\&quot;&quot;\&quot;&quot;\&quot;\(&quot;\&quot;&quot;\&quot;&quot;\&quot;\$#,##0.00&quot;\&quot;&quot;\&quot;&quot;\&quot;\)"/>
    <numFmt numFmtId="241" formatCode="&quot;\&quot;&quot;\&quot;&quot;\&quot;\$#,##0.00_);[Red]&quot;\&quot;&quot;\&quot;&quot;\&quot;\(&quot;\&quot;&quot;\&quot;&quot;\&quot;\$#,##0.00&quot;\&quot;&quot;\&quot;&quot;\&quot;\)"/>
    <numFmt numFmtId="242" formatCode="&quot;\&quot;&quot;\&quot;\r&quot;\&quot;&quot;\&quot;/m/d"/>
    <numFmt numFmtId="243" formatCode="&quot;\&quot;&quot;\&quot;\r&quot;”N&quot;m&quot;Œ&quot;d&quot;“ú&quot;"/>
    <numFmt numFmtId="244" formatCode="&quot;\&quot;&quot;\&quot;\r&quot;\&quot;&quot;\&quot;\r&quot;”N&quot;m&quot;Œ&quot;d&quot;“ú&quot;"/>
    <numFmt numFmtId="245" formatCode="&quot;\&quot;&quot;\&quot;&quot;\&quot;&quot;\&quot;&quot;\&quot;&quot;\&quot;&quot;\&quot;&quot;\&quot;&quot;\&quot;\$#,##0_);&quot;\&quot;&quot;\&quot;&quot;\&quot;&quot;\&quot;&quot;\&quot;&quot;\&quot;&quot;\&quot;&quot;\&quot;&quot;\&quot;\(&quot;\&quot;&quot;\&quot;&quot;\&quot;&quot;\&quot;&quot;\&quot;&quot;\&quot;&quot;\&quot;&quot;\&quot;&quot;\&quot;\$#,##0&quot;\&quot;&quot;\&quot;&quot;\&quot;&quot;\&quot;&quot;\&quot;&quot;\&quot;&quot;\&quot;&quot;\&quot;&quot;\&quot;\)"/>
    <numFmt numFmtId="246" formatCode="&quot;\&quot;&quot;\&quot;&quot;\&quot;&quot;\&quot;&quot;\&quot;&quot;\&quot;&quot;\&quot;&quot;\&quot;&quot;\&quot;\$#,##0_);[Red]&quot;\&quot;&quot;\&quot;&quot;\&quot;&quot;\&quot;&quot;\&quot;&quot;\&quot;&quot;\&quot;&quot;\&quot;&quot;\&quot;\(&quot;\&quot;&quot;\&quot;&quot;\&quot;&quot;\&quot;&quot;\&quot;&quot;\&quot;&quot;\&quot;&quot;\&quot;&quot;\&quot;\$#,##0&quot;\&quot;&quot;\&quot;&quot;\&quot;&quot;\&quot;&quot;\&quot;&quot;\&quot;&quot;\&quot;&quot;\&quot;&quot;\&quot;\)"/>
    <numFmt numFmtId="247" formatCode="&quot;\&quot;&quot;\&quot;&quot;\&quot;&quot;\&quot;&quot;\&quot;&quot;\&quot;&quot;\&quot;&quot;\&quot;&quot;\&quot;\$#,##0.00_);&quot;\&quot;&quot;\&quot;&quot;\&quot;&quot;\&quot;&quot;\&quot;&quot;\&quot;&quot;\&quot;&quot;\&quot;&quot;\&quot;\(&quot;\&quot;&quot;\&quot;&quot;\&quot;&quot;\&quot;&quot;\&quot;&quot;\&quot;&quot;\&quot;&quot;\&quot;&quot;\&quot;\$#,##0.00&quot;\&quot;&quot;\&quot;&quot;\&quot;&quot;\&quot;&quot;\&quot;&quot;\&quot;&quot;\&quot;&quot;\&quot;&quot;\&quot;\)"/>
    <numFmt numFmtId="248" formatCode="&quot;\&quot;&quot;\&quot;&quot;\&quot;&quot;\&quot;&quot;\&quot;&quot;\&quot;&quot;\&quot;&quot;\&quot;&quot;\&quot;\$#,##0.00_);[Red]&quot;\&quot;&quot;\&quot;&quot;\&quot;&quot;\&quot;&quot;\&quot;&quot;\&quot;&quot;\&quot;&quot;\&quot;&quot;\&quot;\(&quot;\&quot;&quot;\&quot;&quot;\&quot;&quot;\&quot;&quot;\&quot;&quot;\&quot;&quot;\&quot;&quot;\&quot;&quot;\&quot;\$#,##0.00&quot;\&quot;&quot;\&quot;&quot;\&quot;&quot;\&quot;&quot;\&quot;&quot;\&quot;&quot;\&quot;&quot;\&quot;&quot;\&quot;\)"/>
    <numFmt numFmtId="249" formatCode="&quot;\&quot;&quot;\&quot;&quot;\&quot;&quot;\&quot;&quot;\&quot;&quot;\&quot;&quot;\&quot;&quot;\&quot;\r&quot;\&quot;&quot;\&quot;&quot;\&quot;&quot;\&quot;&quot;\&quot;&quot;\&quot;&quot;\&quot;&quot;\&quot;/m/d"/>
    <numFmt numFmtId="250" formatCode="&quot;\&quot;&quot;\&quot;&quot;\&quot;&quot;\&quot;&quot;\&quot;&quot;\&quot;&quot;\&quot;&quot;\&quot;\r&quot;”N&quot;m&quot;Œ&quot;d&quot;“ú&quot;"/>
    <numFmt numFmtId="251" formatCode="&quot;\&quot;&quot;\&quot;&quot;\&quot;&quot;\&quot;&quot;\&quot;&quot;\&quot;&quot;\&quot;&quot;\&quot;\r&quot;\&quot;&quot;\&quot;&quot;\&quot;&quot;\&quot;&quot;\&quot;&quot;\&quot;&quot;\&quot;&quot;\&quot;\r&quot;”N&quot;m&quot;Œ&quot;d&quot;“ú&quot;"/>
    <numFmt numFmtId="252" formatCode="#,##0.0;[Red]&quot;\&quot;&quot;\&quot;&quot;\&quot;&quot;\&quot;&quot;\&quot;&quot;\&quot;&quot;\&quot;&quot;\&quot;&quot;\&quot;\-#,##0.0"/>
    <numFmt numFmtId="253" formatCode="#,##0.0;[Red]&quot;\&quot;&quot;\&quot;&quot;\&quot;\-#,##0.0"/>
    <numFmt numFmtId="254" formatCode="#,##0.00;[Red]&quot;\&quot;&quot;\&quot;&quot;\&quot;\-#,##0.00"/>
    <numFmt numFmtId="255" formatCode="#,##0;[Red]&quot;\&quot;&quot;\&quot;&quot;\&quot;&quot;\&quot;&quot;\&quot;&quot;\&quot;&quot;\&quot;&quot;\&quot;&quot;\&quot;\-#,##0"/>
    <numFmt numFmtId="256" formatCode="yy/mm/dd\ h:mm"/>
    <numFmt numFmtId="257" formatCode="#,##0;&quot;\&quot;\-#,##0"/>
    <numFmt numFmtId="258" formatCode="#,##0;[Red]&quot;\&quot;\-#,##0"/>
    <numFmt numFmtId="259" formatCode="#,##0.00;&quot;\&quot;\-#,##0.00"/>
    <numFmt numFmtId="260" formatCode="#,##0.00;[Red]&quot;\&quot;\-#,##0.00"/>
    <numFmt numFmtId="261" formatCode="#&quot;\&quot;\ ?/?"/>
    <numFmt numFmtId="262" formatCode="#&quot;\&quot;\ ??/??"/>
    <numFmt numFmtId="263" formatCode="d&quot;\&quot;\-mmm&quot;\&quot;\-yy"/>
    <numFmt numFmtId="264" formatCode="d&quot;\&quot;\-mmm"/>
    <numFmt numFmtId="265" formatCode="mmm&quot;\&quot;\-yy"/>
    <numFmt numFmtId="266" formatCode="h:mm&quot;\&quot;\ AM/PM"/>
    <numFmt numFmtId="267" formatCode="h:mm:ss&quot;\&quot;\ AM/PM"/>
    <numFmt numFmtId="268" formatCode="yyyy/m/d&quot;\&quot;\ h:mm"/>
    <numFmt numFmtId="269" formatCode="&quot;\&quot;\$#,##0_);&quot;\&quot;\(&quot;\&quot;\$#,##0&quot;\&quot;\)"/>
    <numFmt numFmtId="270" formatCode="&quot;\&quot;\$#,##0_);[Red]&quot;\&quot;\(&quot;\&quot;\$#,##0&quot;\&quot;\)"/>
    <numFmt numFmtId="271" formatCode="&quot;\&quot;\$#,##0.00_);&quot;\&quot;\(&quot;\&quot;\$#,##0.00&quot;\&quot;\)"/>
    <numFmt numFmtId="272" formatCode="&quot;\&quot;\$#,##0.00_);[Red]&quot;\&quot;\(&quot;\&quot;\$#,##0.00&quot;\&quot;\)"/>
    <numFmt numFmtId="273" formatCode="\r\r&quot;”N&quot;m&quot;Œ&quot;d&quot;“ú&quot;"/>
    <numFmt numFmtId="274" formatCode="dd&quot;\&quot;\-mmm&quot;\&quot;\-yy"/>
    <numFmt numFmtId="275" formatCode="dd&quot;\&quot;\-mmm"/>
    <numFmt numFmtId="276" formatCode="yy/mm/dd&quot;\&quot;\ h:mm"/>
    <numFmt numFmtId="277" formatCode="#,##0;&quot;\&quot;&quot;\&quot;\-#,##0"/>
    <numFmt numFmtId="278" formatCode="#,##0;[Red]&quot;\&quot;&quot;\&quot;\-#,##0"/>
    <numFmt numFmtId="279" formatCode="#,##0.00;&quot;\&quot;&quot;\&quot;\-#,##0.00"/>
    <numFmt numFmtId="280" formatCode="#,##0.00;[Red]&quot;\&quot;&quot;\&quot;\-#,##0.00"/>
    <numFmt numFmtId="281" formatCode="#&quot;\&quot;&quot;\&quot;\ ?/?"/>
    <numFmt numFmtId="282" formatCode="#&quot;\&quot;&quot;\&quot;\ ??/??"/>
    <numFmt numFmtId="283" formatCode="dd&quot;\&quot;&quot;\&quot;\-mmm&quot;\&quot;&quot;\&quot;\-yy"/>
    <numFmt numFmtId="284" formatCode="dd&quot;\&quot;&quot;\&quot;\-mmm"/>
    <numFmt numFmtId="285" formatCode="mmm&quot;\&quot;&quot;\&quot;\-yy"/>
    <numFmt numFmtId="286" formatCode="h:mm&quot;\&quot;&quot;\&quot;\ AM/PM"/>
    <numFmt numFmtId="287" formatCode="h:mm:ss&quot;\&quot;&quot;\&quot;\ AM/PM"/>
    <numFmt numFmtId="288" formatCode="yy/mm/dd&quot;\&quot;&quot;\&quot;\ h:mm"/>
    <numFmt numFmtId="289" formatCode="#,##0;&quot;\&quot;&quot;\&quot;&quot;\&quot;\-#,##0"/>
    <numFmt numFmtId="290" formatCode="#,##0;[Red]&quot;\&quot;&quot;\&quot;&quot;\&quot;\-#,##0"/>
    <numFmt numFmtId="291" formatCode="#,##0.00;&quot;\&quot;&quot;\&quot;&quot;\&quot;\-#,##0.00"/>
    <numFmt numFmtId="292" formatCode="#&quot;\&quot;&quot;\&quot;&quot;\&quot;\ ?/?"/>
    <numFmt numFmtId="293" formatCode="#&quot;\&quot;&quot;\&quot;&quot;\&quot;\ ??/??"/>
    <numFmt numFmtId="294" formatCode="dd&quot;\&quot;&quot;\&quot;&quot;\&quot;\-mmm&quot;\&quot;&quot;\&quot;&quot;\&quot;\-yy"/>
    <numFmt numFmtId="295" formatCode="dd&quot;\&quot;&quot;\&quot;&quot;\&quot;\-mmm"/>
    <numFmt numFmtId="296" formatCode="mmm&quot;\&quot;&quot;\&quot;&quot;\&quot;\-yy"/>
    <numFmt numFmtId="297" formatCode="h:mm&quot;\&quot;&quot;\&quot;&quot;\&quot;\ AM/PM"/>
    <numFmt numFmtId="298" formatCode="h:mm:ss&quot;\&quot;&quot;\&quot;&quot;\&quot;\ AM/PM"/>
    <numFmt numFmtId="299" formatCode="yy/mm/dd&quot;\&quot;&quot;\&quot;&quot;\&quot;\ h:mm"/>
    <numFmt numFmtId="300" formatCode="#,##0;&quot;\&quot;&quot;\&quot;&quot;\&quot;&quot;\&quot;\-#,##0"/>
    <numFmt numFmtId="301" formatCode="#,##0;[Red]&quot;\&quot;&quot;\&quot;&quot;\&quot;&quot;\&quot;\-#,##0"/>
    <numFmt numFmtId="302" formatCode="#,##0.00;&quot;\&quot;&quot;\&quot;&quot;\&quot;&quot;\&quot;\-#,##0.00"/>
    <numFmt numFmtId="303" formatCode="#,##0.00;[Red]&quot;\&quot;&quot;\&quot;&quot;\&quot;&quot;\&quot;\-#,##0.00"/>
    <numFmt numFmtId="304" formatCode="#&quot;\&quot;&quot;\&quot;&quot;\&quot;&quot;\&quot;\ ?/?"/>
    <numFmt numFmtId="305" formatCode="#&quot;\&quot;&quot;\&quot;&quot;\&quot;&quot;\&quot;\ ??/??"/>
    <numFmt numFmtId="306" formatCode="dd&quot;\&quot;&quot;\&quot;&quot;\&quot;&quot;\&quot;\-mmm&quot;\&quot;&quot;\&quot;&quot;\&quot;&quot;\&quot;\-yy"/>
    <numFmt numFmtId="307" formatCode="dd&quot;\&quot;&quot;\&quot;&quot;\&quot;&quot;\&quot;\-mmm"/>
    <numFmt numFmtId="308" formatCode="mmm&quot;\&quot;&quot;\&quot;&quot;\&quot;&quot;\&quot;\-yy"/>
    <numFmt numFmtId="309" formatCode="h:mm&quot;\&quot;&quot;\&quot;&quot;\&quot;&quot;\&quot;\ AM/PM"/>
    <numFmt numFmtId="310" formatCode="h:mm:ss&quot;\&quot;&quot;\&quot;&quot;\&quot;&quot;\&quot;\ AM/PM"/>
    <numFmt numFmtId="311" formatCode="yy/mm/dd&quot;\&quot;&quot;\&quot;&quot;\&quot;&quot;\&quot;\ h:mm"/>
    <numFmt numFmtId="312" formatCode="#,##0;&quot;\&quot;&quot;\&quot;&quot;\&quot;&quot;\&quot;&quot;\&quot;\-#,##0"/>
    <numFmt numFmtId="313" formatCode="#,##0;[Red]&quot;\&quot;&quot;\&quot;&quot;\&quot;&quot;\&quot;&quot;\&quot;\-#,##0"/>
    <numFmt numFmtId="314" formatCode="#,##0.00;&quot;\&quot;&quot;\&quot;&quot;\&quot;&quot;\&quot;&quot;\&quot;\-#,##0.00"/>
    <numFmt numFmtId="315" formatCode="#,##0.00;[Red]&quot;\&quot;&quot;\&quot;&quot;\&quot;&quot;\&quot;&quot;\&quot;\-#,##0.00"/>
    <numFmt numFmtId="316" formatCode="#&quot;\&quot;&quot;\&quot;&quot;\&quot;&quot;\&quot;&quot;\&quot;\ ?/?"/>
    <numFmt numFmtId="317" formatCode="#&quot;\&quot;&quot;\&quot;&quot;\&quot;&quot;\&quot;&quot;\&quot;\ ??/??"/>
    <numFmt numFmtId="318" formatCode="dd&quot;\&quot;&quot;\&quot;&quot;\&quot;&quot;\&quot;&quot;\&quot;\-mmm&quot;\&quot;&quot;\&quot;&quot;\&quot;&quot;\&quot;&quot;\&quot;\-yy"/>
    <numFmt numFmtId="319" formatCode="dd&quot;\&quot;&quot;\&quot;&quot;\&quot;&quot;\&quot;&quot;\&quot;\-mmm"/>
    <numFmt numFmtId="320" formatCode="mmm&quot;\&quot;&quot;\&quot;&quot;\&quot;&quot;\&quot;&quot;\&quot;\-yy"/>
    <numFmt numFmtId="321" formatCode="h:mm&quot;\&quot;&quot;\&quot;&quot;\&quot;&quot;\&quot;&quot;\&quot;\ AM/PM"/>
    <numFmt numFmtId="322" formatCode="h:mm:ss&quot;\&quot;&quot;\&quot;&quot;\&quot;&quot;\&quot;&quot;\&quot;\ AM/PM"/>
    <numFmt numFmtId="323" formatCode="yy/mm/dd&quot;\&quot;&quot;\&quot;&quot;\&quot;&quot;\&quot;&quot;\&quot;\ h:mm"/>
    <numFmt numFmtId="324" formatCode="#,##0;&quot;\&quot;&quot;\&quot;&quot;\&quot;&quot;\&quot;&quot;\&quot;&quot;\&quot;\-#,##0"/>
    <numFmt numFmtId="325" formatCode="#,##0;[Red]&quot;\&quot;&quot;\&quot;&quot;\&quot;&quot;\&quot;&quot;\&quot;&quot;\&quot;\-#,##0"/>
    <numFmt numFmtId="326" formatCode="#,##0.00;&quot;\&quot;&quot;\&quot;&quot;\&quot;&quot;\&quot;&quot;\&quot;&quot;\&quot;\-#,##0.00"/>
    <numFmt numFmtId="327" formatCode="#,##0.00;[Red]&quot;\&quot;&quot;\&quot;&quot;\&quot;&quot;\&quot;&quot;\&quot;&quot;\&quot;\-#,##0.00"/>
    <numFmt numFmtId="328" formatCode="#&quot;\&quot;&quot;\&quot;&quot;\&quot;&quot;\&quot;&quot;\&quot;&quot;\&quot;\ ?/?"/>
    <numFmt numFmtId="329" formatCode="#&quot;\&quot;&quot;\&quot;&quot;\&quot;&quot;\&quot;&quot;\&quot;&quot;\&quot;\ ??/??"/>
    <numFmt numFmtId="330" formatCode="dd&quot;\&quot;&quot;\&quot;&quot;\&quot;&quot;\&quot;&quot;\&quot;&quot;\&quot;\-mmm&quot;\&quot;&quot;\&quot;&quot;\&quot;&quot;\&quot;&quot;\&quot;&quot;\&quot;\-yy"/>
    <numFmt numFmtId="331" formatCode="dd&quot;\&quot;&quot;\&quot;&quot;\&quot;&quot;\&quot;&quot;\&quot;&quot;\&quot;\-mmm"/>
    <numFmt numFmtId="332" formatCode="mmm&quot;\&quot;&quot;\&quot;&quot;\&quot;&quot;\&quot;&quot;\&quot;&quot;\&quot;\-yy"/>
    <numFmt numFmtId="333" formatCode="h:mm&quot;\&quot;&quot;\&quot;&quot;\&quot;&quot;\&quot;&quot;\&quot;&quot;\&quot;\ AM/PM"/>
    <numFmt numFmtId="334" formatCode="h:mm:ss&quot;\&quot;&quot;\&quot;&quot;\&quot;&quot;\&quot;&quot;\&quot;&quot;\&quot;\ AM/PM"/>
    <numFmt numFmtId="335" formatCode="yy/mm/dd&quot;\&quot;&quot;\&quot;&quot;\&quot;&quot;\&quot;&quot;\&quot;&quot;\&quot;\ h:mm"/>
    <numFmt numFmtId="336" formatCode="#,##0;&quot;\&quot;&quot;\&quot;&quot;\&quot;&quot;\&quot;&quot;\&quot;&quot;\&quot;&quot;\&quot;\-#,##0"/>
    <numFmt numFmtId="337" formatCode="#,##0;[Red]&quot;\&quot;&quot;\&quot;&quot;\&quot;&quot;\&quot;&quot;\&quot;&quot;\&quot;&quot;\&quot;\-#,##0"/>
    <numFmt numFmtId="338" formatCode="#,##0.00;&quot;\&quot;&quot;\&quot;&quot;\&quot;&quot;\&quot;&quot;\&quot;&quot;\&quot;&quot;\&quot;\-#,##0.00"/>
    <numFmt numFmtId="339" formatCode="#,##0.00;[Red]&quot;\&quot;&quot;\&quot;&quot;\&quot;&quot;\&quot;&quot;\&quot;&quot;\&quot;&quot;\&quot;\-#,##0.00"/>
    <numFmt numFmtId="340" formatCode="#&quot;\&quot;&quot;\&quot;&quot;\&quot;&quot;\&quot;&quot;\&quot;&quot;\&quot;&quot;\&quot;\ ?/?"/>
    <numFmt numFmtId="341" formatCode="#&quot;\&quot;&quot;\&quot;&quot;\&quot;&quot;\&quot;&quot;\&quot;&quot;\&quot;&quot;\&quot;\ ??/??"/>
    <numFmt numFmtId="342" formatCode="dd&quot;\&quot;&quot;\&quot;&quot;\&quot;&quot;\&quot;&quot;\&quot;&quot;\&quot;&quot;\&quot;\-mmm&quot;\&quot;&quot;\&quot;&quot;\&quot;&quot;\&quot;&quot;\&quot;&quot;\&quot;&quot;\&quot;\-yy"/>
    <numFmt numFmtId="343" formatCode="dd&quot;\&quot;&quot;\&quot;&quot;\&quot;&quot;\&quot;&quot;\&quot;&quot;\&quot;&quot;\&quot;\-mmm"/>
    <numFmt numFmtId="344" formatCode="mmm&quot;\&quot;&quot;\&quot;&quot;\&quot;&quot;\&quot;&quot;\&quot;&quot;\&quot;&quot;\&quot;\-yy"/>
    <numFmt numFmtId="345" formatCode="h:mm&quot;\&quot;&quot;\&quot;&quot;\&quot;&quot;\&quot;&quot;\&quot;&quot;\&quot;&quot;\&quot;\ AM/PM"/>
    <numFmt numFmtId="346" formatCode="h:mm:ss&quot;\&quot;&quot;\&quot;&quot;\&quot;&quot;\&quot;&quot;\&quot;&quot;\&quot;&quot;\&quot;\ AM/PM"/>
    <numFmt numFmtId="347" formatCode="yy/mm/dd&quot;\&quot;&quot;\&quot;&quot;\&quot;&quot;\&quot;&quot;\&quot;&quot;\&quot;&quot;\&quot;\ h:mm"/>
    <numFmt numFmtId="348" formatCode="#,##0;&quot;\&quot;&quot;\&quot;&quot;\&quot;&quot;\&quot;&quot;\&quot;&quot;\&quot;&quot;\&quot;&quot;\&quot;\-#,##0"/>
    <numFmt numFmtId="349" formatCode="#,##0;[Red]&quot;\&quot;&quot;\&quot;&quot;\&quot;&quot;\&quot;&quot;\&quot;&quot;\&quot;&quot;\&quot;&quot;\&quot;\-#,##0"/>
    <numFmt numFmtId="350" formatCode="#,##0.00;&quot;\&quot;&quot;\&quot;&quot;\&quot;&quot;\&quot;&quot;\&quot;&quot;\&quot;&quot;\&quot;&quot;\&quot;\-#,##0.00"/>
    <numFmt numFmtId="351" formatCode="#,##0.00;[Red]&quot;\&quot;&quot;\&quot;&quot;\&quot;&quot;\&quot;&quot;\&quot;&quot;\&quot;&quot;\&quot;&quot;\&quot;\-#,##0.00"/>
    <numFmt numFmtId="352" formatCode="#&quot;\&quot;&quot;\&quot;&quot;\&quot;&quot;\&quot;&quot;\&quot;&quot;\&quot;&quot;\&quot;&quot;\&quot;\ ?/?"/>
    <numFmt numFmtId="353" formatCode="#&quot;\&quot;&quot;\&quot;&quot;\&quot;&quot;\&quot;&quot;\&quot;&quot;\&quot;&quot;\&quot;&quot;\&quot;\ ??/??"/>
    <numFmt numFmtId="354" formatCode="dd&quot;\&quot;&quot;\&quot;&quot;\&quot;&quot;\&quot;&quot;\&quot;&quot;\&quot;&quot;\&quot;&quot;\&quot;\-mmm&quot;\&quot;&quot;\&quot;&quot;\&quot;&quot;\&quot;&quot;\&quot;&quot;\&quot;&quot;\&quot;&quot;\&quot;\-yy"/>
    <numFmt numFmtId="355" formatCode="dd&quot;\&quot;&quot;\&quot;&quot;\&quot;&quot;\&quot;&quot;\&quot;&quot;\&quot;&quot;\&quot;&quot;\&quot;\-mmm"/>
    <numFmt numFmtId="356" formatCode="mmm&quot;\&quot;&quot;\&quot;&quot;\&quot;&quot;\&quot;&quot;\&quot;&quot;\&quot;&quot;\&quot;&quot;\&quot;\-yy"/>
    <numFmt numFmtId="357" formatCode="h:mm&quot;\&quot;&quot;\&quot;&quot;\&quot;&quot;\&quot;&quot;\&quot;&quot;\&quot;&quot;\&quot;&quot;\&quot;\ AM/PM"/>
    <numFmt numFmtId="358" formatCode="h:mm:ss&quot;\&quot;&quot;\&quot;&quot;\&quot;&quot;\&quot;&quot;\&quot;&quot;\&quot;&quot;\&quot;&quot;\&quot;\ AM/PM"/>
    <numFmt numFmtId="359" formatCode="yy/mm/dd&quot;\&quot;&quot;\&quot;&quot;\&quot;&quot;\&quot;&quot;\&quot;&quot;\&quot;&quot;\&quot;&quot;\&quot;\ h:mm"/>
  </numFmts>
  <fonts count="19">
    <font>
      <sz val="10"/>
      <name val="Arial"/>
      <family val="0"/>
    </font>
    <font>
      <sz val="10"/>
      <name val="‚l‚r –¾’©"/>
      <family val="0"/>
    </font>
    <font>
      <sz val="11"/>
      <name val="‚l‚r ƒSƒVƒbƒN"/>
      <family val="0"/>
    </font>
    <font>
      <sz val="10"/>
      <name val="‚l‚r ƒSƒVƒbƒN"/>
      <family val="0"/>
    </font>
    <font>
      <sz val="11"/>
      <name val="–¾’©"/>
      <family val="0"/>
    </font>
    <font>
      <b/>
      <sz val="14"/>
      <name val="Terminal"/>
      <family val="0"/>
    </font>
    <font>
      <sz val="12"/>
      <name val="Times New Roman"/>
      <family val="1"/>
    </font>
    <font>
      <sz val="8"/>
      <name val="‚l‚r –¾’©"/>
      <family val="0"/>
    </font>
    <font>
      <sz val="14"/>
      <name val="Terminal"/>
      <family val="0"/>
    </font>
    <font>
      <sz val="12"/>
      <name val="Helv"/>
      <family val="0"/>
    </font>
    <font>
      <sz val="11"/>
      <name val="Times New Roman"/>
      <family val="1"/>
    </font>
    <font>
      <sz val="10"/>
      <name val="Times New Roman"/>
      <family val="0"/>
    </font>
    <font>
      <sz val="10"/>
      <name val="MS Sans Serif"/>
      <family val="0"/>
    </font>
    <font>
      <sz val="10"/>
      <name val="Geneva"/>
      <family val="0"/>
    </font>
    <font>
      <sz val="12"/>
      <name val="Arial"/>
      <family val="0"/>
    </font>
    <font>
      <sz val="12"/>
      <name val="SWISS"/>
      <family val="0"/>
    </font>
    <font>
      <sz val="12"/>
      <name val="Arial MT"/>
      <family val="0"/>
    </font>
    <font>
      <sz val="10"/>
      <name val="TimesNewRomanPS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212" fontId="7" fillId="0" borderId="0" applyBorder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 applyBorder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12" fontId="7" fillId="0" borderId="0" applyNumberFormat="0" applyFill="0" applyBorder="0" applyAlignment="0">
      <protection/>
    </xf>
    <xf numFmtId="0" fontId="4" fillId="0" borderId="0">
      <alignment/>
      <protection/>
    </xf>
    <xf numFmtId="0" fontId="3" fillId="0" borderId="0">
      <alignment/>
      <protection/>
    </xf>
    <xf numFmtId="212" fontId="7" fillId="0" borderId="0" applyNumberFormat="0" applyFill="0" applyBorder="0" applyAlignment="0">
      <protection/>
    </xf>
    <xf numFmtId="212" fontId="7" fillId="0" borderId="0" applyNumberFormat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224" fontId="4" fillId="0" borderId="0">
      <alignment/>
      <protection/>
    </xf>
    <xf numFmtId="224" fontId="4" fillId="0" borderId="0">
      <alignment/>
      <protection/>
    </xf>
    <xf numFmtId="223" fontId="4" fillId="0" borderId="0">
      <alignment/>
      <protection/>
    </xf>
    <xf numFmtId="223" fontId="4" fillId="0" borderId="0">
      <alignment/>
      <protection/>
    </xf>
    <xf numFmtId="315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236" fontId="4" fillId="0" borderId="0">
      <alignment/>
      <protection/>
    </xf>
    <xf numFmtId="236" fontId="4" fillId="0" borderId="0">
      <alignment/>
      <protection/>
    </xf>
    <xf numFmtId="259" fontId="4" fillId="0" borderId="0">
      <alignment/>
      <protection/>
    </xf>
    <xf numFmtId="259" fontId="4" fillId="0" borderId="0">
      <alignment/>
      <protection/>
    </xf>
    <xf numFmtId="307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237" fontId="4" fillId="0" borderId="0">
      <alignment/>
      <protection/>
    </xf>
    <xf numFmtId="237" fontId="4" fillId="0" borderId="0">
      <alignment/>
      <protection/>
    </xf>
    <xf numFmtId="260" fontId="4" fillId="0" borderId="0">
      <alignment/>
      <protection/>
    </xf>
    <xf numFmtId="260" fontId="4" fillId="0" borderId="0">
      <alignment/>
      <protection/>
    </xf>
    <xf numFmtId="291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37" fontId="4" fillId="0" borderId="0">
      <alignment/>
      <protection/>
    </xf>
    <xf numFmtId="237" fontId="4" fillId="0" borderId="0">
      <alignment/>
      <protection/>
    </xf>
    <xf numFmtId="260" fontId="4" fillId="0" borderId="0">
      <alignment/>
      <protection/>
    </xf>
    <xf numFmtId="260" fontId="4" fillId="0" borderId="0">
      <alignment/>
      <protection/>
    </xf>
    <xf numFmtId="0" fontId="3" fillId="0" borderId="0">
      <alignment/>
      <protection/>
    </xf>
    <xf numFmtId="291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238" fontId="4" fillId="0" borderId="0">
      <alignment/>
      <protection/>
    </xf>
    <xf numFmtId="238" fontId="4" fillId="0" borderId="0">
      <alignment/>
      <protection/>
    </xf>
    <xf numFmtId="261" fontId="4" fillId="0" borderId="0">
      <alignment/>
      <protection/>
    </xf>
    <xf numFmtId="261" fontId="4" fillId="0" borderId="0">
      <alignment/>
      <protection/>
    </xf>
    <xf numFmtId="267" fontId="3" fillId="0" borderId="0">
      <alignment/>
      <protection/>
    </xf>
    <xf numFmtId="0" fontId="9" fillId="0" borderId="0">
      <alignment/>
      <protection/>
    </xf>
    <xf numFmtId="16" fontId="3" fillId="0" borderId="0">
      <alignment/>
      <protection/>
    </xf>
    <xf numFmtId="221" fontId="4" fillId="0" borderId="0">
      <alignment/>
      <protection/>
    </xf>
    <xf numFmtId="221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6" fontId="3" fillId="0" borderId="0">
      <alignment/>
      <protection/>
    </xf>
    <xf numFmtId="16" fontId="3" fillId="0" borderId="0">
      <alignment/>
      <protection/>
    </xf>
    <xf numFmtId="16" fontId="3" fillId="0" borderId="0">
      <alignment/>
      <protection/>
    </xf>
    <xf numFmtId="16" fontId="3" fillId="0" borderId="0">
      <alignment/>
      <protection/>
    </xf>
    <xf numFmtId="16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238" fontId="4" fillId="0" borderId="0">
      <alignment/>
      <protection/>
    </xf>
    <xf numFmtId="238" fontId="4" fillId="0" borderId="0">
      <alignment/>
      <protection/>
    </xf>
    <xf numFmtId="261" fontId="4" fillId="0" borderId="0">
      <alignment/>
      <protection/>
    </xf>
    <xf numFmtId="261" fontId="4" fillId="0" borderId="0">
      <alignment/>
      <protection/>
    </xf>
    <xf numFmtId="2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22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23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7" fontId="9" fillId="0" borderId="0">
      <alignment/>
      <protection/>
    </xf>
    <xf numFmtId="37" fontId="14" fillId="0" borderId="0">
      <alignment/>
      <protection/>
    </xf>
    <xf numFmtId="0" fontId="15" fillId="0" borderId="0">
      <alignment/>
      <protection/>
    </xf>
    <xf numFmtId="0" fontId="0" fillId="0" borderId="0" applyFill="0" applyBorder="0" applyProtection="0">
      <alignment/>
    </xf>
    <xf numFmtId="199" fontId="4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199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7" fontId="16" fillId="0" borderId="0">
      <alignment/>
      <protection/>
    </xf>
    <xf numFmtId="231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33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8" fontId="4" fillId="0" borderId="0" applyFont="0" applyFill="0" applyBorder="0" applyAlignment="0" applyProtection="0"/>
    <xf numFmtId="16" fontId="4" fillId="0" borderId="0" applyFont="0" applyFill="0" applyBorder="0" applyAlignment="0" applyProtection="0"/>
    <xf numFmtId="3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32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31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31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5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58" fontId="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174" fontId="0" fillId="0" borderId="0" xfId="365" applyNumberFormat="1" applyFont="1" applyAlignment="1">
      <alignment horizontal="center"/>
    </xf>
    <xf numFmtId="174" fontId="0" fillId="0" borderId="0" xfId="365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74" fontId="18" fillId="0" borderId="0" xfId="365" applyNumberFormat="1" applyFont="1" applyAlignment="1">
      <alignment horizontal="left"/>
    </xf>
    <xf numFmtId="174" fontId="18" fillId="0" borderId="0" xfId="365" applyNumberFormat="1" applyFont="1" applyAlignment="1">
      <alignment/>
    </xf>
    <xf numFmtId="174" fontId="18" fillId="0" borderId="0" xfId="365" applyNumberFormat="1" applyFont="1" applyAlignment="1">
      <alignment horizontal="center"/>
    </xf>
    <xf numFmtId="178" fontId="0" fillId="0" borderId="0" xfId="365" applyNumberFormat="1" applyAlignment="1">
      <alignment horizontal="right"/>
    </xf>
    <xf numFmtId="43" fontId="0" fillId="0" borderId="0" xfId="365" applyNumberForma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565">
    <cellStyle name="Normal" xfId="0"/>
    <cellStyle name="’Ê‰Ý [0.00]_ Att. 1- Cover" xfId="15"/>
    <cellStyle name="’Ê‰Ý [0.00]_ Att. 1- Cover_1" xfId="16"/>
    <cellStyle name="’Ê‰Ý [0.00]_1. Cover" xfId="17"/>
    <cellStyle name="’Ê‰Ý [0.00]_1. Cover_1" xfId="18"/>
    <cellStyle name="’Ê‰Ý [0.00]_2. Cover" xfId="19"/>
    <cellStyle name="’Ê‰Ý [0.00]_2. Cover_1" xfId="20"/>
    <cellStyle name="’Ê‰Ý [0.00]_3. Cover" xfId="21"/>
    <cellStyle name="’Ê‰Ý [0.00]_3. Cover_1" xfId="22"/>
    <cellStyle name="’Ê‰Ý [0.00]_4.Cover" xfId="23"/>
    <cellStyle name="’Ê‰Ý [0.00]_4.Cover (2)" xfId="24"/>
    <cellStyle name="’Ê‰Ý [0.00]_5. Cover" xfId="25"/>
    <cellStyle name="’Ê‰Ý [0.00]_5. Cover_1" xfId="26"/>
    <cellStyle name="’Ê‰Ý [0.00]_6. Cover" xfId="27"/>
    <cellStyle name="’Ê‰Ý [0.00]_6. Cover_1" xfId="28"/>
    <cellStyle name="’Ê‰Ý [0.00]_7. Cover" xfId="29"/>
    <cellStyle name="’Ê‰Ý [0.00]_7. Cover_1" xfId="30"/>
    <cellStyle name="’Ê‰Ý [0.00]_8. Cover" xfId="31"/>
    <cellStyle name="’Ê‰Ý [0.00]_8. Cover_1" xfId="32"/>
    <cellStyle name="’Ê‰Ý [0.00]_Att. 2 - Cover" xfId="33"/>
    <cellStyle name="’Ê‰Ý [0.00]_Att. 2 - Cover_1" xfId="34"/>
    <cellStyle name="’Ê‰Ý [0.00]_Floppy" xfId="35"/>
    <cellStyle name="’Ê‰Ý [0.00]_Floppy (2)" xfId="36"/>
    <cellStyle name="’Ê‰Ý [0.00]_Floppy_1" xfId="37"/>
    <cellStyle name="’Ê‰Ý [0.00]_GUIDE" xfId="38"/>
    <cellStyle name="’Ê‰Ý [0.00]_INQ-BQ" xfId="39"/>
    <cellStyle name="’Ê‰Ý [0.00]_Instru'n" xfId="40"/>
    <cellStyle name="’Ê‰Ý [0.00]_Main - Cover" xfId="41"/>
    <cellStyle name="’Ê‰Ý [0.00]_Main - Cover_1" xfId="42"/>
    <cellStyle name="’Ê‰Ý [0.00]_RFP003" xfId="43"/>
    <cellStyle name="’Ê‰Ý [0.00]_RFP003 BRK-DWN" xfId="44"/>
    <cellStyle name="’Ê‰Ý [0.00]_RFP003 BRK-DWNXX" xfId="45"/>
    <cellStyle name="’Ê‰Ý [0.00]_RFP003A" xfId="46"/>
    <cellStyle name="’Ê‰Ý [0.00]_RFP003B" xfId="47"/>
    <cellStyle name="’Ê‰Ý [0.00]_RFP003B_1" xfId="48"/>
    <cellStyle name="’Ê‰Ý [0.00]_RFP003B_1_RFP002 (2)" xfId="49"/>
    <cellStyle name="’Ê‰Ý [0.00]_RFP003B_RFP003B" xfId="50"/>
    <cellStyle name="’Ê‰Ý [0.00]_RFP003B_RFP003B_RFP002 (2)" xfId="51"/>
    <cellStyle name="’Ê‰Ý [0.00]_RFP003C" xfId="52"/>
    <cellStyle name="’Ê‰Ý [0.00]_RFP003C_RFP003B" xfId="53"/>
    <cellStyle name="’Ê‰Ý [0.00]_RFP003C_RFP003B_RFP002 (2)" xfId="54"/>
    <cellStyle name="’Ê‰Ý [0.00]_RFP003D" xfId="55"/>
    <cellStyle name="’Ê‰Ý [0.00]_RFP003D_RFP003B" xfId="56"/>
    <cellStyle name="’Ê‰Ý [0.00]_RFP003D_RFP003B_RFP002 (2)" xfId="57"/>
    <cellStyle name="’Ê‰Ý [0.00]_RFP003E" xfId="58"/>
    <cellStyle name="’Ê‰Ý [0.00]_RFP003E (2)" xfId="59"/>
    <cellStyle name="’Ê‰Ý [0.00]_RFP003E (2)_Instr'n (2)" xfId="60"/>
    <cellStyle name="’Ê‰Ý [0.00]_RFP003E (2)_RFP002 (2)" xfId="61"/>
    <cellStyle name="’Ê‰Ý [0.00]_RFP003E_RFP003B" xfId="62"/>
    <cellStyle name="’Ê‰Ý [0.00]_RFP003E_RFP003B_RFP002 (2)" xfId="63"/>
    <cellStyle name="’Ê‰Ý [0.00]_RFP003E_RFP003E (2)" xfId="64"/>
    <cellStyle name="’Ê‰Ý [0.00]_RFP003E_RFP003E (2)_Instr'n (2)" xfId="65"/>
    <cellStyle name="’Ê‰Ý [0.00]_RFP003E_RFP003E (2)_RFP002 (2)" xfId="66"/>
    <cellStyle name="’Ê‰Ý [0.00]_RFP003E_RFP03E_Pipe" xfId="67"/>
    <cellStyle name="’Ê‰Ý [0.00]_RFP003E-V" xfId="68"/>
    <cellStyle name="’Ê‰Ý [0.00]_RFP003E-V_Instr'n (2)" xfId="69"/>
    <cellStyle name="’Ê‰Ý [0.00]_RFP003E-V_RFP002 (2)" xfId="70"/>
    <cellStyle name="’Ê‰Ý [0.00]_RFP003F" xfId="71"/>
    <cellStyle name="’Ê‰Ý [0.00]_RFP003F_1" xfId="72"/>
    <cellStyle name="’Ê‰Ý [0.00]_RFP003XX" xfId="73"/>
    <cellStyle name="’Ê‰Ý [0.00]_RFP004" xfId="74"/>
    <cellStyle name="’Ê‰Ý [0.00]_RFP004_RFP003B" xfId="75"/>
    <cellStyle name="’Ê‰Ý [0.00]_RFP004_RFP003B_RFP002 (2)" xfId="76"/>
    <cellStyle name="’Ê‰Ý [0.00]_RFP004_RFP003E (2)" xfId="77"/>
    <cellStyle name="’Ê‰Ý [0.00]_RFP004_RFP003E (2)_Instr'n (2)" xfId="78"/>
    <cellStyle name="’Ê‰Ý [0.00]_RFP004_RFP003E (2)_RFP002 (2)" xfId="79"/>
    <cellStyle name="’Ê‰Ý [0.00]_RFP004_RFP03E_Pipe" xfId="80"/>
    <cellStyle name="’Ê‰Ý [0.00]_RFP005" xfId="81"/>
    <cellStyle name="’Ê‰Ý [0.00]_RFP005_RFP003B" xfId="82"/>
    <cellStyle name="’Ê‰Ý [0.00]_RFP005_RFP003B_RFP002 (2)" xfId="83"/>
    <cellStyle name="’Ê‰Ý [0.00]_RFP005_RFP003E (2)" xfId="84"/>
    <cellStyle name="’Ê‰Ý [0.00]_RFP005_RFP003E (2)_Instr'n (2)" xfId="85"/>
    <cellStyle name="’Ê‰Ý [0.00]_RFP005_RFP003E (2)_RFP002 (2)" xfId="86"/>
    <cellStyle name="’Ê‰Ý [0.00]_RFP005_RFP03E_Pipe" xfId="87"/>
    <cellStyle name="’Ê‰Ý [0.00]_RFP006" xfId="88"/>
    <cellStyle name="’Ê‰Ý [0.00]_RFP006_RFP003B" xfId="89"/>
    <cellStyle name="’Ê‰Ý [0.00]_RFP006_RFP003B_RFP002 (2)" xfId="90"/>
    <cellStyle name="’Ê‰Ý [0.00]_RFP006_RFP003E (2)" xfId="91"/>
    <cellStyle name="’Ê‰Ý [0.00]_RFP006_RFP003E (2)_Instr'n (2)" xfId="92"/>
    <cellStyle name="’Ê‰Ý [0.00]_RFP006_RFP003E (2)_RFP002 (2)" xfId="93"/>
    <cellStyle name="’Ê‰Ý [0.00]_RFP006_RFP03E_Pipe" xfId="94"/>
    <cellStyle name="’Ê‰Ý [0.00]_RFP007" xfId="95"/>
    <cellStyle name="’Ê‰Ý [0.00]_RFP007_RFP003B" xfId="96"/>
    <cellStyle name="’Ê‰Ý [0.00]_RFP007_RFP003B_RFP002 (2)" xfId="97"/>
    <cellStyle name="’Ê‰Ý [0.00]_RFP007_RFP003E (2)" xfId="98"/>
    <cellStyle name="’Ê‰Ý [0.00]_RFP007_RFP003E (2)_Instr'n (2)" xfId="99"/>
    <cellStyle name="’Ê‰Ý [0.00]_RFP007_RFP003E (2)_RFP002 (2)" xfId="100"/>
    <cellStyle name="’Ê‰Ý [0.00]_RFP007_RFP03E_Pipe" xfId="101"/>
    <cellStyle name="’Ê‰Ý [0.00]_RFP008" xfId="102"/>
    <cellStyle name="’Ê‰Ý [0.00]_RFP008_RFP003B" xfId="103"/>
    <cellStyle name="’Ê‰Ý [0.00]_RFP008_RFP003B_RFP002 (2)" xfId="104"/>
    <cellStyle name="’Ê‰Ý [0.00]_RFP008_RFP003E (2)" xfId="105"/>
    <cellStyle name="’Ê‰Ý [0.00]_RFP008_RFP003E (2)_Instr'n (2)" xfId="106"/>
    <cellStyle name="’Ê‰Ý [0.00]_RFP008_RFP003E (2)_RFP002 (2)" xfId="107"/>
    <cellStyle name="’Ê‰Ý [0.00]_RFP008_RFP03E_Pipe" xfId="108"/>
    <cellStyle name="’Ê‰Ý [0.00]_RFP009" xfId="109"/>
    <cellStyle name="’Ê‰Ý [0.00]_RFP009_RFP003B" xfId="110"/>
    <cellStyle name="’Ê‰Ý [0.00]_RFP009_RFP003B_RFP002 (2)" xfId="111"/>
    <cellStyle name="’Ê‰Ý [0.00]_RFP009_RFP003E (2)" xfId="112"/>
    <cellStyle name="’Ê‰Ý [0.00]_RFP009_RFP003E (2)_Instr'n (2)" xfId="113"/>
    <cellStyle name="’Ê‰Ý [0.00]_RFP009_RFP003E (2)_RFP002 (2)" xfId="114"/>
    <cellStyle name="’Ê‰Ý [0.00]_RFP009_RFP03E_Pipe" xfId="115"/>
    <cellStyle name="’Ê‰Ý [0.00]_RFP010" xfId="116"/>
    <cellStyle name="’Ê‰Ý [0.00]_RFP010_RFP003B" xfId="117"/>
    <cellStyle name="’Ê‰Ý [0.00]_RFP010_RFP003B_RFP002 (2)" xfId="118"/>
    <cellStyle name="’Ê‰Ý [0.00]_RFP010_RFP003E (2)" xfId="119"/>
    <cellStyle name="’Ê‰Ý [0.00]_RFP010_RFP003E (2)_Instr'n (2)" xfId="120"/>
    <cellStyle name="’Ê‰Ý [0.00]_RFP010_RFP003E (2)_RFP002 (2)" xfId="121"/>
    <cellStyle name="’Ê‰Ý [0.00]_RFP010_RFP03E_Pipe" xfId="122"/>
    <cellStyle name="’Ê‰Ý [0.00]_RFP011" xfId="123"/>
    <cellStyle name="’Ê‰Ý [0.00]_RFP011_RFP003B" xfId="124"/>
    <cellStyle name="’Ê‰Ý [0.00]_RFP011_RFP003B_RFP002 (2)" xfId="125"/>
    <cellStyle name="’Ê‰Ý [0.00]_RFP011_RFP003E (2)" xfId="126"/>
    <cellStyle name="’Ê‰Ý [0.00]_RFP011_RFP003E (2)_Instr'n (2)" xfId="127"/>
    <cellStyle name="’Ê‰Ý [0.00]_RFP011_RFP003E (2)_RFP002 (2)" xfId="128"/>
    <cellStyle name="’Ê‰Ý [0.00]_RFP011_RFP03E_Pipe" xfId="129"/>
    <cellStyle name="’Ê‰Ý [0.00]_RFP012" xfId="130"/>
    <cellStyle name="’Ê‰Ý [0.00]_RFP012_RFP003B" xfId="131"/>
    <cellStyle name="’Ê‰Ý [0.00]_RFP012_RFP003B_RFP002 (2)" xfId="132"/>
    <cellStyle name="’Ê‰Ý [0.00]_RFP012_RFP003E (2)" xfId="133"/>
    <cellStyle name="’Ê‰Ý [0.00]_RFP012_RFP003E (2)_Instr'n (2)" xfId="134"/>
    <cellStyle name="’Ê‰Ý [0.00]_RFP012_RFP003E (2)_RFP002 (2)" xfId="135"/>
    <cellStyle name="’Ê‰Ý [0.00]_RFP012_RFP03E_Pipe" xfId="136"/>
    <cellStyle name="’Ê‰Ý [0.00]_RFP013" xfId="137"/>
    <cellStyle name="’Ê‰Ý [0.00]_RFP013_RFP003B" xfId="138"/>
    <cellStyle name="’Ê‰Ý [0.00]_RFP013_RFP003B_RFP002 (2)" xfId="139"/>
    <cellStyle name="’Ê‰Ý [0.00]_RFP013_RFP003E (2)" xfId="140"/>
    <cellStyle name="’Ê‰Ý [0.00]_RFP013_RFP003E (2)_Instr'n (2)" xfId="141"/>
    <cellStyle name="’Ê‰Ý [0.00]_RFP013_RFP003E (2)_RFP002 (2)" xfId="142"/>
    <cellStyle name="’Ê‰Ý [0.00]_RFP013_RFP03E_Pipe" xfId="143"/>
    <cellStyle name="’Ê‰Ý [0.00]_RFP014" xfId="144"/>
    <cellStyle name="’Ê‰Ý [0.00]_RFP014_RFP003B" xfId="145"/>
    <cellStyle name="’Ê‰Ý [0.00]_RFP014_RFP003B_RFP002 (2)" xfId="146"/>
    <cellStyle name="’Ê‰Ý [0.00]_RFP014_RFP003E (2)" xfId="147"/>
    <cellStyle name="’Ê‰Ý [0.00]_RFP014_RFP003E (2)_Instr'n (2)" xfId="148"/>
    <cellStyle name="’Ê‰Ý [0.00]_RFP014_RFP003E (2)_RFP002 (2)" xfId="149"/>
    <cellStyle name="’Ê‰Ý [0.00]_RFP014_RFP03E_Pipe" xfId="150"/>
    <cellStyle name="’Ê‰Ý [0.00]_RFP015" xfId="151"/>
    <cellStyle name="’Ê‰Ý [0.00]_RFP015_RFP003B" xfId="152"/>
    <cellStyle name="’Ê‰Ý [0.00]_RFP015_RFP003B_RFP002 (2)" xfId="153"/>
    <cellStyle name="’Ê‰Ý [0.00]_RFP015_RFP003E (2)" xfId="154"/>
    <cellStyle name="’Ê‰Ý [0.00]_RFP015_RFP003E (2)_Instr'n (2)" xfId="155"/>
    <cellStyle name="’Ê‰Ý [0.00]_RFP015_RFP003E (2)_RFP002 (2)" xfId="156"/>
    <cellStyle name="’Ê‰Ý [0.00]_RFP015_RFP03E_Pipe" xfId="157"/>
    <cellStyle name="’Ê‰Ý [0.00]_RFP03E_Pipe" xfId="158"/>
    <cellStyle name="’Ê‰Ý [0.00]_RFP11(1)" xfId="159"/>
    <cellStyle name="’Ê‰Ý [0.00]_RFP11(1)_RFP003B" xfId="160"/>
    <cellStyle name="’Ê‰Ý [0.00]_RFP11(1)_RFP003B_RFP002 (2)" xfId="161"/>
    <cellStyle name="’Ê‰Ý [0.00]_RFP11(1)_RFP003E (2)" xfId="162"/>
    <cellStyle name="’Ê‰Ý [0.00]_RFP11(1)_RFP003E (2)_Instr'n (2)" xfId="163"/>
    <cellStyle name="’Ê‰Ý [0.00]_RFP11(1)_RFP003E (2)_RFP002 (2)" xfId="164"/>
    <cellStyle name="’Ê‰Ý [0.00]_RFP11(1)_RFP03E_Pipe" xfId="165"/>
    <cellStyle name="’Ê‰Ý [0.00]_RFP11(2)" xfId="166"/>
    <cellStyle name="’Ê‰Ý [0.00]_RFP11(2)_RFP003B" xfId="167"/>
    <cellStyle name="’Ê‰Ý [0.00]_RFP11(2)_RFP003B_RFP002 (2)" xfId="168"/>
    <cellStyle name="’Ê‰Ý [0.00]_RFP11(2)_RFP003E (2)" xfId="169"/>
    <cellStyle name="’Ê‰Ý [0.00]_RFP11(2)_RFP003E (2)_Instr'n (2)" xfId="170"/>
    <cellStyle name="’Ê‰Ý [0.00]_RFP11(2)_RFP003E (2)_RFP002 (2)" xfId="171"/>
    <cellStyle name="’Ê‰Ý [0.00]_RFP11(2)_RFP03E_Pipe" xfId="172"/>
    <cellStyle name="’Ê‰Ý [0.00]_RFP11(3)" xfId="173"/>
    <cellStyle name="’Ê‰Ý [0.00]_RFP11(3)_RFP003B" xfId="174"/>
    <cellStyle name="’Ê‰Ý [0.00]_RFP11(3)_RFP003B_RFP002 (2)" xfId="175"/>
    <cellStyle name="’Ê‰Ý [0.00]_RFP11(3)_RFP003E (2)" xfId="176"/>
    <cellStyle name="’Ê‰Ý [0.00]_RFP11(3)_RFP003E (2)_Instr'n (2)" xfId="177"/>
    <cellStyle name="’Ê‰Ý [0.00]_RFP11(3)_RFP003E (2)_RFP002 (2)" xfId="178"/>
    <cellStyle name="’Ê‰Ý [0.00]_RFP11(3)_RFP03E_Pipe" xfId="179"/>
    <cellStyle name="’Ê‰Ý [0.00]_Sheet1 (2)" xfId="180"/>
    <cellStyle name="’Ê‰Ý [0.00]_Sheet1 (2)_RFP002 (2)" xfId="181"/>
    <cellStyle name="’Ê‰Ý_ Att. 1- Cover" xfId="182"/>
    <cellStyle name="’Ê‰Ý_ Att. 1- Cover_1" xfId="183"/>
    <cellStyle name="’Ê‰Ý_1. Cover" xfId="184"/>
    <cellStyle name="’Ê‰Ý_1. Cover_1" xfId="185"/>
    <cellStyle name="’Ê‰Ý_2. Cover" xfId="186"/>
    <cellStyle name="’Ê‰Ý_2. Cover_1" xfId="187"/>
    <cellStyle name="’Ê‰Ý_3. Cover" xfId="188"/>
    <cellStyle name="’Ê‰Ý_3. Cover_1" xfId="189"/>
    <cellStyle name="’Ê‰Ý_4.Cover" xfId="190"/>
    <cellStyle name="’Ê‰Ý_4.Cover (2)" xfId="191"/>
    <cellStyle name="’Ê‰Ý_5. Cover" xfId="192"/>
    <cellStyle name="’Ê‰Ý_5. Cover_1" xfId="193"/>
    <cellStyle name="’Ê‰Ý_6. Cover" xfId="194"/>
    <cellStyle name="’Ê‰Ý_6. Cover_1" xfId="195"/>
    <cellStyle name="’Ê‰Ý_7. Cover" xfId="196"/>
    <cellStyle name="’Ê‰Ý_7. Cover_1" xfId="197"/>
    <cellStyle name="’Ê‰Ý_8. Cover" xfId="198"/>
    <cellStyle name="’Ê‰Ý_8. Cover_1" xfId="199"/>
    <cellStyle name="’Ê‰Ý_Att. 2 - Cover" xfId="200"/>
    <cellStyle name="’Ê‰Ý_Att. 2 - Cover_1" xfId="201"/>
    <cellStyle name="’Ê‰Ý_BOQ SHEET" xfId="202"/>
    <cellStyle name="’Ê‰Ý_Floppy" xfId="203"/>
    <cellStyle name="’Ê‰Ý_Floppy (2)" xfId="204"/>
    <cellStyle name="’Ê‰Ý_Floppy_1" xfId="205"/>
    <cellStyle name="’Ê‰Ý_FORM OF PROPOSAL RFP-003" xfId="206"/>
    <cellStyle name="’Ê‰Ý_GUIDE" xfId="207"/>
    <cellStyle name="’Ê‰Ý_INQ-BQ" xfId="208"/>
    <cellStyle name="’Ê‰Ý_Instru'n" xfId="209"/>
    <cellStyle name="’Ê‰Ý_Main - Cover" xfId="210"/>
    <cellStyle name="’Ê‰Ý_Main - Cover_1" xfId="211"/>
    <cellStyle name="’Ê‰Ý_RFP002" xfId="212"/>
    <cellStyle name="’Ê‰Ý_RFP003" xfId="213"/>
    <cellStyle name="’Ê‰Ý_RFP003 BRK-DWN" xfId="214"/>
    <cellStyle name="’Ê‰Ý_RFP003 BRK-DWNXX" xfId="215"/>
    <cellStyle name="’Ê‰Ý_RFP003A" xfId="216"/>
    <cellStyle name="’Ê‰Ý_RFP003B" xfId="217"/>
    <cellStyle name="’Ê‰Ý_RFP003B_RFP002 (2)" xfId="218"/>
    <cellStyle name="’Ê‰Ý_RFP003E (2)" xfId="219"/>
    <cellStyle name="’Ê‰Ý_RFP003E (2)_Instr'n (2)" xfId="220"/>
    <cellStyle name="’Ê‰Ý_RFP003E (2)_RFP002 (2)" xfId="221"/>
    <cellStyle name="’Ê‰Ý_RFP003F" xfId="222"/>
    <cellStyle name="’Ê‰Ý_RFP003F_1" xfId="223"/>
    <cellStyle name="’Ê‰Ý_RFP003XX" xfId="224"/>
    <cellStyle name="’Ê‰Ý_RFP007 (2)" xfId="225"/>
    <cellStyle name="’Ê‰Ý_RFP03E_Pipe" xfId="226"/>
    <cellStyle name="’Ê‰Ý_Sheet1 (2)" xfId="227"/>
    <cellStyle name="’Ê‰Ý_Sheet1 (2)_RFP002 (2)" xfId="228"/>
    <cellStyle name="•W_ Att. 1- Cover" xfId="229"/>
    <cellStyle name="•W_ Att. 1- Cover_1" xfId="230"/>
    <cellStyle name="•W_’¼ÚH–’P‰¿”äŠr•\RFP-003" xfId="231"/>
    <cellStyle name="•W_‡¬’P‰¿ì¬•\-”r…‚P" xfId="232"/>
    <cellStyle name="•W_‡¬’P‰¿ì¬•\-”r…‚Q" xfId="233"/>
    <cellStyle name="•W_‡¬’P‰¿ì¬•\-BLDG" xfId="234"/>
    <cellStyle name="•W_‡¬’P‰¿ì¬•\-CONC" xfId="235"/>
    <cellStyle name="•W_‡¬’P‰¿ì¬•\-GENERAL CVL" xfId="236"/>
    <cellStyle name="•W_‡¬’P‰¿ì¬•\-PILE" xfId="237"/>
    <cellStyle name="•W_‡¬’P‰¿ì¬•\-STEEL STR" xfId="238"/>
    <cellStyle name="•W_1. Cover" xfId="239"/>
    <cellStyle name="•W_1. Cover_1" xfId="240"/>
    <cellStyle name="•W_2. Cover" xfId="241"/>
    <cellStyle name="•W_2. Cover_1" xfId="242"/>
    <cellStyle name="•W_3. Cover" xfId="243"/>
    <cellStyle name="•W_3. Cover_1" xfId="244"/>
    <cellStyle name="•W_4.Cover" xfId="245"/>
    <cellStyle name="•W_4.Cover (2)" xfId="246"/>
    <cellStyle name="•W_5. Cover" xfId="247"/>
    <cellStyle name="•W_5. Cover_1" xfId="248"/>
    <cellStyle name="•W_6. Cover" xfId="249"/>
    <cellStyle name="•W_6. Cover_1" xfId="250"/>
    <cellStyle name="•W_7. Cover" xfId="251"/>
    <cellStyle name="•W_7. Cover_1" xfId="252"/>
    <cellStyle name="•W_8. Cover" xfId="253"/>
    <cellStyle name="•W_8. Cover_1" xfId="254"/>
    <cellStyle name="•W_Att. 2 - Cover" xfId="255"/>
    <cellStyle name="•W_Att. 2 - Cover_1" xfId="256"/>
    <cellStyle name="•W_BOQ FORM FOR INQUIRY" xfId="257"/>
    <cellStyle name="•W_BOQ SHEET" xfId="258"/>
    <cellStyle name="•W_BQHIKAKU" xfId="259"/>
    <cellStyle name="•W_Floppy" xfId="260"/>
    <cellStyle name="•W_Floppy (2)" xfId="261"/>
    <cellStyle name="•W_Floppy_1" xfId="262"/>
    <cellStyle name="•W_FORM OF PROPOSAL RFP-003" xfId="263"/>
    <cellStyle name="•W_FORM OF PROPOSAL RFP-003_1" xfId="264"/>
    <cellStyle name="•W_FORM OF PROPOSAL RFP007" xfId="265"/>
    <cellStyle name="•W_GUIDE" xfId="266"/>
    <cellStyle name="•W_Index" xfId="267"/>
    <cellStyle name="•W_INQ-BQ" xfId="268"/>
    <cellStyle name="•W_INQ-BQ_1" xfId="269"/>
    <cellStyle name="•W_Instr'n" xfId="270"/>
    <cellStyle name="•W_Instr'n (2)" xfId="271"/>
    <cellStyle name="•W_Instru'n" xfId="272"/>
    <cellStyle name="•W_Instru'n_1" xfId="273"/>
    <cellStyle name="•W_Main - Cover" xfId="274"/>
    <cellStyle name="•W_Main - Cover_1" xfId="275"/>
    <cellStyle name="•W_PSSRFP2E" xfId="276"/>
    <cellStyle name="•W_Rev History" xfId="277"/>
    <cellStyle name="•W_RFP002" xfId="278"/>
    <cellStyle name="•W_RFP002_BOQ SHEET" xfId="279"/>
    <cellStyle name="•W_RFP002_FORM OF PROPOSAL RFP-003" xfId="280"/>
    <cellStyle name="•W_RFP002_RFP007 (2)" xfId="281"/>
    <cellStyle name="•W_RFP003" xfId="282"/>
    <cellStyle name="•W_RFP003 BRK-DWN" xfId="283"/>
    <cellStyle name="•W_RFP003 BRK-DWNXX" xfId="284"/>
    <cellStyle name="•W_RFP003_1" xfId="285"/>
    <cellStyle name="•W_RFP003_RFP003 BRK-DWN" xfId="286"/>
    <cellStyle name="•W_RFP003_RFP003 BRK-DWNXX" xfId="287"/>
    <cellStyle name="•W_RFP003_RFP003XX" xfId="288"/>
    <cellStyle name="•W_RFP003A" xfId="289"/>
    <cellStyle name="•W_RFP003B" xfId="290"/>
    <cellStyle name="•W_RFP003C" xfId="291"/>
    <cellStyle name="•W_RFP003D" xfId="292"/>
    <cellStyle name="•W_RFP003E" xfId="293"/>
    <cellStyle name="•W_RFP003E (2)" xfId="294"/>
    <cellStyle name="•W_RFP003F" xfId="295"/>
    <cellStyle name="•W_RFP003F_1" xfId="296"/>
    <cellStyle name="•W_RFP003XX" xfId="297"/>
    <cellStyle name="•W_RFP004" xfId="298"/>
    <cellStyle name="•W_RFP004_RFP003E (2)" xfId="299"/>
    <cellStyle name="•W_RFP004_RFP003E (2)_RFP003B" xfId="300"/>
    <cellStyle name="•W_RFP004_RFP003E (2)_RFP003B_Index" xfId="301"/>
    <cellStyle name="•W_RFP004_RFP003E (2)_RFP003B_RFP002 (2)" xfId="302"/>
    <cellStyle name="•W_RFP004_RFP003E (2)_RFP003B_RFP002 (2)_Index" xfId="303"/>
    <cellStyle name="•W_RFP004_RFP03E_Pipe" xfId="304"/>
    <cellStyle name="•W_RFP005" xfId="305"/>
    <cellStyle name="•W_RFP005_RFP003E (2)" xfId="306"/>
    <cellStyle name="•W_RFP005_RFP003E (2)_RFP003B" xfId="307"/>
    <cellStyle name="•W_RFP005_RFP003E (2)_RFP003B_Index" xfId="308"/>
    <cellStyle name="•W_RFP005_RFP003E (2)_RFP003B_RFP002 (2)" xfId="309"/>
    <cellStyle name="•W_RFP005_RFP003E (2)_RFP003B_RFP002 (2)_Index" xfId="310"/>
    <cellStyle name="•W_RFP005_RFP03E_Pipe" xfId="311"/>
    <cellStyle name="•W_RFP006" xfId="312"/>
    <cellStyle name="•W_RFP006_RFP003E (2)" xfId="313"/>
    <cellStyle name="•W_RFP006_RFP003E (2)_RFP003B" xfId="314"/>
    <cellStyle name="•W_RFP006_RFP003E (2)_RFP003B_Index" xfId="315"/>
    <cellStyle name="•W_RFP006_RFP003E (2)_RFP003B_RFP002 (2)" xfId="316"/>
    <cellStyle name="•W_RFP006_RFP003E (2)_RFP003B_RFP002 (2)_Index" xfId="317"/>
    <cellStyle name="•W_RFP006_RFP03E_Pipe" xfId="318"/>
    <cellStyle name="•W_RFP007" xfId="319"/>
    <cellStyle name="•W_RFP007 (2)" xfId="320"/>
    <cellStyle name="•W_RFP007_RFP003E (2)" xfId="321"/>
    <cellStyle name="•W_RFP007_RFP003E (2)_RFP003B" xfId="322"/>
    <cellStyle name="•W_RFP007_RFP003E (2)_RFP003B_Index" xfId="323"/>
    <cellStyle name="•W_RFP007_RFP003E (2)_RFP003B_RFP002 (2)" xfId="324"/>
    <cellStyle name="•W_RFP007_RFP003E (2)_RFP003B_RFP002 (2)_Index" xfId="325"/>
    <cellStyle name="•W_RFP007_RFP007 (2)" xfId="326"/>
    <cellStyle name="•W_RFP007_RFP03E_Pipe" xfId="327"/>
    <cellStyle name="•W_RFP008" xfId="328"/>
    <cellStyle name="•W_RFP008_RFP003E (2)" xfId="329"/>
    <cellStyle name="•W_RFP008_RFP003E (2)_RFP003B" xfId="330"/>
    <cellStyle name="•W_RFP008_RFP003E (2)_RFP003B_Index" xfId="331"/>
    <cellStyle name="•W_RFP008_RFP003E (2)_RFP003B_RFP002 (2)" xfId="332"/>
    <cellStyle name="•W_RFP008_RFP003E (2)_RFP003B_RFP002 (2)_Index" xfId="333"/>
    <cellStyle name="•W_RFP008_RFP03E_Pipe" xfId="334"/>
    <cellStyle name="•W_RFP009" xfId="335"/>
    <cellStyle name="•W_RFP009_RFP003E (2)" xfId="336"/>
    <cellStyle name="•W_RFP009_RFP003E (2)_Index" xfId="337"/>
    <cellStyle name="•W_RFP009_RFP003E (2)_Instr'n (2)" xfId="338"/>
    <cellStyle name="•W_RFP009_RFP003E (2)_RFP002 (2)" xfId="339"/>
    <cellStyle name="•W_RFP009_RFP003E (2)_RFP002 (2)_Index" xfId="340"/>
    <cellStyle name="•W_RFP009_RFP003E (2)_RFP003 (2)" xfId="341"/>
    <cellStyle name="•W_RFP009_RFP003E (2)_RFP003 (3)" xfId="342"/>
    <cellStyle name="•W_RFP009_RFP003E (2)_RFP003 BRK-DWN (2)" xfId="343"/>
    <cellStyle name="•W_RFP009_RFP003E (2)_RFP003 BRK-DWN (3)" xfId="344"/>
    <cellStyle name="•W_RFP009_RFP03E_Pipe" xfId="345"/>
    <cellStyle name="•W_RFP010" xfId="346"/>
    <cellStyle name="•W_RFP010_RFP003E (2)" xfId="347"/>
    <cellStyle name="•W_RFP010_RFP003E (2)_RFP003B" xfId="348"/>
    <cellStyle name="•W_RFP010_RFP003E (2)_RFP003B_Index" xfId="349"/>
    <cellStyle name="•W_RFP010_RFP003E (2)_RFP003B_RFP002 (2)" xfId="350"/>
    <cellStyle name="•W_RFP010_RFP003E (2)_RFP003B_RFP002 (2)_Index" xfId="351"/>
    <cellStyle name="•W_RFP010_RFP03E_Pipe" xfId="352"/>
    <cellStyle name="•W_RFP011" xfId="353"/>
    <cellStyle name="•W_RFP012" xfId="354"/>
    <cellStyle name="•W_RFP013" xfId="355"/>
    <cellStyle name="•W_RFP014" xfId="356"/>
    <cellStyle name="•W_RFP015" xfId="357"/>
    <cellStyle name="•W_RFP03E_Pipe" xfId="358"/>
    <cellStyle name="•W_RFP11(1)" xfId="359"/>
    <cellStyle name="•W_RFP11(2)" xfId="360"/>
    <cellStyle name="•W_RFP11(3)" xfId="361"/>
    <cellStyle name="•W_Sheet1 (2)" xfId="362"/>
    <cellStyle name="•W_Sheet1 (2)_1" xfId="363"/>
    <cellStyle name="•W_TABBQUR1" xfId="364"/>
    <cellStyle name="Comma" xfId="365"/>
    <cellStyle name="Comma [0]" xfId="366"/>
    <cellStyle name="Comma [0]_A" xfId="367"/>
    <cellStyle name="Comma [0]_Book2" xfId="368"/>
    <cellStyle name="Comma [0]_laroux" xfId="369"/>
    <cellStyle name="Comma [0]_laroux_1" xfId="370"/>
    <cellStyle name="Comma [0]_laroux_2" xfId="371"/>
    <cellStyle name="Comma [0]_laroux_3" xfId="372"/>
    <cellStyle name="Comma [0]_mgmt 1" xfId="373"/>
    <cellStyle name="Comma [0]_PERSONAL" xfId="374"/>
    <cellStyle name="Comma [0]_PERSONAL_1" xfId="375"/>
    <cellStyle name="Comma [0]_PERSONAL_1_Book2" xfId="376"/>
    <cellStyle name="Comma [0]_PERSONAL_1_mgmt 1" xfId="377"/>
    <cellStyle name="Comma [0]_PERSONAL_Book2" xfId="378"/>
    <cellStyle name="Comma [0]_PERSONAL_mgmt 1" xfId="379"/>
    <cellStyle name="Comma [0]_Sheet1" xfId="380"/>
    <cellStyle name="Comma_A" xfId="381"/>
    <cellStyle name="Comma_Book2" xfId="382"/>
    <cellStyle name="Comma_laroux" xfId="383"/>
    <cellStyle name="Comma_laroux_1" xfId="384"/>
    <cellStyle name="Comma_laroux_2" xfId="385"/>
    <cellStyle name="Comma_laroux_3" xfId="386"/>
    <cellStyle name="Comma_mgmt 1" xfId="387"/>
    <cellStyle name="Comma_PERSONAL" xfId="388"/>
    <cellStyle name="Comma_PERSONAL_1" xfId="389"/>
    <cellStyle name="Comma_PERSONAL_1_Book2" xfId="390"/>
    <cellStyle name="Comma_PERSONAL_1_mgmt 1" xfId="391"/>
    <cellStyle name="Comma_PERSONAL_Book2" xfId="392"/>
    <cellStyle name="Comma_PERSONAL_mgmt 1" xfId="393"/>
    <cellStyle name="Comma_Sheet1" xfId="394"/>
    <cellStyle name="Currency" xfId="395"/>
    <cellStyle name="Currency [0]" xfId="396"/>
    <cellStyle name="Currency [0]_4.Cover (2)" xfId="397"/>
    <cellStyle name="Currency [0]_A" xfId="398"/>
    <cellStyle name="Currency [0]_Book2" xfId="399"/>
    <cellStyle name="Currency [0]_laroux" xfId="400"/>
    <cellStyle name="Currency [0]_laroux_1" xfId="401"/>
    <cellStyle name="Currency [0]_laroux_2" xfId="402"/>
    <cellStyle name="Currency [0]_laroux_3" xfId="403"/>
    <cellStyle name="Currency [0]_mgmt 1" xfId="404"/>
    <cellStyle name="Currency [0]_PERSONAL" xfId="405"/>
    <cellStyle name="Currency [0]_PERSONAL_1" xfId="406"/>
    <cellStyle name="Currency [0]_PERSONAL_1_Book2" xfId="407"/>
    <cellStyle name="Currency [0]_PERSONAL_1_mgmt 1" xfId="408"/>
    <cellStyle name="Currency [0]_PERSONAL_2" xfId="409"/>
    <cellStyle name="Currency [0]_PERSONAL_2_Book2" xfId="410"/>
    <cellStyle name="Currency [0]_PERSONAL_2_mgmt 1" xfId="411"/>
    <cellStyle name="Currency [0]_PERSONAL_Book2" xfId="412"/>
    <cellStyle name="Currency [0]_PERSONAL_mgmt 1" xfId="413"/>
    <cellStyle name="Currency [0]_PERSONAL_Sheet1" xfId="414"/>
    <cellStyle name="Currency [0]_Sheet1" xfId="415"/>
    <cellStyle name="Currency_4.Cover (2)" xfId="416"/>
    <cellStyle name="Currency_A" xfId="417"/>
    <cellStyle name="Currency_Book2" xfId="418"/>
    <cellStyle name="Currency_laroux" xfId="419"/>
    <cellStyle name="Currency_laroux_1" xfId="420"/>
    <cellStyle name="Currency_laroux_2" xfId="421"/>
    <cellStyle name="Currency_laroux_3" xfId="422"/>
    <cellStyle name="Currency_mgmt 1" xfId="423"/>
    <cellStyle name="Currency_PERSONAL" xfId="424"/>
    <cellStyle name="Currency_PERSONAL_1" xfId="425"/>
    <cellStyle name="Currency_PERSONAL_1_Book2" xfId="426"/>
    <cellStyle name="Currency_PERSONAL_1_mgmt 1" xfId="427"/>
    <cellStyle name="Currency_PERSONAL_2" xfId="428"/>
    <cellStyle name="Currency_PERSONAL_2_Book2" xfId="429"/>
    <cellStyle name="Currency_PERSONAL_2_mgmt 1" xfId="430"/>
    <cellStyle name="Currency_PERSONAL_Book2" xfId="431"/>
    <cellStyle name="Currency_PERSONAL_mgmt 1" xfId="432"/>
    <cellStyle name="Currency_PERSONAL_Sheet1" xfId="433"/>
    <cellStyle name="Currency_Sheet1" xfId="434"/>
    <cellStyle name="Millares [0]_elec" xfId="435"/>
    <cellStyle name="Millares_elec" xfId="436"/>
    <cellStyle name="Millares_INST" xfId="437"/>
    <cellStyle name="Normal_A" xfId="438"/>
    <cellStyle name="Normal_COMOTH" xfId="439"/>
    <cellStyle name="Normal_CONSOLJOURNAL" xfId="440"/>
    <cellStyle name="Normal_D (2)" xfId="441"/>
    <cellStyle name="Normal_elec" xfId="442"/>
    <cellStyle name="Normal_FP-20(C1) (e)" xfId="443"/>
    <cellStyle name="Normal_G2 (Run 1-3)" xfId="444"/>
    <cellStyle name="Normal_INST" xfId="445"/>
    <cellStyle name="Normal_laroux" xfId="446"/>
    <cellStyle name="Normal_laroux_1" xfId="447"/>
    <cellStyle name="Normal_laroux_1_G2 (Run 1-3)" xfId="448"/>
    <cellStyle name="Normal_laroux_2" xfId="449"/>
    <cellStyle name="Normal_laroux_3" xfId="450"/>
    <cellStyle name="Normal_laroux_4" xfId="451"/>
    <cellStyle name="Normal_laroux_5" xfId="452"/>
    <cellStyle name="Normal_laroux_G2 (Run 1-3)" xfId="453"/>
    <cellStyle name="Normal_PERSONAL" xfId="454"/>
    <cellStyle name="Normal_PERSONAL_1" xfId="455"/>
    <cellStyle name="Normal_PERSONAL_2" xfId="456"/>
    <cellStyle name="Normal_RFP006" xfId="457"/>
    <cellStyle name="Normal_Sheet1" xfId="458"/>
    <cellStyle name="Normal_Sheet1 (2)" xfId="459"/>
    <cellStyle name="Œ…‹æØ‚è [0.00]_GUIDE" xfId="460"/>
    <cellStyle name="Œ…‹æØ‚è [0.00]_RFP003A" xfId="461"/>
    <cellStyle name="Œ…‹æØ‚è [0.00]_RFP003B" xfId="462"/>
    <cellStyle name="Œ…‹æØ‚è [0.00]_RFP003C" xfId="463"/>
    <cellStyle name="Œ…‹æØ‚è [0.00]_RFP003D" xfId="464"/>
    <cellStyle name="Œ…‹æØ‚è [0.00]_RFP003E" xfId="465"/>
    <cellStyle name="Œ…‹æØ‚è [0.00]_RFP003E (2)" xfId="466"/>
    <cellStyle name="Œ…‹æØ‚è [0.00]_RFP003E-V" xfId="467"/>
    <cellStyle name="Œ…‹æØ‚è [0.00]_RFP003F" xfId="468"/>
    <cellStyle name="Œ…‹æØ‚è [0.00]_RFP003F_1" xfId="469"/>
    <cellStyle name="Œ…‹æØ‚è [0.00]_RFP004" xfId="470"/>
    <cellStyle name="Œ…‹æØ‚è [0.00]_RFP004_RFP003E (2)" xfId="471"/>
    <cellStyle name="Œ…‹æØ‚è [0.00]_RFP004_RFP003E (2)_RFP003B" xfId="472"/>
    <cellStyle name="Œ…‹æØ‚è [0.00]_RFP004_RFP003E (2)_RFP003B_RFP002 (2)" xfId="473"/>
    <cellStyle name="Œ…‹æØ‚è [0.00]_RFP004_RFP03E_Pipe" xfId="474"/>
    <cellStyle name="Œ…‹æØ‚è [0.00]_RFP005" xfId="475"/>
    <cellStyle name="Œ…‹æØ‚è [0.00]_RFP005_RFP003E (2)" xfId="476"/>
    <cellStyle name="Œ…‹æØ‚è [0.00]_RFP005_RFP003E (2)_RFP003B" xfId="477"/>
    <cellStyle name="Œ…‹æØ‚è [0.00]_RFP005_RFP003E (2)_RFP003B_RFP002 (2)" xfId="478"/>
    <cellStyle name="Œ…‹æØ‚è [0.00]_RFP005_RFP03E_Pipe" xfId="479"/>
    <cellStyle name="Œ…‹æØ‚è [0.00]_RFP006" xfId="480"/>
    <cellStyle name="Œ…‹æØ‚è [0.00]_RFP006_RFP003E (2)" xfId="481"/>
    <cellStyle name="Œ…‹æØ‚è [0.00]_RFP006_RFP003E (2)_RFP003B" xfId="482"/>
    <cellStyle name="Œ…‹æØ‚è [0.00]_RFP006_RFP003E (2)_RFP003B_RFP002 (2)" xfId="483"/>
    <cellStyle name="Œ…‹æØ‚è [0.00]_RFP006_RFP03E_Pipe" xfId="484"/>
    <cellStyle name="Œ…‹æØ‚è [0.00]_RFP007" xfId="485"/>
    <cellStyle name="Œ…‹æØ‚è [0.00]_RFP007_RFP003E (2)" xfId="486"/>
    <cellStyle name="Œ…‹æØ‚è [0.00]_RFP007_RFP003E (2)_RFP003B" xfId="487"/>
    <cellStyle name="Œ…‹æØ‚è [0.00]_RFP007_RFP003E (2)_RFP003B_RFP002 (2)" xfId="488"/>
    <cellStyle name="Œ…‹æØ‚è [0.00]_RFP007_RFP03E_Pipe" xfId="489"/>
    <cellStyle name="Œ…‹æØ‚è [0.00]_RFP008" xfId="490"/>
    <cellStyle name="Œ…‹æØ‚è [0.00]_RFP008_RFP003E (2)" xfId="491"/>
    <cellStyle name="Œ…‹æØ‚è [0.00]_RFP008_RFP003E (2)_RFP003B" xfId="492"/>
    <cellStyle name="Œ…‹æØ‚è [0.00]_RFP008_RFP003E (2)_RFP003B_RFP002 (2)" xfId="493"/>
    <cellStyle name="Œ…‹æØ‚è [0.00]_RFP008_RFP03E_Pipe" xfId="494"/>
    <cellStyle name="Œ…‹æØ‚è [0.00]_RFP009" xfId="495"/>
    <cellStyle name="Œ…‹æØ‚è [0.00]_RFP009_RFP003E (2)" xfId="496"/>
    <cellStyle name="Œ…‹æØ‚è [0.00]_RFP009_RFP003E (2)_RFP003B" xfId="497"/>
    <cellStyle name="Œ…‹æØ‚è [0.00]_RFP009_RFP003E (2)_RFP003B_RFP002 (2)" xfId="498"/>
    <cellStyle name="Œ…‹æØ‚è [0.00]_RFP009_RFP03E_Pipe" xfId="499"/>
    <cellStyle name="Œ…‹æØ‚è [0.00]_RFP010" xfId="500"/>
    <cellStyle name="Œ…‹æØ‚è [0.00]_RFP010_RFP003E (2)" xfId="501"/>
    <cellStyle name="Œ…‹æØ‚è [0.00]_RFP010_RFP003E (2)_RFP003B" xfId="502"/>
    <cellStyle name="Œ…‹æØ‚è [0.00]_RFP010_RFP003E (2)_RFP003B_RFP002 (2)" xfId="503"/>
    <cellStyle name="Œ…‹æØ‚è [0.00]_RFP010_RFP03E_Pipe" xfId="504"/>
    <cellStyle name="Œ…‹æØ‚è [0.00]_RFP011" xfId="505"/>
    <cellStyle name="Œ…‹æØ‚è [0.00]_RFP011_RFP003E (2)" xfId="506"/>
    <cellStyle name="Œ…‹æØ‚è [0.00]_RFP011_RFP003E (2)_RFP003B" xfId="507"/>
    <cellStyle name="Œ…‹æØ‚è [0.00]_RFP011_RFP003E (2)_RFP003B_RFP002 (2)" xfId="508"/>
    <cellStyle name="Œ…‹æØ‚è [0.00]_RFP011_RFP03E_Pipe" xfId="509"/>
    <cellStyle name="Œ…‹æØ‚è [0.00]_RFP015" xfId="510"/>
    <cellStyle name="Œ…‹æØ‚è [0.00]_RFP03E_Pipe" xfId="511"/>
    <cellStyle name="Œ…‹æØ‚è [0.00]_RFP11(3)" xfId="512"/>
    <cellStyle name="Œ…‹æØ‚è [0.00]_RFP11(3)_RFP003E (2)" xfId="513"/>
    <cellStyle name="Œ…‹æØ‚è [0.00]_RFP11(3)_RFP003E (2)_RFP003B" xfId="514"/>
    <cellStyle name="Œ…‹æØ‚è [0.00]_RFP11(3)_RFP003E (2)_RFP003B_RFP002 (2)" xfId="515"/>
    <cellStyle name="Œ…‹æØ‚è [0.00]_RFP11(3)_RFP03E_Pipe" xfId="516"/>
    <cellStyle name="Œ…‹æØ‚è_GUIDE" xfId="517"/>
    <cellStyle name="Œ…‹æØ‚è_PSSRFP2E" xfId="518"/>
    <cellStyle name="Œ…‹æØ‚è_RFP002" xfId="519"/>
    <cellStyle name="Œ…‹æØ‚è_RFP002_RFP003E (2)" xfId="520"/>
    <cellStyle name="Œ…‹æØ‚è_RFP002_RFP003E (2)_RFP003B" xfId="521"/>
    <cellStyle name="Œ…‹æØ‚è_RFP002_RFP003E (2)_RFP003B_RFP002 (2)" xfId="522"/>
    <cellStyle name="Œ…‹æØ‚è_RFP002_RFP03E_Pipe" xfId="523"/>
    <cellStyle name="Œ…‹æØ‚è_RFP002_RFP03E_Pipe_mgmt 1" xfId="524"/>
    <cellStyle name="Œ…‹æØ‚è_RFP003A" xfId="525"/>
    <cellStyle name="Œ…‹æØ‚è_RFP003B" xfId="526"/>
    <cellStyle name="Œ…‹æØ‚è_RFP003C" xfId="527"/>
    <cellStyle name="Œ…‹æØ‚è_RFP003D" xfId="528"/>
    <cellStyle name="Œ…‹æØ‚è_RFP003E" xfId="529"/>
    <cellStyle name="Œ…‹æØ‚è_RFP003F" xfId="530"/>
    <cellStyle name="Œ…‹æØ‚è_RFP003F_1" xfId="531"/>
    <cellStyle name="Œ…‹æØ‚è_RFP004" xfId="532"/>
    <cellStyle name="Œ…‹æØ‚è_RFP004_RFP003E (2)" xfId="533"/>
    <cellStyle name="Œ…‹æØ‚è_RFP004_RFP003E (2)_RFP003B" xfId="534"/>
    <cellStyle name="Œ…‹æØ‚è_RFP004_RFP003E (2)_RFP003B_RFP002 (2)" xfId="535"/>
    <cellStyle name="Œ…‹æØ‚è_RFP004_RFP03E_Pipe" xfId="536"/>
    <cellStyle name="Œ…‹æØ‚è_RFP005" xfId="537"/>
    <cellStyle name="Œ…‹æØ‚è_RFP005_RFP003E (2)" xfId="538"/>
    <cellStyle name="Œ…‹æØ‚è_RFP005_RFP003E (2)_RFP003B" xfId="539"/>
    <cellStyle name="Œ…‹æØ‚è_RFP005_RFP003E (2)_RFP003B_RFP002 (2)" xfId="540"/>
    <cellStyle name="Œ…‹æØ‚è_RFP005_RFP03E_Pipe" xfId="541"/>
    <cellStyle name="Œ…‹æØ‚è_RFP006" xfId="542"/>
    <cellStyle name="Œ…‹æØ‚è_RFP006_RFP003E (2)" xfId="543"/>
    <cellStyle name="Œ…‹æØ‚è_RFP006_RFP003E (2)_RFP003B" xfId="544"/>
    <cellStyle name="Œ…‹æØ‚è_RFP006_RFP003E (2)_RFP003B_RFP002 (2)" xfId="545"/>
    <cellStyle name="Œ…‹æØ‚è_RFP006_RFP03E_Pipe" xfId="546"/>
    <cellStyle name="Œ…‹æØ‚è_RFP007" xfId="547"/>
    <cellStyle name="Œ…‹æØ‚è_RFP007_RFP003E (2)" xfId="548"/>
    <cellStyle name="Œ…‹æØ‚è_RFP007_RFP003E (2)_RFP003B" xfId="549"/>
    <cellStyle name="Œ…‹æØ‚è_RFP007_RFP003E (2)_RFP003B_RFP002 (2)" xfId="550"/>
    <cellStyle name="Œ…‹æØ‚è_RFP007_RFP03E_Pipe" xfId="551"/>
    <cellStyle name="Œ…‹æØ‚è_RFP008" xfId="552"/>
    <cellStyle name="Œ…‹æØ‚è_RFP008_RFP003E (2)" xfId="553"/>
    <cellStyle name="Œ…‹æØ‚è_RFP008_RFP003E (2)_RFP003B" xfId="554"/>
    <cellStyle name="Œ…‹æØ‚è_RFP008_RFP003E (2)_RFP003B_RFP002 (2)" xfId="555"/>
    <cellStyle name="Œ…‹æØ‚è_RFP008_RFP03E_Pipe" xfId="556"/>
    <cellStyle name="Œ…‹æØ‚è_RFP009" xfId="557"/>
    <cellStyle name="Œ…‹æØ‚è_RFP009_RFP003E (2)" xfId="558"/>
    <cellStyle name="Œ…‹æØ‚è_RFP009_RFP003E (2)_RFP003B" xfId="559"/>
    <cellStyle name="Œ…‹æØ‚è_RFP009_RFP003E (2)_RFP003B_RFP002 (2)" xfId="560"/>
    <cellStyle name="Œ…‹æØ‚è_RFP009_RFP03E_Pipe" xfId="561"/>
    <cellStyle name="Œ…‹æØ‚è_RFP010" xfId="562"/>
    <cellStyle name="Œ…‹æØ‚è_RFP010_RFP003E (2)" xfId="563"/>
    <cellStyle name="Œ…‹æØ‚è_RFP010_RFP003E (2)_RFP003B" xfId="564"/>
    <cellStyle name="Œ…‹æØ‚è_RFP010_RFP003E (2)_RFP003B_RFP002 (2)" xfId="565"/>
    <cellStyle name="Œ…‹æØ‚è_RFP010_RFP03E_Pipe" xfId="566"/>
    <cellStyle name="Œ…‹æØ‚è_RFP011" xfId="567"/>
    <cellStyle name="Œ…‹æØ‚è_RFP011_RFP003E (2)" xfId="568"/>
    <cellStyle name="Œ…‹æØ‚è_RFP011_RFP003E (2)_RFP003B" xfId="569"/>
    <cellStyle name="Œ…‹æØ‚è_RFP011_RFP003E (2)_RFP003B_RFP002 (2)" xfId="570"/>
    <cellStyle name="Œ…‹æØ‚è_RFP011_RFP03E_Pipe" xfId="571"/>
    <cellStyle name="Œ…‹æØ‚è_RFP015" xfId="572"/>
    <cellStyle name="Œ…‹æØ‚è_RFP11(3)" xfId="573"/>
    <cellStyle name="Œ…‹æØ‚è_RFP11(3)_RFP003E (2)" xfId="574"/>
    <cellStyle name="Œ…‹æØ‚è_RFP11(3)_RFP003E (2)_RFP003B" xfId="575"/>
    <cellStyle name="Œ…‹æØ‚è_RFP11(3)_RFP003E (2)_RFP003B_RFP002 (2)" xfId="576"/>
    <cellStyle name="Œ…‹æØ‚è_RFP11(3)_RFP03E_Pipe" xfId="577"/>
    <cellStyle name="Percent" xfId="5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6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8515625" style="0" customWidth="1"/>
    <col min="6" max="6" width="14.28125" style="0" customWidth="1"/>
    <col min="7" max="7" width="16.00390625" style="0" customWidth="1"/>
    <col min="8" max="8" width="10.7109375" style="0" customWidth="1"/>
    <col min="9" max="9" width="15.140625" style="0" customWidth="1"/>
  </cols>
  <sheetData>
    <row r="7" ht="12.75">
      <c r="A7" t="s">
        <v>0</v>
      </c>
    </row>
    <row r="8" ht="12.75">
      <c r="A8" t="s">
        <v>1</v>
      </c>
    </row>
    <row r="9" ht="12.75">
      <c r="A9" t="s">
        <v>2</v>
      </c>
    </row>
    <row r="10" ht="12.75">
      <c r="A10" t="s">
        <v>3</v>
      </c>
    </row>
    <row r="11" ht="12.75">
      <c r="G11" t="s">
        <v>4</v>
      </c>
    </row>
    <row r="12" ht="12.75">
      <c r="A12" t="s">
        <v>195</v>
      </c>
    </row>
    <row r="14" ht="12.75">
      <c r="A14" t="s">
        <v>5</v>
      </c>
    </row>
    <row r="16" spans="1:3" ht="12.75">
      <c r="A16" s="1" t="s">
        <v>6</v>
      </c>
      <c r="B16" s="1"/>
      <c r="C16" s="1"/>
    </row>
    <row r="18" ht="12.75">
      <c r="A18" t="s">
        <v>7</v>
      </c>
    </row>
    <row r="19" ht="12.75">
      <c r="A19" t="s">
        <v>8</v>
      </c>
    </row>
    <row r="21" spans="1:5" ht="12.75">
      <c r="A21" s="1" t="s">
        <v>9</v>
      </c>
      <c r="B21" s="1"/>
      <c r="C21" s="1"/>
      <c r="D21" s="1"/>
      <c r="E21" s="1"/>
    </row>
    <row r="23" spans="6:9" ht="12.75">
      <c r="F23" s="1" t="s">
        <v>10</v>
      </c>
      <c r="G23" s="1"/>
      <c r="H23" s="1" t="s">
        <v>11</v>
      </c>
      <c r="I23" s="1"/>
    </row>
    <row r="24" spans="6:9" ht="12.75">
      <c r="F24" s="1" t="s">
        <v>12</v>
      </c>
      <c r="G24" s="1" t="s">
        <v>13</v>
      </c>
      <c r="H24" s="1" t="s">
        <v>12</v>
      </c>
      <c r="I24" s="1" t="s">
        <v>13</v>
      </c>
    </row>
    <row r="25" spans="6:9" ht="12.75">
      <c r="F25" s="1" t="s">
        <v>14</v>
      </c>
      <c r="G25" s="1" t="s">
        <v>15</v>
      </c>
      <c r="H25" s="1" t="s">
        <v>16</v>
      </c>
      <c r="I25" s="1" t="s">
        <v>17</v>
      </c>
    </row>
    <row r="26" spans="6:11" ht="12.75">
      <c r="F26" s="1" t="s">
        <v>18</v>
      </c>
      <c r="G26" s="1" t="s">
        <v>19</v>
      </c>
      <c r="H26" s="1" t="s">
        <v>20</v>
      </c>
      <c r="I26" s="1" t="s">
        <v>21</v>
      </c>
      <c r="K26" t="s">
        <v>4</v>
      </c>
    </row>
    <row r="27" spans="6:9" ht="12.75">
      <c r="F27" s="2" t="s">
        <v>22</v>
      </c>
      <c r="G27" s="2" t="s">
        <v>23</v>
      </c>
      <c r="H27" s="2" t="s">
        <v>22</v>
      </c>
      <c r="I27" s="2" t="s">
        <v>23</v>
      </c>
    </row>
    <row r="28" spans="6:9" ht="12.75">
      <c r="F28" s="2" t="s">
        <v>24</v>
      </c>
      <c r="G28" s="2" t="s">
        <v>25</v>
      </c>
      <c r="H28" s="2" t="s">
        <v>24</v>
      </c>
      <c r="I28" s="2" t="s">
        <v>24</v>
      </c>
    </row>
    <row r="29" spans="6:9" ht="12.75">
      <c r="F29" s="3"/>
      <c r="G29" s="3"/>
      <c r="H29" s="3"/>
      <c r="I29" s="3"/>
    </row>
    <row r="30" spans="1:9" ht="12.75">
      <c r="A30" t="s">
        <v>26</v>
      </c>
      <c r="B30" t="s">
        <v>27</v>
      </c>
      <c r="F30" s="4">
        <v>8814</v>
      </c>
      <c r="G30" s="3" t="s">
        <v>28</v>
      </c>
      <c r="H30" s="4">
        <v>8814</v>
      </c>
      <c r="I30" s="5" t="s">
        <v>29</v>
      </c>
    </row>
    <row r="31" spans="6:11" ht="12.75">
      <c r="F31" s="3"/>
      <c r="G31" s="3"/>
      <c r="H31" s="3"/>
      <c r="I31" s="6"/>
      <c r="K31" t="s">
        <v>4</v>
      </c>
    </row>
    <row r="32" spans="1:11" ht="12.75">
      <c r="A32" t="s">
        <v>30</v>
      </c>
      <c r="B32" t="s">
        <v>31</v>
      </c>
      <c r="F32" s="4">
        <v>211</v>
      </c>
      <c r="G32" s="3" t="s">
        <v>29</v>
      </c>
      <c r="H32" s="4">
        <v>211</v>
      </c>
      <c r="I32" s="5" t="s">
        <v>29</v>
      </c>
      <c r="K32" t="s">
        <v>4</v>
      </c>
    </row>
    <row r="33" spans="6:9" ht="12.75">
      <c r="F33" s="3"/>
      <c r="G33" s="3"/>
      <c r="H33" s="3"/>
      <c r="I33" s="5" t="s">
        <v>4</v>
      </c>
    </row>
    <row r="34" spans="1:11" ht="12.75">
      <c r="A34" t="s">
        <v>32</v>
      </c>
      <c r="B34" t="s">
        <v>33</v>
      </c>
      <c r="F34" s="4">
        <v>609</v>
      </c>
      <c r="G34" s="3" t="s">
        <v>29</v>
      </c>
      <c r="H34" s="4">
        <v>609</v>
      </c>
      <c r="I34" s="5" t="s">
        <v>29</v>
      </c>
      <c r="K34" t="s">
        <v>4</v>
      </c>
    </row>
    <row r="35" spans="2:9" ht="12.75">
      <c r="B35" t="s">
        <v>34</v>
      </c>
      <c r="F35" s="3"/>
      <c r="G35" s="3"/>
      <c r="H35" s="3"/>
      <c r="I35" s="5" t="s">
        <v>4</v>
      </c>
    </row>
    <row r="36" spans="6:12" ht="12.75">
      <c r="F36" s="3"/>
      <c r="G36" s="3"/>
      <c r="H36" s="3"/>
      <c r="I36" s="5" t="s">
        <v>4</v>
      </c>
      <c r="L36" t="s">
        <v>4</v>
      </c>
    </row>
    <row r="37" spans="1:9" ht="12.75">
      <c r="A37" t="s">
        <v>35</v>
      </c>
      <c r="B37" t="s">
        <v>36</v>
      </c>
      <c r="F37" s="4">
        <f>F48+F42+F44+F46</f>
        <v>6052</v>
      </c>
      <c r="G37" s="3" t="s">
        <v>29</v>
      </c>
      <c r="H37" s="4">
        <f>H48+H42+H44+H46</f>
        <v>6052</v>
      </c>
      <c r="I37" s="5" t="s">
        <v>29</v>
      </c>
    </row>
    <row r="38" spans="2:9" ht="12.75">
      <c r="B38" t="s">
        <v>37</v>
      </c>
      <c r="F38" s="3"/>
      <c r="G38" s="3"/>
      <c r="H38" s="3"/>
      <c r="I38" s="5" t="s">
        <v>4</v>
      </c>
    </row>
    <row r="39" spans="2:9" ht="12.75">
      <c r="B39" t="s">
        <v>38</v>
      </c>
      <c r="F39" s="3"/>
      <c r="G39" s="3" t="s">
        <v>4</v>
      </c>
      <c r="H39" s="3"/>
      <c r="I39" s="5" t="s">
        <v>4</v>
      </c>
    </row>
    <row r="40" spans="2:9" ht="12.75">
      <c r="B40" t="s">
        <v>39</v>
      </c>
      <c r="F40" s="3"/>
      <c r="G40" s="3"/>
      <c r="H40" s="3"/>
      <c r="I40" s="5" t="s">
        <v>4</v>
      </c>
    </row>
    <row r="41" spans="6:9" ht="12.75">
      <c r="F41" s="3"/>
      <c r="G41" s="3"/>
      <c r="H41" s="3"/>
      <c r="I41" s="5" t="s">
        <v>4</v>
      </c>
    </row>
    <row r="42" spans="1:9" ht="12.75">
      <c r="A42" t="s">
        <v>30</v>
      </c>
      <c r="B42" t="s">
        <v>40</v>
      </c>
      <c r="F42" s="4">
        <v>10</v>
      </c>
      <c r="G42" s="3" t="s">
        <v>29</v>
      </c>
      <c r="H42" s="4">
        <v>10</v>
      </c>
      <c r="I42" s="5" t="s">
        <v>29</v>
      </c>
    </row>
    <row r="43" spans="6:9" ht="12.75">
      <c r="F43" s="3"/>
      <c r="G43" s="3"/>
      <c r="H43" s="3"/>
      <c r="I43" s="5" t="s">
        <v>4</v>
      </c>
    </row>
    <row r="44" spans="1:9" ht="12.75">
      <c r="A44" t="s">
        <v>41</v>
      </c>
      <c r="B44" t="s">
        <v>42</v>
      </c>
      <c r="F44" s="4">
        <v>1403</v>
      </c>
      <c r="G44" s="3" t="s">
        <v>29</v>
      </c>
      <c r="H44" s="4">
        <v>1403</v>
      </c>
      <c r="I44" s="5" t="s">
        <v>29</v>
      </c>
    </row>
    <row r="45" spans="6:9" ht="12.75">
      <c r="F45" s="3"/>
      <c r="G45" s="3"/>
      <c r="H45" s="3"/>
      <c r="I45" s="5" t="s">
        <v>4</v>
      </c>
    </row>
    <row r="46" spans="1:9" ht="12.75">
      <c r="A46" t="s">
        <v>43</v>
      </c>
      <c r="B46" t="s">
        <v>44</v>
      </c>
      <c r="F46" s="7">
        <v>0</v>
      </c>
      <c r="G46" s="3" t="s">
        <v>29</v>
      </c>
      <c r="H46" s="4">
        <v>0</v>
      </c>
      <c r="I46" s="5" t="s">
        <v>29</v>
      </c>
    </row>
    <row r="47" spans="6:9" ht="12.75">
      <c r="F47" s="3"/>
      <c r="G47" s="3"/>
      <c r="H47" s="3"/>
      <c r="I47" s="5" t="s">
        <v>4</v>
      </c>
    </row>
    <row r="48" spans="1:9" ht="12.75">
      <c r="A48" t="s">
        <v>45</v>
      </c>
      <c r="B48" t="s">
        <v>46</v>
      </c>
      <c r="F48" s="4">
        <v>4639</v>
      </c>
      <c r="G48" s="3" t="s">
        <v>29</v>
      </c>
      <c r="H48" s="4">
        <v>4639</v>
      </c>
      <c r="I48" s="5" t="s">
        <v>29</v>
      </c>
    </row>
    <row r="49" spans="2:9" ht="12.75">
      <c r="B49" t="s">
        <v>37</v>
      </c>
      <c r="F49" s="3"/>
      <c r="G49" s="3"/>
      <c r="H49" s="3"/>
      <c r="I49" s="6"/>
    </row>
    <row r="50" spans="2:9" ht="12.75">
      <c r="B50" t="s">
        <v>47</v>
      </c>
      <c r="F50" s="3"/>
      <c r="G50" s="3"/>
      <c r="H50" s="3"/>
      <c r="I50" s="3"/>
    </row>
    <row r="51" spans="2:9" ht="12.75">
      <c r="B51" t="s">
        <v>48</v>
      </c>
      <c r="F51" s="3"/>
      <c r="G51" s="3"/>
      <c r="H51" s="3"/>
      <c r="I51" s="3"/>
    </row>
    <row r="52" spans="6:9" ht="12.75">
      <c r="F52" s="3"/>
      <c r="G52" s="3"/>
      <c r="H52" s="3"/>
      <c r="I52" s="3"/>
    </row>
    <row r="53" spans="6:9" ht="12.75">
      <c r="F53" s="3"/>
      <c r="G53" s="3"/>
      <c r="H53" s="3"/>
      <c r="I53" s="3"/>
    </row>
    <row r="54" spans="6:9" ht="12.75">
      <c r="F54" s="3"/>
      <c r="G54" s="3"/>
      <c r="H54" s="3"/>
      <c r="I54" s="3"/>
    </row>
    <row r="55" spans="6:9" ht="12.75">
      <c r="F55" s="3"/>
      <c r="G55" s="3"/>
      <c r="H55" s="3"/>
      <c r="I55" s="3"/>
    </row>
    <row r="56" spans="6:9" ht="12.75">
      <c r="F56" s="3"/>
      <c r="G56" s="3"/>
      <c r="H56" s="3"/>
      <c r="I56" s="3"/>
    </row>
    <row r="57" spans="6:9" ht="12.75">
      <c r="F57" s="3"/>
      <c r="G57" s="3"/>
      <c r="H57" s="3"/>
      <c r="I57" s="3"/>
    </row>
    <row r="58" spans="6:9" ht="12.75">
      <c r="F58" s="3"/>
      <c r="G58" s="3"/>
      <c r="H58" s="3"/>
      <c r="I58" s="3"/>
    </row>
    <row r="59" spans="6:9" ht="12.75">
      <c r="F59" s="3"/>
      <c r="G59" s="8" t="s">
        <v>49</v>
      </c>
      <c r="H59" s="3"/>
      <c r="I59" s="3"/>
    </row>
    <row r="60" spans="6:9" ht="12.75">
      <c r="F60" s="3"/>
      <c r="G60" s="3"/>
      <c r="H60" s="3"/>
      <c r="I60" s="3"/>
    </row>
    <row r="61" spans="6:9" ht="12.75">
      <c r="F61" s="3"/>
      <c r="G61" s="3"/>
      <c r="H61" s="3"/>
      <c r="I61" s="3"/>
    </row>
    <row r="62" spans="6:9" ht="12.75">
      <c r="F62" s="3"/>
      <c r="G62" s="3"/>
      <c r="H62" s="3"/>
      <c r="I62" s="3"/>
    </row>
    <row r="65" spans="3:9" ht="12.75">
      <c r="C65" t="s">
        <v>4</v>
      </c>
      <c r="F65" s="1" t="s">
        <v>10</v>
      </c>
      <c r="G65" s="1"/>
      <c r="H65" s="1" t="s">
        <v>11</v>
      </c>
      <c r="I65" s="1"/>
    </row>
    <row r="66" spans="6:9" ht="12.75">
      <c r="F66" s="1" t="s">
        <v>12</v>
      </c>
      <c r="G66" s="1" t="s">
        <v>13</v>
      </c>
      <c r="H66" s="1" t="s">
        <v>12</v>
      </c>
      <c r="I66" s="1" t="s">
        <v>13</v>
      </c>
    </row>
    <row r="67" spans="3:9" ht="12.75">
      <c r="C67" t="s">
        <v>4</v>
      </c>
      <c r="F67" s="1" t="s">
        <v>14</v>
      </c>
      <c r="G67" s="1" t="s">
        <v>15</v>
      </c>
      <c r="H67" s="1" t="s">
        <v>16</v>
      </c>
      <c r="I67" s="1" t="s">
        <v>17</v>
      </c>
    </row>
    <row r="68" spans="6:9" ht="12.75">
      <c r="F68" s="1" t="s">
        <v>18</v>
      </c>
      <c r="G68" s="1" t="s">
        <v>19</v>
      </c>
      <c r="H68" s="1" t="s">
        <v>20</v>
      </c>
      <c r="I68" s="1" t="s">
        <v>21</v>
      </c>
    </row>
    <row r="69" spans="4:12" ht="12.75">
      <c r="D69" t="s">
        <v>4</v>
      </c>
      <c r="F69" s="2" t="s">
        <v>22</v>
      </c>
      <c r="G69" s="2" t="s">
        <v>23</v>
      </c>
      <c r="H69" s="2" t="s">
        <v>22</v>
      </c>
      <c r="I69" s="2" t="s">
        <v>23</v>
      </c>
      <c r="J69" t="s">
        <v>4</v>
      </c>
      <c r="K69" t="s">
        <v>4</v>
      </c>
      <c r="L69" t="s">
        <v>4</v>
      </c>
    </row>
    <row r="70" spans="6:9" ht="12.75">
      <c r="F70" s="2" t="s">
        <v>24</v>
      </c>
      <c r="G70" s="2" t="s">
        <v>25</v>
      </c>
      <c r="H70" s="2" t="s">
        <v>24</v>
      </c>
      <c r="I70" s="2" t="s">
        <v>24</v>
      </c>
    </row>
    <row r="71" spans="6:9" ht="12.75">
      <c r="F71" s="3"/>
      <c r="G71" s="3"/>
      <c r="H71" s="3"/>
      <c r="I71" s="3"/>
    </row>
    <row r="72" spans="1:9" ht="12.75">
      <c r="A72" t="s">
        <v>50</v>
      </c>
      <c r="B72" t="s">
        <v>51</v>
      </c>
      <c r="F72" s="3">
        <v>0</v>
      </c>
      <c r="G72" s="3" t="s">
        <v>29</v>
      </c>
      <c r="H72" s="3">
        <v>0</v>
      </c>
      <c r="I72" s="5" t="s">
        <v>29</v>
      </c>
    </row>
    <row r="73" spans="6:9" ht="12.75">
      <c r="F73" s="3"/>
      <c r="G73" s="3"/>
      <c r="H73" s="3"/>
      <c r="I73" s="6"/>
    </row>
    <row r="74" spans="1:10" ht="12.75">
      <c r="A74" t="s">
        <v>52</v>
      </c>
      <c r="B74" t="s">
        <v>53</v>
      </c>
      <c r="F74" s="4">
        <f>+F48+F72</f>
        <v>4639</v>
      </c>
      <c r="G74" s="3" t="s">
        <v>29</v>
      </c>
      <c r="H74" s="4">
        <f>+H48+H72</f>
        <v>4639</v>
      </c>
      <c r="I74" s="5" t="s">
        <v>29</v>
      </c>
      <c r="J74" t="s">
        <v>4</v>
      </c>
    </row>
    <row r="75" spans="2:9" ht="12.75">
      <c r="B75" t="s">
        <v>54</v>
      </c>
      <c r="F75" s="3"/>
      <c r="G75" s="3"/>
      <c r="H75" s="3"/>
      <c r="I75" s="5" t="s">
        <v>4</v>
      </c>
    </row>
    <row r="76" spans="6:9" ht="12.75">
      <c r="F76" s="3"/>
      <c r="G76" s="3"/>
      <c r="H76" s="3"/>
      <c r="I76" s="5" t="s">
        <v>4</v>
      </c>
    </row>
    <row r="77" spans="1:9" ht="12.75">
      <c r="A77" t="s">
        <v>55</v>
      </c>
      <c r="B77" t="s">
        <v>56</v>
      </c>
      <c r="D77" t="s">
        <v>4</v>
      </c>
      <c r="F77" s="4">
        <v>1518</v>
      </c>
      <c r="G77" s="3" t="s">
        <v>29</v>
      </c>
      <c r="H77" s="4">
        <v>1518</v>
      </c>
      <c r="I77" s="5" t="s">
        <v>29</v>
      </c>
    </row>
    <row r="78" spans="6:11" ht="12.75">
      <c r="F78" s="3"/>
      <c r="G78" s="3"/>
      <c r="H78" s="3"/>
      <c r="I78" s="5" t="s">
        <v>4</v>
      </c>
      <c r="K78" t="s">
        <v>4</v>
      </c>
    </row>
    <row r="79" spans="1:9" ht="12.75">
      <c r="A79" t="s">
        <v>57</v>
      </c>
      <c r="B79" t="s">
        <v>58</v>
      </c>
      <c r="F79" s="4">
        <f>+F74-F77</f>
        <v>3121</v>
      </c>
      <c r="G79" s="3" t="s">
        <v>29</v>
      </c>
      <c r="H79" s="4">
        <f>+H74-H77</f>
        <v>3121</v>
      </c>
      <c r="I79" s="5" t="s">
        <v>29</v>
      </c>
    </row>
    <row r="80" spans="2:11" ht="12.75">
      <c r="B80" t="s">
        <v>59</v>
      </c>
      <c r="F80" s="3"/>
      <c r="G80" s="3"/>
      <c r="H80" s="3"/>
      <c r="I80" s="5" t="s">
        <v>4</v>
      </c>
      <c r="K80" t="s">
        <v>4</v>
      </c>
    </row>
    <row r="81" spans="6:9" ht="12.75">
      <c r="F81" s="3"/>
      <c r="G81" s="3"/>
      <c r="H81" s="3"/>
      <c r="I81" s="5" t="s">
        <v>4</v>
      </c>
    </row>
    <row r="82" spans="2:9" ht="12.75">
      <c r="B82" t="s">
        <v>60</v>
      </c>
      <c r="F82" s="3">
        <v>32</v>
      </c>
      <c r="G82" s="3" t="s">
        <v>29</v>
      </c>
      <c r="H82" s="3">
        <v>32</v>
      </c>
      <c r="I82" s="5" t="s">
        <v>29</v>
      </c>
    </row>
    <row r="83" spans="6:9" ht="12.75">
      <c r="F83" s="3"/>
      <c r="G83" s="3"/>
      <c r="H83" s="3"/>
      <c r="I83" s="5" t="s">
        <v>4</v>
      </c>
    </row>
    <row r="84" spans="1:9" ht="12.75">
      <c r="A84" t="s">
        <v>61</v>
      </c>
      <c r="B84" t="s">
        <v>62</v>
      </c>
      <c r="F84" s="4">
        <f>+F79-F82</f>
        <v>3089</v>
      </c>
      <c r="G84" s="3" t="s">
        <v>29</v>
      </c>
      <c r="H84" s="4">
        <f>+H79-H82</f>
        <v>3089</v>
      </c>
      <c r="I84" s="5" t="s">
        <v>29</v>
      </c>
    </row>
    <row r="85" spans="2:9" ht="12.75">
      <c r="B85" t="s">
        <v>63</v>
      </c>
      <c r="F85" s="3"/>
      <c r="G85" s="3"/>
      <c r="H85" s="3"/>
      <c r="I85" s="5" t="s">
        <v>4</v>
      </c>
    </row>
    <row r="86" spans="6:9" ht="12.75">
      <c r="F86" s="3"/>
      <c r="G86" s="3"/>
      <c r="H86" s="3"/>
      <c r="I86" s="5" t="s">
        <v>4</v>
      </c>
    </row>
    <row r="87" spans="1:9" ht="12.75">
      <c r="A87" t="s">
        <v>64</v>
      </c>
      <c r="B87" t="s">
        <v>65</v>
      </c>
      <c r="F87" s="3">
        <v>0</v>
      </c>
      <c r="G87" s="3" t="s">
        <v>29</v>
      </c>
      <c r="H87" s="3">
        <v>0</v>
      </c>
      <c r="I87" s="5" t="s">
        <v>29</v>
      </c>
    </row>
    <row r="88" spans="6:9" ht="12.75">
      <c r="F88" s="3"/>
      <c r="G88" s="3"/>
      <c r="H88" s="3"/>
      <c r="I88" s="5" t="s">
        <v>4</v>
      </c>
    </row>
    <row r="89" spans="2:9" ht="12.75">
      <c r="B89" t="s">
        <v>60</v>
      </c>
      <c r="F89" s="3">
        <v>0</v>
      </c>
      <c r="G89" s="3" t="s">
        <v>29</v>
      </c>
      <c r="H89" s="3">
        <v>0</v>
      </c>
      <c r="I89" s="5" t="s">
        <v>29</v>
      </c>
    </row>
    <row r="90" spans="6:9" ht="12.75">
      <c r="F90" s="3"/>
      <c r="G90" s="3"/>
      <c r="H90" s="3"/>
      <c r="I90" s="5" t="s">
        <v>4</v>
      </c>
    </row>
    <row r="91" spans="2:9" ht="12.75">
      <c r="B91" t="s">
        <v>66</v>
      </c>
      <c r="F91" s="3">
        <v>0</v>
      </c>
      <c r="G91" s="3" t="s">
        <v>29</v>
      </c>
      <c r="H91" s="3">
        <v>0</v>
      </c>
      <c r="I91" s="5" t="s">
        <v>29</v>
      </c>
    </row>
    <row r="92" spans="2:9" ht="12.75">
      <c r="B92" t="s">
        <v>67</v>
      </c>
      <c r="F92" s="3"/>
      <c r="G92" s="3"/>
      <c r="H92" s="3"/>
      <c r="I92" s="5" t="s">
        <v>4</v>
      </c>
    </row>
    <row r="93" spans="6:9" ht="12.75">
      <c r="F93" s="3"/>
      <c r="G93" s="3"/>
      <c r="H93" s="3"/>
      <c r="I93" s="5" t="s">
        <v>4</v>
      </c>
    </row>
    <row r="94" spans="1:9" ht="12.75">
      <c r="A94" t="s">
        <v>68</v>
      </c>
      <c r="B94" t="s">
        <v>69</v>
      </c>
      <c r="F94" s="4">
        <f>+F84+F91</f>
        <v>3089</v>
      </c>
      <c r="G94" s="3" t="s">
        <v>29</v>
      </c>
      <c r="H94" s="4">
        <f>+H84+H91</f>
        <v>3089</v>
      </c>
      <c r="I94" s="5" t="s">
        <v>29</v>
      </c>
    </row>
    <row r="95" spans="2:9" ht="12.75">
      <c r="B95" t="s">
        <v>70</v>
      </c>
      <c r="F95" s="3"/>
      <c r="G95" s="3"/>
      <c r="H95" s="3"/>
      <c r="I95" s="5" t="s">
        <v>4</v>
      </c>
    </row>
    <row r="96" spans="6:9" ht="12.75">
      <c r="F96" s="3"/>
      <c r="G96" s="3"/>
      <c r="H96" s="3"/>
      <c r="I96" s="5" t="s">
        <v>4</v>
      </c>
    </row>
    <row r="97" spans="1:9" ht="12.75">
      <c r="A97" t="s">
        <v>71</v>
      </c>
      <c r="B97" t="s">
        <v>72</v>
      </c>
      <c r="F97" s="3"/>
      <c r="G97" s="3" t="s">
        <v>4</v>
      </c>
      <c r="H97" s="3"/>
      <c r="I97" s="5" t="s">
        <v>4</v>
      </c>
    </row>
    <row r="98" spans="2:9" ht="12.75">
      <c r="B98" t="s">
        <v>73</v>
      </c>
      <c r="F98" s="3"/>
      <c r="G98" s="3"/>
      <c r="H98" s="3" t="s">
        <v>4</v>
      </c>
      <c r="I98" s="5" t="s">
        <v>4</v>
      </c>
    </row>
    <row r="99" spans="2:9" ht="12.75">
      <c r="B99" t="s">
        <v>74</v>
      </c>
      <c r="F99" s="3"/>
      <c r="G99" s="3"/>
      <c r="H99" s="3"/>
      <c r="I99" s="5" t="s">
        <v>4</v>
      </c>
    </row>
    <row r="100" spans="6:9" ht="12.75">
      <c r="F100" s="3"/>
      <c r="G100" s="3"/>
      <c r="H100" s="3"/>
      <c r="I100" s="5" t="s">
        <v>4</v>
      </c>
    </row>
    <row r="101" spans="2:9" ht="12.75">
      <c r="B101" t="s">
        <v>75</v>
      </c>
      <c r="F101" s="9">
        <f>+F84/80650*100</f>
        <v>3.830130192188469</v>
      </c>
      <c r="G101" s="3" t="s">
        <v>29</v>
      </c>
      <c r="H101" s="9">
        <f>+H84/80650*100</f>
        <v>3.830130192188469</v>
      </c>
      <c r="I101" s="5" t="s">
        <v>29</v>
      </c>
    </row>
    <row r="102" spans="2:9" ht="12.75">
      <c r="B102" t="s">
        <v>76</v>
      </c>
      <c r="F102" s="3"/>
      <c r="G102" s="3"/>
      <c r="H102" s="3"/>
      <c r="I102" s="5" t="s">
        <v>4</v>
      </c>
    </row>
    <row r="103" spans="6:9" ht="12.75">
      <c r="F103" s="3"/>
      <c r="G103" s="3"/>
      <c r="H103" s="3"/>
      <c r="I103" s="5" t="s">
        <v>4</v>
      </c>
    </row>
    <row r="104" spans="2:9" ht="12.75">
      <c r="B104" t="s">
        <v>77</v>
      </c>
      <c r="F104" s="3" t="s">
        <v>78</v>
      </c>
      <c r="G104" s="3" t="s">
        <v>29</v>
      </c>
      <c r="H104" s="3" t="s">
        <v>78</v>
      </c>
      <c r="I104" s="5" t="s">
        <v>29</v>
      </c>
    </row>
    <row r="105" spans="2:9" ht="12.75">
      <c r="B105" t="s">
        <v>79</v>
      </c>
      <c r="F105" s="3"/>
      <c r="G105" s="3"/>
      <c r="H105" s="3"/>
      <c r="I105" s="3"/>
    </row>
    <row r="106" spans="6:9" ht="12.75">
      <c r="F106" s="3"/>
      <c r="G106" s="3"/>
      <c r="H106" s="3"/>
      <c r="I106" s="3"/>
    </row>
    <row r="107" spans="6:9" ht="12.75">
      <c r="F107" s="3"/>
      <c r="G107" s="3"/>
      <c r="H107" s="3"/>
      <c r="I107" s="3"/>
    </row>
    <row r="108" spans="6:9" ht="12.75">
      <c r="F108" s="3"/>
      <c r="G108" s="3"/>
      <c r="H108" s="3"/>
      <c r="I108" s="3"/>
    </row>
    <row r="109" spans="2:9" ht="12.75">
      <c r="B109" t="s">
        <v>80</v>
      </c>
      <c r="F109" s="3"/>
      <c r="G109" s="3"/>
      <c r="H109" s="3"/>
      <c r="I109" s="3"/>
    </row>
    <row r="110" spans="6:9" ht="12.75">
      <c r="F110" s="3"/>
      <c r="G110" s="3"/>
      <c r="H110" s="3"/>
      <c r="I110" s="3"/>
    </row>
    <row r="111" spans="2:9" ht="12.75">
      <c r="B111" t="s">
        <v>81</v>
      </c>
      <c r="F111" s="3"/>
      <c r="G111" s="3"/>
      <c r="H111" s="3"/>
      <c r="I111" s="3"/>
    </row>
    <row r="112" spans="6:9" ht="12.75">
      <c r="F112" s="3"/>
      <c r="G112" s="3"/>
      <c r="H112" s="3"/>
      <c r="I112" s="3"/>
    </row>
    <row r="113" spans="6:9" ht="12.75">
      <c r="F113" s="3"/>
      <c r="G113" s="3"/>
      <c r="H113" s="3"/>
      <c r="I113" s="3"/>
    </row>
    <row r="121" spans="6:7" ht="12.75">
      <c r="F121" s="1"/>
      <c r="G121" s="8" t="s">
        <v>82</v>
      </c>
    </row>
    <row r="125" spans="2:5" ht="12.75">
      <c r="B125" s="1" t="s">
        <v>83</v>
      </c>
      <c r="C125" s="1"/>
      <c r="D125" s="1"/>
      <c r="E125" s="1"/>
    </row>
    <row r="127" spans="7:9" ht="12.75">
      <c r="G127" t="s">
        <v>84</v>
      </c>
      <c r="I127" t="s">
        <v>85</v>
      </c>
    </row>
    <row r="128" spans="7:9" ht="12.75">
      <c r="G128" t="s">
        <v>86</v>
      </c>
      <c r="I128" t="s">
        <v>87</v>
      </c>
    </row>
    <row r="129" spans="7:9" ht="12.75">
      <c r="G129" t="s">
        <v>88</v>
      </c>
      <c r="I129" t="s">
        <v>89</v>
      </c>
    </row>
    <row r="130" spans="7:9" ht="12.75">
      <c r="G130" s="3" t="s">
        <v>22</v>
      </c>
      <c r="H130" s="3"/>
      <c r="I130" s="3" t="s">
        <v>90</v>
      </c>
    </row>
    <row r="131" spans="7:9" ht="12.75">
      <c r="G131" s="3" t="s">
        <v>25</v>
      </c>
      <c r="H131" s="3"/>
      <c r="I131" s="3" t="s">
        <v>25</v>
      </c>
    </row>
    <row r="132" spans="7:9" ht="12.75">
      <c r="G132" s="3"/>
      <c r="H132" s="3"/>
      <c r="I132" s="3"/>
    </row>
    <row r="133" spans="1:11" ht="12.75">
      <c r="A133">
        <v>1</v>
      </c>
      <c r="B133" t="s">
        <v>91</v>
      </c>
      <c r="G133" s="6">
        <v>135999</v>
      </c>
      <c r="H133" s="6"/>
      <c r="I133" s="6">
        <v>135817</v>
      </c>
      <c r="K133" t="s">
        <v>4</v>
      </c>
    </row>
    <row r="134" spans="1:9" ht="12.75">
      <c r="A134" t="s">
        <v>4</v>
      </c>
      <c r="G134" s="6"/>
      <c r="H134" s="6"/>
      <c r="I134" s="6"/>
    </row>
    <row r="135" spans="1:11" ht="12.75">
      <c r="A135">
        <v>2</v>
      </c>
      <c r="B135" t="s">
        <v>92</v>
      </c>
      <c r="G135" s="6">
        <v>0</v>
      </c>
      <c r="H135" s="6"/>
      <c r="I135" s="6">
        <v>0</v>
      </c>
      <c r="K135" t="s">
        <v>4</v>
      </c>
    </row>
    <row r="136" spans="7:11" ht="12.75">
      <c r="G136" s="6"/>
      <c r="H136" s="6"/>
      <c r="I136" s="6"/>
      <c r="K136" t="s">
        <v>4</v>
      </c>
    </row>
    <row r="137" spans="1:11" ht="12.75">
      <c r="A137">
        <v>3</v>
      </c>
      <c r="B137" t="s">
        <v>93</v>
      </c>
      <c r="G137" s="6">
        <v>498</v>
      </c>
      <c r="H137" s="6"/>
      <c r="I137" s="6">
        <v>485</v>
      </c>
      <c r="K137" t="s">
        <v>4</v>
      </c>
    </row>
    <row r="138" spans="7:11" ht="12.75">
      <c r="G138" s="6"/>
      <c r="H138" s="6"/>
      <c r="I138" s="6"/>
      <c r="K138" t="s">
        <v>4</v>
      </c>
    </row>
    <row r="139" spans="1:11" ht="12.75">
      <c r="A139">
        <v>4</v>
      </c>
      <c r="B139" t="s">
        <v>94</v>
      </c>
      <c r="G139" s="6">
        <v>56</v>
      </c>
      <c r="H139" s="6"/>
      <c r="I139" s="6">
        <v>56</v>
      </c>
      <c r="K139" t="s">
        <v>95</v>
      </c>
    </row>
    <row r="140" spans="7:13" ht="12.75">
      <c r="G140" s="5" t="s">
        <v>4</v>
      </c>
      <c r="H140" s="6"/>
      <c r="I140" s="6"/>
      <c r="K140" t="s">
        <v>4</v>
      </c>
      <c r="M140" t="s">
        <v>4</v>
      </c>
    </row>
    <row r="141" spans="1:11" ht="12.75">
      <c r="A141">
        <v>5</v>
      </c>
      <c r="B141" t="s">
        <v>96</v>
      </c>
      <c r="G141" s="6"/>
      <c r="H141" s="6"/>
      <c r="I141" s="6" t="s">
        <v>4</v>
      </c>
      <c r="K141" t="s">
        <v>4</v>
      </c>
    </row>
    <row r="142" spans="7:11" ht="12.75">
      <c r="G142" s="6"/>
      <c r="H142" s="5" t="s">
        <v>4</v>
      </c>
      <c r="I142" s="6"/>
      <c r="K142" t="s">
        <v>4</v>
      </c>
    </row>
    <row r="143" spans="3:11" ht="12.75">
      <c r="C143" t="s">
        <v>97</v>
      </c>
      <c r="G143" s="6">
        <v>1830</v>
      </c>
      <c r="H143" s="6"/>
      <c r="I143" s="6">
        <v>1452</v>
      </c>
      <c r="K143" t="s">
        <v>4</v>
      </c>
    </row>
    <row r="144" spans="3:11" ht="12.75">
      <c r="C144" t="s">
        <v>98</v>
      </c>
      <c r="G144" s="6">
        <v>14893</v>
      </c>
      <c r="H144" s="6"/>
      <c r="I144" s="6">
        <v>14867</v>
      </c>
      <c r="K144" t="s">
        <v>4</v>
      </c>
    </row>
    <row r="145" spans="3:11" ht="12.75">
      <c r="C145" t="s">
        <v>99</v>
      </c>
      <c r="G145" s="6">
        <v>4122</v>
      </c>
      <c r="H145" s="5" t="s">
        <v>4</v>
      </c>
      <c r="I145" s="6">
        <v>10321</v>
      </c>
      <c r="K145" t="s">
        <v>4</v>
      </c>
    </row>
    <row r="146" spans="3:11" ht="12.75">
      <c r="C146" t="s">
        <v>100</v>
      </c>
      <c r="G146" s="6">
        <v>597</v>
      </c>
      <c r="H146" s="6"/>
      <c r="I146" s="6">
        <v>570</v>
      </c>
      <c r="K146" t="s">
        <v>4</v>
      </c>
    </row>
    <row r="147" spans="3:11" ht="12.75">
      <c r="C147" t="s">
        <v>101</v>
      </c>
      <c r="G147" s="6">
        <v>83986</v>
      </c>
      <c r="H147" s="6"/>
      <c r="I147" s="6">
        <v>76164</v>
      </c>
      <c r="K147" t="s">
        <v>4</v>
      </c>
    </row>
    <row r="148" spans="3:11" ht="12.75">
      <c r="C148" t="s">
        <v>102</v>
      </c>
      <c r="G148" s="6">
        <v>1596</v>
      </c>
      <c r="H148" s="6"/>
      <c r="I148" s="6">
        <v>1310</v>
      </c>
      <c r="K148" t="s">
        <v>4</v>
      </c>
    </row>
    <row r="149" spans="7:11" ht="12.75">
      <c r="G149" s="6">
        <f>SUM(G143:G148)</f>
        <v>107024</v>
      </c>
      <c r="H149" s="6"/>
      <c r="I149" s="6">
        <f>SUM(I143:I148)</f>
        <v>104684</v>
      </c>
      <c r="K149" t="s">
        <v>4</v>
      </c>
    </row>
    <row r="150" spans="7:11" ht="12.75">
      <c r="G150" s="6"/>
      <c r="H150" s="6"/>
      <c r="I150" s="6"/>
      <c r="K150" t="s">
        <v>95</v>
      </c>
    </row>
    <row r="151" spans="1:11" ht="12.75">
      <c r="A151">
        <v>6</v>
      </c>
      <c r="B151" t="s">
        <v>103</v>
      </c>
      <c r="G151" s="6"/>
      <c r="H151" s="6"/>
      <c r="I151" s="6"/>
      <c r="K151" t="s">
        <v>4</v>
      </c>
    </row>
    <row r="152" spans="7:11" ht="12.75">
      <c r="G152" s="6"/>
      <c r="H152" s="6"/>
      <c r="I152" s="6"/>
      <c r="K152" t="s">
        <v>4</v>
      </c>
    </row>
    <row r="153" spans="3:11" ht="12.75">
      <c r="C153" t="s">
        <v>104</v>
      </c>
      <c r="G153" s="6">
        <v>1865</v>
      </c>
      <c r="H153" s="5" t="s">
        <v>4</v>
      </c>
      <c r="I153" s="6">
        <v>2011</v>
      </c>
      <c r="K153" t="s">
        <v>4</v>
      </c>
    </row>
    <row r="154" spans="3:11" ht="12.75">
      <c r="C154" t="s">
        <v>105</v>
      </c>
      <c r="G154" s="6">
        <v>9217</v>
      </c>
      <c r="H154" s="6"/>
      <c r="I154" s="6">
        <v>9784</v>
      </c>
      <c r="K154" t="s">
        <v>4</v>
      </c>
    </row>
    <row r="155" spans="3:11" ht="12.75">
      <c r="C155" t="s">
        <v>106</v>
      </c>
      <c r="G155" s="6">
        <v>0</v>
      </c>
      <c r="H155" s="6"/>
      <c r="I155" s="6">
        <v>0</v>
      </c>
      <c r="K155" t="s">
        <v>4</v>
      </c>
    </row>
    <row r="156" spans="3:11" ht="12.75">
      <c r="C156" t="s">
        <v>107</v>
      </c>
      <c r="G156" s="6">
        <v>34</v>
      </c>
      <c r="H156" s="6"/>
      <c r="I156" s="6">
        <v>34</v>
      </c>
      <c r="K156" t="s">
        <v>4</v>
      </c>
    </row>
    <row r="157" spans="3:11" ht="12.75">
      <c r="C157" t="s">
        <v>108</v>
      </c>
      <c r="G157" s="6">
        <v>390</v>
      </c>
      <c r="H157" s="6"/>
      <c r="I157" s="6">
        <v>263</v>
      </c>
      <c r="K157" t="s">
        <v>4</v>
      </c>
    </row>
    <row r="158" spans="3:11" ht="12.75">
      <c r="C158" t="s">
        <v>109</v>
      </c>
      <c r="G158" s="6">
        <v>4065</v>
      </c>
      <c r="H158" s="6"/>
      <c r="I158" s="6">
        <v>4065</v>
      </c>
      <c r="K158" t="s">
        <v>4</v>
      </c>
    </row>
    <row r="159" spans="7:11" ht="12.75">
      <c r="G159" s="6">
        <f>SUM(G153:G158)</f>
        <v>15571</v>
      </c>
      <c r="H159" s="6"/>
      <c r="I159" s="6">
        <f>SUM(I153:I158)</f>
        <v>16157</v>
      </c>
      <c r="K159" t="s">
        <v>4</v>
      </c>
    </row>
    <row r="160" spans="7:11" ht="12.75">
      <c r="G160" s="6"/>
      <c r="H160" s="6"/>
      <c r="I160" s="6"/>
      <c r="K160" t="s">
        <v>95</v>
      </c>
    </row>
    <row r="161" spans="1:11" ht="12.75">
      <c r="A161">
        <v>7</v>
      </c>
      <c r="B161" t="s">
        <v>110</v>
      </c>
      <c r="G161" s="6">
        <f>+G149-G159</f>
        <v>91453</v>
      </c>
      <c r="H161" s="6"/>
      <c r="I161" s="6">
        <f>+I149-I159</f>
        <v>88527</v>
      </c>
      <c r="K161" t="s">
        <v>4</v>
      </c>
    </row>
    <row r="162" spans="7:11" ht="12.75">
      <c r="G162" s="6"/>
      <c r="H162" s="6"/>
      <c r="I162" s="6"/>
      <c r="K162" t="s">
        <v>95</v>
      </c>
    </row>
    <row r="163" spans="2:11" ht="12.75">
      <c r="B163" t="s">
        <v>111</v>
      </c>
      <c r="G163" s="6">
        <f>+G133+G135+G137+G139+G161</f>
        <v>228006</v>
      </c>
      <c r="H163" s="6"/>
      <c r="I163" s="6">
        <f>+I133+I135+I137+I139+I161</f>
        <v>224885</v>
      </c>
      <c r="K163" t="s">
        <v>4</v>
      </c>
    </row>
    <row r="164" spans="7:9" ht="12.75">
      <c r="G164" s="6"/>
      <c r="H164" s="6"/>
      <c r="I164" s="6"/>
    </row>
    <row r="165" spans="7:9" ht="12.75">
      <c r="G165" s="6"/>
      <c r="H165" s="6"/>
      <c r="I165" s="6"/>
    </row>
    <row r="166" spans="7:9" ht="12.75">
      <c r="G166" s="6"/>
      <c r="H166" s="5" t="s">
        <v>4</v>
      </c>
      <c r="I166" s="6"/>
    </row>
    <row r="167" spans="7:9" ht="12.75">
      <c r="G167" s="6"/>
      <c r="H167" s="6"/>
      <c r="I167" s="6"/>
    </row>
    <row r="168" spans="7:9" ht="12.75">
      <c r="G168" s="6"/>
      <c r="H168" s="6"/>
      <c r="I168" s="6"/>
    </row>
    <row r="169" spans="7:9" ht="12.75">
      <c r="G169" s="6"/>
      <c r="H169" s="6"/>
      <c r="I169" s="6"/>
    </row>
    <row r="170" spans="7:9" ht="12.75">
      <c r="G170" s="6"/>
      <c r="H170" s="6"/>
      <c r="I170" s="6"/>
    </row>
    <row r="171" spans="7:9" ht="12.75">
      <c r="G171" s="6"/>
      <c r="H171" s="6"/>
      <c r="I171" s="6"/>
    </row>
    <row r="172" spans="7:9" ht="12.75">
      <c r="G172" s="6"/>
      <c r="H172" s="6"/>
      <c r="I172" s="6"/>
    </row>
    <row r="173" spans="7:9" ht="12.75">
      <c r="G173" s="6"/>
      <c r="H173" s="6"/>
      <c r="I173" s="6"/>
    </row>
    <row r="174" spans="7:9" ht="12.75">
      <c r="G174" s="6"/>
      <c r="H174" s="6"/>
      <c r="I174" s="6"/>
    </row>
    <row r="175" spans="7:9" ht="12.75">
      <c r="G175" s="6"/>
      <c r="H175" s="6"/>
      <c r="I175" s="6"/>
    </row>
    <row r="176" spans="7:9" ht="12.75">
      <c r="G176" s="6"/>
      <c r="H176" s="6"/>
      <c r="I176" s="6"/>
    </row>
    <row r="177" spans="7:9" ht="12.75">
      <c r="G177" s="6"/>
      <c r="H177" s="6"/>
      <c r="I177" s="6"/>
    </row>
    <row r="178" spans="7:9" ht="12.75">
      <c r="G178" s="6"/>
      <c r="H178" s="6"/>
      <c r="I178" s="6"/>
    </row>
    <row r="179" spans="7:9" ht="12.75">
      <c r="G179" s="6"/>
      <c r="H179" s="6"/>
      <c r="I179" s="6"/>
    </row>
    <row r="180" spans="7:9" ht="12.75">
      <c r="G180" s="6"/>
      <c r="H180" s="6"/>
      <c r="I180" s="6"/>
    </row>
    <row r="181" spans="7:9" ht="12.75">
      <c r="G181" s="10" t="s">
        <v>112</v>
      </c>
      <c r="H181" s="6"/>
      <c r="I181" s="6"/>
    </row>
    <row r="182" spans="7:9" ht="12.75">
      <c r="G182" s="6"/>
      <c r="H182" s="6"/>
      <c r="I182" s="6"/>
    </row>
    <row r="183" spans="7:9" ht="12.75">
      <c r="G183" s="6"/>
      <c r="H183" s="6"/>
      <c r="I183" s="6"/>
    </row>
    <row r="184" spans="7:9" ht="12.75">
      <c r="G184" s="6"/>
      <c r="H184" s="6"/>
      <c r="I184" s="6"/>
    </row>
    <row r="185" spans="7:9" ht="12.75">
      <c r="G185" s="6"/>
      <c r="H185" s="6"/>
      <c r="I185" s="6"/>
    </row>
    <row r="186" spans="7:10" ht="12.75">
      <c r="G186" s="11" t="s">
        <v>84</v>
      </c>
      <c r="H186" s="12"/>
      <c r="I186" s="11" t="s">
        <v>85</v>
      </c>
      <c r="J186" s="1"/>
    </row>
    <row r="187" spans="7:10" ht="12.75">
      <c r="G187" s="11" t="s">
        <v>86</v>
      </c>
      <c r="H187" s="12"/>
      <c r="I187" s="11" t="s">
        <v>87</v>
      </c>
      <c r="J187" s="1"/>
    </row>
    <row r="188" spans="7:10" ht="12.75">
      <c r="G188" s="11" t="s">
        <v>88</v>
      </c>
      <c r="H188" s="12"/>
      <c r="I188" s="11" t="s">
        <v>89</v>
      </c>
      <c r="J188" s="1"/>
    </row>
    <row r="189" spans="7:12" ht="12.75">
      <c r="G189" s="12" t="s">
        <v>22</v>
      </c>
      <c r="H189" s="12"/>
      <c r="I189" s="12" t="s">
        <v>90</v>
      </c>
      <c r="J189" s="1"/>
      <c r="L189" t="s">
        <v>4</v>
      </c>
    </row>
    <row r="190" spans="7:11" ht="12.75">
      <c r="G190" s="12" t="s">
        <v>25</v>
      </c>
      <c r="H190" s="12"/>
      <c r="I190" s="12" t="s">
        <v>25</v>
      </c>
      <c r="J190" s="1"/>
      <c r="K190" t="s">
        <v>4</v>
      </c>
    </row>
    <row r="191" spans="7:10" ht="12.75">
      <c r="G191" s="12"/>
      <c r="H191" s="12"/>
      <c r="I191" s="12"/>
      <c r="J191" s="1"/>
    </row>
    <row r="192" spans="1:9" ht="12.75">
      <c r="A192">
        <v>8</v>
      </c>
      <c r="B192" t="s">
        <v>113</v>
      </c>
      <c r="G192" s="6"/>
      <c r="H192" s="6"/>
      <c r="I192" s="6"/>
    </row>
    <row r="193" spans="7:9" ht="12.75">
      <c r="G193" s="6"/>
      <c r="H193" s="6"/>
      <c r="I193" s="6"/>
    </row>
    <row r="194" spans="2:11" ht="12.75">
      <c r="B194" t="s">
        <v>114</v>
      </c>
      <c r="G194" s="6">
        <v>80650</v>
      </c>
      <c r="H194" s="6"/>
      <c r="I194" s="6">
        <v>80650</v>
      </c>
      <c r="K194" t="s">
        <v>4</v>
      </c>
    </row>
    <row r="195" spans="7:9" ht="12.75">
      <c r="G195" s="6"/>
      <c r="H195" s="6"/>
      <c r="I195" s="6"/>
    </row>
    <row r="196" spans="2:11" ht="12.75">
      <c r="B196" t="s">
        <v>115</v>
      </c>
      <c r="G196" s="6"/>
      <c r="H196" s="6"/>
      <c r="I196" s="6" t="s">
        <v>4</v>
      </c>
      <c r="K196" t="s">
        <v>4</v>
      </c>
    </row>
    <row r="197" spans="7:9" ht="12.75">
      <c r="G197" s="6"/>
      <c r="H197" s="6"/>
      <c r="I197" s="6"/>
    </row>
    <row r="198" spans="3:11" ht="12.75">
      <c r="C198" t="s">
        <v>116</v>
      </c>
      <c r="G198" s="6">
        <v>159271</v>
      </c>
      <c r="H198" s="6"/>
      <c r="I198" s="6">
        <v>159271</v>
      </c>
      <c r="K198" t="s">
        <v>4</v>
      </c>
    </row>
    <row r="199" spans="3:11" ht="12.75">
      <c r="C199" t="s">
        <v>117</v>
      </c>
      <c r="G199" s="6">
        <v>192</v>
      </c>
      <c r="H199" s="6"/>
      <c r="I199" s="6">
        <v>192</v>
      </c>
      <c r="K199" t="s">
        <v>4</v>
      </c>
    </row>
    <row r="200" spans="3:11" ht="12.75">
      <c r="C200" t="s">
        <v>118</v>
      </c>
      <c r="G200" s="13">
        <v>-18843</v>
      </c>
      <c r="H200" s="6"/>
      <c r="I200" s="13">
        <v>-21932</v>
      </c>
      <c r="K200" t="s">
        <v>4</v>
      </c>
    </row>
    <row r="201" spans="7:11" ht="12.75">
      <c r="G201" s="6"/>
      <c r="H201" s="5" t="s">
        <v>4</v>
      </c>
      <c r="I201" s="6"/>
      <c r="K201" t="s">
        <v>4</v>
      </c>
    </row>
    <row r="202" spans="7:11" ht="12.75">
      <c r="G202" s="6"/>
      <c r="H202" s="6"/>
      <c r="I202" s="6"/>
      <c r="K202" t="s">
        <v>4</v>
      </c>
    </row>
    <row r="203" spans="1:11" ht="12.75">
      <c r="A203">
        <v>9</v>
      </c>
      <c r="B203" t="s">
        <v>119</v>
      </c>
      <c r="G203" s="6">
        <v>1552</v>
      </c>
      <c r="H203" s="6"/>
      <c r="I203" s="6">
        <v>1520</v>
      </c>
      <c r="K203" t="s">
        <v>4</v>
      </c>
    </row>
    <row r="204" spans="7:11" ht="12.75">
      <c r="G204" s="6"/>
      <c r="H204" s="6"/>
      <c r="I204" s="6"/>
      <c r="K204" t="s">
        <v>4</v>
      </c>
    </row>
    <row r="205" spans="1:11" ht="12.75">
      <c r="A205">
        <v>10</v>
      </c>
      <c r="B205" t="s">
        <v>120</v>
      </c>
      <c r="G205" s="6"/>
      <c r="H205" s="6"/>
      <c r="I205" s="6"/>
      <c r="K205" t="s">
        <v>4</v>
      </c>
    </row>
    <row r="206" spans="3:11" ht="12.75">
      <c r="C206" t="s">
        <v>121</v>
      </c>
      <c r="G206" s="6">
        <v>54</v>
      </c>
      <c r="H206" s="5" t="s">
        <v>4</v>
      </c>
      <c r="I206" s="6">
        <v>54</v>
      </c>
      <c r="K206" t="s">
        <v>4</v>
      </c>
    </row>
    <row r="207" spans="7:11" ht="12.75">
      <c r="G207" s="6"/>
      <c r="H207" s="6"/>
      <c r="I207" s="6"/>
      <c r="K207" t="s">
        <v>4</v>
      </c>
    </row>
    <row r="208" spans="1:11" ht="12.75">
      <c r="A208">
        <v>11</v>
      </c>
      <c r="B208" t="s">
        <v>122</v>
      </c>
      <c r="G208" s="6">
        <v>5130</v>
      </c>
      <c r="H208" s="6"/>
      <c r="I208" s="6">
        <v>5130</v>
      </c>
      <c r="K208" t="s">
        <v>4</v>
      </c>
    </row>
    <row r="209" spans="7:11" ht="12.75">
      <c r="G209" s="6"/>
      <c r="H209" s="6"/>
      <c r="I209" s="6"/>
      <c r="K209" t="s">
        <v>4</v>
      </c>
    </row>
    <row r="210" spans="2:11" ht="12.75">
      <c r="B210" t="s">
        <v>111</v>
      </c>
      <c r="G210" s="6">
        <f>+G194+G198+G199+G200+G203+G206+G208</f>
        <v>228006</v>
      </c>
      <c r="H210" s="6"/>
      <c r="I210" s="6">
        <f>+I194+I198+I199+I200+I203+I206+I208</f>
        <v>224885</v>
      </c>
      <c r="K210" t="s">
        <v>4</v>
      </c>
    </row>
    <row r="211" spans="7:11" ht="12.75">
      <c r="G211" s="6"/>
      <c r="H211" s="6"/>
      <c r="I211" s="6"/>
      <c r="K211" t="s">
        <v>95</v>
      </c>
    </row>
    <row r="212" spans="1:11" ht="12.75">
      <c r="A212">
        <v>12</v>
      </c>
      <c r="B212" t="s">
        <v>123</v>
      </c>
      <c r="G212" s="14">
        <f>(+G194+G198+G199+G200-G139)/80650</f>
        <v>2.7428890266584003</v>
      </c>
      <c r="H212" s="6"/>
      <c r="I212" s="14">
        <f>(+I194+I198+I199+I200-I139)/80650</f>
        <v>2.7045877247365158</v>
      </c>
      <c r="K212" t="s">
        <v>4</v>
      </c>
    </row>
    <row r="213" spans="7:11" ht="12.75">
      <c r="G213" s="6"/>
      <c r="H213" s="6"/>
      <c r="I213" s="6"/>
      <c r="K213" t="s">
        <v>4</v>
      </c>
    </row>
    <row r="215" ht="12.75">
      <c r="A215" s="1" t="s">
        <v>124</v>
      </c>
    </row>
    <row r="217" spans="1:2" ht="12.75">
      <c r="A217">
        <v>1</v>
      </c>
      <c r="B217" t="s">
        <v>125</v>
      </c>
    </row>
    <row r="218" ht="12.75">
      <c r="B218" t="s">
        <v>126</v>
      </c>
    </row>
    <row r="220" spans="1:2" ht="12.75">
      <c r="A220">
        <v>2</v>
      </c>
      <c r="B220" t="s">
        <v>127</v>
      </c>
    </row>
    <row r="222" spans="1:2" ht="12.75">
      <c r="A222">
        <v>3</v>
      </c>
      <c r="B222" t="s">
        <v>128</v>
      </c>
    </row>
    <row r="226" spans="1:2" ht="12.75">
      <c r="A226">
        <v>4</v>
      </c>
      <c r="B226" t="s">
        <v>129</v>
      </c>
    </row>
    <row r="227" spans="6:8" ht="12.75">
      <c r="F227" t="s">
        <v>10</v>
      </c>
      <c r="H227" t="s">
        <v>11</v>
      </c>
    </row>
    <row r="228" spans="6:9" ht="12.75">
      <c r="F228" t="s">
        <v>12</v>
      </c>
      <c r="G228" t="s">
        <v>13</v>
      </c>
      <c r="H228" t="s">
        <v>12</v>
      </c>
      <c r="I228" t="s">
        <v>13</v>
      </c>
    </row>
    <row r="229" spans="6:9" ht="12.75">
      <c r="F229" t="s">
        <v>14</v>
      </c>
      <c r="G229" t="s">
        <v>15</v>
      </c>
      <c r="H229" t="s">
        <v>16</v>
      </c>
      <c r="I229" t="s">
        <v>17</v>
      </c>
    </row>
    <row r="230" spans="6:9" ht="12.75">
      <c r="F230" t="s">
        <v>18</v>
      </c>
      <c r="G230" t="s">
        <v>19</v>
      </c>
      <c r="H230" t="s">
        <v>20</v>
      </c>
      <c r="I230" t="s">
        <v>21</v>
      </c>
    </row>
    <row r="231" spans="6:9" ht="12.75">
      <c r="F231" s="3" t="s">
        <v>22</v>
      </c>
      <c r="G231" s="3" t="s">
        <v>90</v>
      </c>
      <c r="H231" s="3" t="s">
        <v>22</v>
      </c>
      <c r="I231" s="3" t="s">
        <v>23</v>
      </c>
    </row>
    <row r="232" spans="6:12" ht="12.75">
      <c r="F232" s="3" t="s">
        <v>24</v>
      </c>
      <c r="G232" s="3" t="s">
        <v>25</v>
      </c>
      <c r="H232" s="3" t="s">
        <v>24</v>
      </c>
      <c r="I232" s="3" t="s">
        <v>24</v>
      </c>
      <c r="L232" t="s">
        <v>4</v>
      </c>
    </row>
    <row r="233" spans="2:9" ht="12.75">
      <c r="B233" t="s">
        <v>130</v>
      </c>
      <c r="F233" s="3">
        <v>0</v>
      </c>
      <c r="G233" s="3" t="s">
        <v>29</v>
      </c>
      <c r="H233" s="3">
        <v>0</v>
      </c>
      <c r="I233" s="15" t="s">
        <v>29</v>
      </c>
    </row>
    <row r="234" spans="6:9" ht="12.75">
      <c r="F234" s="3"/>
      <c r="G234" s="3"/>
      <c r="H234" s="3"/>
      <c r="I234" s="3"/>
    </row>
    <row r="235" spans="2:9" ht="12.75">
      <c r="B235" t="s">
        <v>131</v>
      </c>
      <c r="F235" s="7">
        <v>1518</v>
      </c>
      <c r="G235" s="3" t="s">
        <v>29</v>
      </c>
      <c r="H235" s="7">
        <v>1518</v>
      </c>
      <c r="I235" s="15" t="s">
        <v>29</v>
      </c>
    </row>
    <row r="236" spans="2:12" ht="12.75">
      <c r="B236" t="s">
        <v>132</v>
      </c>
      <c r="F236" s="7"/>
      <c r="G236" s="3"/>
      <c r="H236" s="7"/>
      <c r="I236" s="15" t="s">
        <v>4</v>
      </c>
      <c r="L236" t="s">
        <v>4</v>
      </c>
    </row>
    <row r="237" spans="2:9" ht="12.75">
      <c r="B237" t="s">
        <v>133</v>
      </c>
      <c r="F237" s="7">
        <v>0</v>
      </c>
      <c r="G237" s="3" t="s">
        <v>29</v>
      </c>
      <c r="H237" s="7">
        <v>0</v>
      </c>
      <c r="I237" s="15" t="s">
        <v>29</v>
      </c>
    </row>
    <row r="238" spans="6:9" ht="12.75">
      <c r="F238" s="7"/>
      <c r="G238" s="3"/>
      <c r="H238" s="7"/>
      <c r="I238" s="15" t="s">
        <v>4</v>
      </c>
    </row>
    <row r="239" spans="3:9" ht="12.75">
      <c r="C239" t="s">
        <v>4</v>
      </c>
      <c r="F239" s="7">
        <f>+F233+F235+F237</f>
        <v>1518</v>
      </c>
      <c r="G239" s="3" t="s">
        <v>29</v>
      </c>
      <c r="H239" s="7">
        <f>+H233+H235+H237</f>
        <v>1518</v>
      </c>
      <c r="I239" s="15" t="s">
        <v>29</v>
      </c>
    </row>
    <row r="240" ht="12.75">
      <c r="F240" t="s">
        <v>4</v>
      </c>
    </row>
    <row r="241" spans="1:2" ht="12.75">
      <c r="A241">
        <v>5</v>
      </c>
      <c r="B241" t="s">
        <v>134</v>
      </c>
    </row>
    <row r="243" ht="12.75">
      <c r="G243" s="8" t="s">
        <v>135</v>
      </c>
    </row>
    <row r="246" spans="1:2" ht="12.75">
      <c r="A246">
        <v>6</v>
      </c>
      <c r="B246" t="s">
        <v>136</v>
      </c>
    </row>
    <row r="247" ht="12.75">
      <c r="B247" t="s">
        <v>137</v>
      </c>
    </row>
    <row r="250" spans="1:2" ht="12.75">
      <c r="A250" t="s">
        <v>138</v>
      </c>
      <c r="B250" t="s">
        <v>139</v>
      </c>
    </row>
    <row r="251" ht="12.75">
      <c r="B251" t="s">
        <v>140</v>
      </c>
    </row>
    <row r="252" ht="12.75">
      <c r="F252" t="s">
        <v>25</v>
      </c>
    </row>
    <row r="253" spans="3:6" ht="12.75">
      <c r="C253" t="s">
        <v>141</v>
      </c>
      <c r="F253">
        <v>112</v>
      </c>
    </row>
    <row r="254" spans="3:6" ht="12.75">
      <c r="C254" t="s">
        <v>142</v>
      </c>
      <c r="F254">
        <v>134</v>
      </c>
    </row>
    <row r="255" spans="3:6" ht="12.75">
      <c r="C255" t="s">
        <v>143</v>
      </c>
      <c r="F255" s="16">
        <v>26</v>
      </c>
    </row>
    <row r="257" spans="1:2" ht="12.75">
      <c r="A257" t="s">
        <v>144</v>
      </c>
      <c r="B257" t="s">
        <v>145</v>
      </c>
    </row>
    <row r="258" ht="12.75">
      <c r="G258" s="3" t="s">
        <v>25</v>
      </c>
    </row>
    <row r="259" spans="3:11" ht="12.75">
      <c r="C259" t="s">
        <v>146</v>
      </c>
      <c r="G259" s="3">
        <v>597</v>
      </c>
      <c r="K259" t="s">
        <v>4</v>
      </c>
    </row>
    <row r="260" spans="7:9" ht="12.75">
      <c r="G260" s="3"/>
      <c r="I260" t="s">
        <v>4</v>
      </c>
    </row>
    <row r="261" spans="3:11" ht="12.75">
      <c r="C261" t="s">
        <v>147</v>
      </c>
      <c r="G261" s="3">
        <v>597</v>
      </c>
      <c r="K261" t="s">
        <v>4</v>
      </c>
    </row>
    <row r="262" spans="7:11" ht="12.75">
      <c r="G262" s="3"/>
      <c r="K262" t="s">
        <v>4</v>
      </c>
    </row>
    <row r="263" spans="3:11" ht="12.75">
      <c r="C263" t="s">
        <v>148</v>
      </c>
      <c r="G263" s="3">
        <v>856</v>
      </c>
      <c r="K263" t="s">
        <v>4</v>
      </c>
    </row>
    <row r="264" spans="2:7" ht="12.75">
      <c r="B264" t="s">
        <v>149</v>
      </c>
      <c r="G264" s="3"/>
    </row>
    <row r="265" ht="12.75">
      <c r="G265" s="3"/>
    </row>
    <row r="266" spans="1:7" ht="12.75">
      <c r="A266">
        <v>8</v>
      </c>
      <c r="B266" t="s">
        <v>150</v>
      </c>
      <c r="G266" s="3"/>
    </row>
    <row r="267" spans="2:7" ht="12.75">
      <c r="B267" t="s">
        <v>151</v>
      </c>
      <c r="G267" s="3"/>
    </row>
    <row r="268" spans="2:7" ht="12.75">
      <c r="B268" t="s">
        <v>152</v>
      </c>
      <c r="G268" s="3"/>
    </row>
    <row r="270" spans="1:2" ht="12.75">
      <c r="A270">
        <v>9</v>
      </c>
      <c r="B270" t="s">
        <v>153</v>
      </c>
    </row>
    <row r="272" spans="1:2" ht="12.75">
      <c r="A272">
        <v>10</v>
      </c>
      <c r="B272" t="s">
        <v>154</v>
      </c>
    </row>
    <row r="274" spans="1:2" ht="12.75">
      <c r="A274">
        <v>11</v>
      </c>
      <c r="B274" t="s">
        <v>155</v>
      </c>
    </row>
    <row r="275" ht="12.75">
      <c r="B275" t="s">
        <v>156</v>
      </c>
    </row>
    <row r="279" spans="1:2" ht="12.75">
      <c r="A279">
        <v>12</v>
      </c>
      <c r="B279" t="s">
        <v>157</v>
      </c>
    </row>
    <row r="280" ht="12.75">
      <c r="B280" t="s">
        <v>158</v>
      </c>
    </row>
    <row r="282" spans="1:2" ht="12.75">
      <c r="A282">
        <v>13</v>
      </c>
      <c r="B282" t="s">
        <v>159</v>
      </c>
    </row>
    <row r="283" spans="7:8" ht="12.75">
      <c r="G283" s="3">
        <v>2000</v>
      </c>
      <c r="H283" s="3">
        <v>1999</v>
      </c>
    </row>
    <row r="284" spans="6:8" ht="12.75">
      <c r="F284" t="s">
        <v>4</v>
      </c>
      <c r="G284" s="3" t="s">
        <v>24</v>
      </c>
      <c r="H284" s="3" t="s">
        <v>24</v>
      </c>
    </row>
    <row r="286" spans="2:8" ht="12.75">
      <c r="B286" t="s">
        <v>160</v>
      </c>
      <c r="G286" s="6">
        <v>2796</v>
      </c>
      <c r="H286" s="6">
        <v>2796</v>
      </c>
    </row>
    <row r="287" spans="2:8" ht="12.75">
      <c r="B287" t="s">
        <v>161</v>
      </c>
      <c r="G287" s="6"/>
      <c r="H287" s="6"/>
    </row>
    <row r="288" spans="2:8" ht="12.75">
      <c r="B288" t="s">
        <v>162</v>
      </c>
      <c r="G288" s="6"/>
      <c r="H288" s="6"/>
    </row>
    <row r="289" spans="7:8" ht="12.75">
      <c r="G289" s="6"/>
      <c r="H289" s="6"/>
    </row>
    <row r="290" spans="2:8" ht="12.75">
      <c r="B290" t="s">
        <v>163</v>
      </c>
      <c r="G290" s="6">
        <v>1742</v>
      </c>
      <c r="H290" s="6">
        <v>1742</v>
      </c>
    </row>
    <row r="291" spans="2:8" ht="12.75">
      <c r="B291" t="s">
        <v>164</v>
      </c>
      <c r="G291" s="17"/>
      <c r="H291" s="17"/>
    </row>
    <row r="292" ht="12.75">
      <c r="B292" t="s">
        <v>165</v>
      </c>
    </row>
    <row r="294" spans="1:2" ht="12.75">
      <c r="A294">
        <v>14</v>
      </c>
      <c r="B294" t="s">
        <v>166</v>
      </c>
    </row>
    <row r="296" spans="1:2" ht="12.75">
      <c r="A296">
        <v>15</v>
      </c>
      <c r="B296" t="s">
        <v>167</v>
      </c>
    </row>
    <row r="305" ht="12.75">
      <c r="G305" s="8" t="s">
        <v>168</v>
      </c>
    </row>
    <row r="308" spans="1:2" ht="12.75">
      <c r="A308">
        <v>16</v>
      </c>
      <c r="B308" t="s">
        <v>169</v>
      </c>
    </row>
    <row r="310" ht="12.75">
      <c r="B310" t="s">
        <v>170</v>
      </c>
    </row>
    <row r="312" spans="2:8" ht="12.75">
      <c r="B312">
        <v>2000</v>
      </c>
      <c r="F312" t="s">
        <v>27</v>
      </c>
      <c r="G312" t="s">
        <v>171</v>
      </c>
      <c r="H312" t="s">
        <v>172</v>
      </c>
    </row>
    <row r="313" spans="7:8" ht="12.75">
      <c r="G313" t="s">
        <v>173</v>
      </c>
      <c r="H313" t="s">
        <v>174</v>
      </c>
    </row>
    <row r="314" spans="6:8" ht="12.75">
      <c r="F314" t="s">
        <v>25</v>
      </c>
      <c r="G314" t="s">
        <v>25</v>
      </c>
      <c r="H314" t="s">
        <v>25</v>
      </c>
    </row>
    <row r="315" spans="2:10" ht="12.75">
      <c r="B315" t="s">
        <v>175</v>
      </c>
      <c r="F315" s="16">
        <v>178</v>
      </c>
      <c r="G315" s="16">
        <v>0</v>
      </c>
      <c r="H315" s="16">
        <f>+H321-H317-H319</f>
        <v>35823</v>
      </c>
      <c r="J315" t="s">
        <v>4</v>
      </c>
    </row>
    <row r="316" spans="6:10" ht="12.75">
      <c r="F316" s="16"/>
      <c r="G316" s="16"/>
      <c r="H316" s="16"/>
      <c r="J316" t="s">
        <v>4</v>
      </c>
    </row>
    <row r="317" spans="2:10" ht="12.75">
      <c r="B317" t="s">
        <v>176</v>
      </c>
      <c r="F317" s="16">
        <v>0</v>
      </c>
      <c r="G317" s="16">
        <v>-239</v>
      </c>
      <c r="H317" s="16">
        <v>6777</v>
      </c>
      <c r="I317" t="s">
        <v>4</v>
      </c>
      <c r="J317" t="s">
        <v>4</v>
      </c>
    </row>
    <row r="318" spans="6:10" ht="12.75">
      <c r="F318" s="16"/>
      <c r="G318" s="16"/>
      <c r="H318" s="16"/>
      <c r="I318" t="s">
        <v>4</v>
      </c>
      <c r="J318" t="s">
        <v>95</v>
      </c>
    </row>
    <row r="319" spans="2:10" ht="12.75">
      <c r="B319" t="s">
        <v>177</v>
      </c>
      <c r="F319" s="16">
        <v>8636</v>
      </c>
      <c r="G319" s="16">
        <v>4878</v>
      </c>
      <c r="H319" s="16">
        <v>200978</v>
      </c>
      <c r="J319" t="s">
        <v>4</v>
      </c>
    </row>
    <row r="320" spans="6:10" ht="12.75">
      <c r="F320" s="16"/>
      <c r="G320" s="16"/>
      <c r="H320" s="16"/>
      <c r="J320" t="s">
        <v>95</v>
      </c>
    </row>
    <row r="321" spans="6:10" ht="12.75">
      <c r="F321" s="16">
        <f>+F315+F317+F319</f>
        <v>8814</v>
      </c>
      <c r="G321" s="16">
        <f>+G315+G317+G319</f>
        <v>4639</v>
      </c>
      <c r="H321" s="16">
        <v>243578</v>
      </c>
      <c r="J321" t="s">
        <v>4</v>
      </c>
    </row>
    <row r="322" spans="3:10" ht="12.75">
      <c r="C322" t="s">
        <v>4</v>
      </c>
      <c r="J322" t="s">
        <v>4</v>
      </c>
    </row>
    <row r="323" ht="12.75">
      <c r="I323" t="s">
        <v>4</v>
      </c>
    </row>
    <row r="324" spans="2:8" ht="12.75">
      <c r="B324">
        <v>1999</v>
      </c>
      <c r="F324" t="s">
        <v>27</v>
      </c>
      <c r="G324" t="s">
        <v>171</v>
      </c>
      <c r="H324" t="s">
        <v>172</v>
      </c>
    </row>
    <row r="325" spans="7:8" ht="12.75">
      <c r="G325" t="s">
        <v>173</v>
      </c>
      <c r="H325" t="s">
        <v>174</v>
      </c>
    </row>
    <row r="326" spans="6:8" ht="12.75">
      <c r="F326" t="s">
        <v>25</v>
      </c>
      <c r="G326" t="s">
        <v>25</v>
      </c>
      <c r="H326" t="s">
        <v>25</v>
      </c>
    </row>
    <row r="327" spans="2:8" ht="12.75">
      <c r="B327" t="s">
        <v>175</v>
      </c>
      <c r="F327" t="s">
        <v>4</v>
      </c>
      <c r="G327" t="s">
        <v>4</v>
      </c>
      <c r="H327" t="s">
        <v>4</v>
      </c>
    </row>
    <row r="328" ht="12.75">
      <c r="F328" t="s">
        <v>178</v>
      </c>
    </row>
    <row r="329" spans="2:8" ht="12.75">
      <c r="B329" t="s">
        <v>179</v>
      </c>
      <c r="F329" t="s">
        <v>4</v>
      </c>
      <c r="G329" s="16" t="s">
        <v>4</v>
      </c>
      <c r="H329" t="s">
        <v>4</v>
      </c>
    </row>
    <row r="330" ht="12.75">
      <c r="F330" t="s">
        <v>4</v>
      </c>
    </row>
    <row r="331" spans="2:8" ht="12.75">
      <c r="B331" t="s">
        <v>176</v>
      </c>
      <c r="F331" t="s">
        <v>4</v>
      </c>
      <c r="G331" t="s">
        <v>4</v>
      </c>
      <c r="H331" t="s">
        <v>4</v>
      </c>
    </row>
    <row r="333" spans="2:8" ht="12.75">
      <c r="B333" t="s">
        <v>177</v>
      </c>
      <c r="F333" t="s">
        <v>4</v>
      </c>
      <c r="G333" t="s">
        <v>4</v>
      </c>
      <c r="H333" t="s">
        <v>4</v>
      </c>
    </row>
    <row r="337" spans="1:2" ht="12.75">
      <c r="A337">
        <v>17</v>
      </c>
      <c r="B337" t="s">
        <v>180</v>
      </c>
    </row>
    <row r="338" ht="12.75">
      <c r="B338" t="s">
        <v>181</v>
      </c>
    </row>
    <row r="340" spans="1:2" ht="12.75">
      <c r="A340">
        <v>18</v>
      </c>
      <c r="B340" t="s">
        <v>182</v>
      </c>
    </row>
    <row r="341" ht="12.75">
      <c r="B341" t="s">
        <v>183</v>
      </c>
    </row>
    <row r="342" ht="12.75">
      <c r="B342" t="s">
        <v>184</v>
      </c>
    </row>
    <row r="343" ht="12.75">
      <c r="B343" t="s">
        <v>185</v>
      </c>
    </row>
    <row r="345" spans="1:11" ht="12.75">
      <c r="A345">
        <v>19</v>
      </c>
      <c r="B345" t="s">
        <v>186</v>
      </c>
      <c r="K345" t="s">
        <v>4</v>
      </c>
    </row>
    <row r="346" ht="12.75">
      <c r="B346" t="s">
        <v>194</v>
      </c>
    </row>
    <row r="348" spans="1:2" ht="12.75">
      <c r="A348">
        <v>20</v>
      </c>
      <c r="B348" t="s">
        <v>187</v>
      </c>
    </row>
    <row r="351" spans="1:2" ht="12.75">
      <c r="A351">
        <v>21</v>
      </c>
      <c r="B351" t="s">
        <v>188</v>
      </c>
    </row>
    <row r="352" ht="12.75">
      <c r="B352" t="s">
        <v>189</v>
      </c>
    </row>
    <row r="354" ht="12.75">
      <c r="B354" t="s">
        <v>190</v>
      </c>
    </row>
    <row r="355" ht="12.75">
      <c r="B355" t="s">
        <v>191</v>
      </c>
    </row>
    <row r="356" ht="12.75">
      <c r="B356" t="s">
        <v>192</v>
      </c>
    </row>
    <row r="359" spans="1:2" ht="12.75">
      <c r="A359" t="s">
        <v>4</v>
      </c>
      <c r="B359" t="s">
        <v>4</v>
      </c>
    </row>
    <row r="361" ht="12.75">
      <c r="B361" t="s">
        <v>4</v>
      </c>
    </row>
    <row r="362" ht="12.75">
      <c r="B362" t="s">
        <v>4</v>
      </c>
    </row>
    <row r="363" ht="12.75">
      <c r="B363" t="s">
        <v>4</v>
      </c>
    </row>
    <row r="365" ht="12.75">
      <c r="G365" s="1" t="s">
        <v>193</v>
      </c>
    </row>
  </sheetData>
  <printOptions/>
  <pageMargins left="0.75" right="0.75" top="1" bottom="1" header="0.5" footer="0.5"/>
  <pageSetup horizontalDpi="300" verticalDpi="300" orientation="portrait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EPIC</dc:creator>
  <cp:keywords/>
  <dc:description/>
  <cp:lastModifiedBy>Total Corporate Compliance</cp:lastModifiedBy>
  <dcterms:created xsi:type="dcterms:W3CDTF">2000-05-16T02:44:04Z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