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tabRatio="596" activeTab="0"/>
  </bookViews>
  <sheets>
    <sheet name="BS" sheetId="1" r:id="rId1"/>
  </sheets>
  <externalReferences>
    <externalReference r:id="rId4"/>
  </externalReferences>
  <definedNames>
    <definedName name="_xlnm.Print_Area" localSheetId="0">'BS'!$A$1:$G$65</definedName>
  </definedNames>
  <calcPr calcMode="manual" fullCalcOnLoad="1"/>
</workbook>
</file>

<file path=xl/sharedStrings.xml><?xml version="1.0" encoding="utf-8"?>
<sst xmlns="http://schemas.openxmlformats.org/spreadsheetml/2006/main" count="47" uniqueCount="46">
  <si>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</si>
  <si>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</si>
  <si>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</si>
  <si>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</si>
  <si>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</si>
  <si>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</si>
  <si>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</si>
  <si>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</si>
  <si>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</si>
  <si>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</si>
  <si>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</si>
  <si>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</si>
  <si>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</si>
  <si>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</si>
  <si>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</si>
  <si>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</si>
  <si>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</si>
  <si>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</si>
  <si>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</si>
  <si>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</si>
  <si>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</si>
  <si>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</si>
  <si>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</si>
  <si>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</si>
  <si>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</si>
  <si>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</si>
  <si>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</si>
  <si>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 xml:space="preserve">     Tax refundable</t>
  </si>
  <si>
    <t>Intangible Assets</t>
  </si>
  <si>
    <t xml:space="preserve">     Reserve on Consolidation</t>
  </si>
  <si>
    <t>Deferred Taxation</t>
  </si>
  <si>
    <t>Bank borrowings</t>
  </si>
  <si>
    <t xml:space="preserve">     Accumulated Losses</t>
  </si>
  <si>
    <t xml:space="preserve">     Amount due from non-consolidated subsidiary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</si>
  <si>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</si>
  <si>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</si>
  <si>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</si>
  <si>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</si>
  <si>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</si>
  <si>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</si>
  <si>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28 Feb 2002</t>
  </si>
  <si>
    <t>Advance from a shareholder</t>
  </si>
  <si>
    <t>Investment in a non-consolidated subsidiary company</t>
  </si>
  <si>
    <t>31 August 2002</t>
  </si>
  <si>
    <t xml:space="preserve">     Development work-in-progress</t>
  </si>
  <si>
    <t>Non current development properties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</si>
</sst>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_(* #,##0.0_);_(* \(#,##0.0\);_(* &quot;-&quot;?_);_(@_)"/>
    <numFmt numFmtId="170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13">
          <cell r="V13">
            <v>0</v>
          </cell>
        </row>
        <row r="14">
          <cell r="V14">
            <v>531</v>
          </cell>
        </row>
        <row r="16">
          <cell r="V16">
            <v>113270</v>
          </cell>
        </row>
        <row r="21">
          <cell r="V21">
            <v>5430</v>
          </cell>
        </row>
        <row r="25">
          <cell r="V25">
            <v>0</v>
          </cell>
        </row>
        <row r="26">
          <cell r="V26">
            <v>1451</v>
          </cell>
        </row>
        <row r="27">
          <cell r="V27">
            <v>4829</v>
          </cell>
        </row>
        <row r="36">
          <cell r="V36">
            <v>0</v>
          </cell>
        </row>
        <row r="37">
          <cell r="V37">
            <v>15895</v>
          </cell>
        </row>
        <row r="40">
          <cell r="V40">
            <v>7804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  <row r="54">
          <cell r="V54">
            <v>1140</v>
          </cell>
        </row>
        <row r="55">
          <cell r="V55">
            <v>13005</v>
          </cell>
        </row>
        <row r="64">
          <cell r="V64">
            <v>1876</v>
          </cell>
        </row>
        <row r="66">
          <cell r="V66">
            <v>41479</v>
          </cell>
        </row>
        <row r="67">
          <cell r="V67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50">
      <selection activeCell="B68" sqref="B68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9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18.75">
      <c r="A2" s="23" t="s">
        <v>25</v>
      </c>
      <c r="B2" s="24"/>
      <c r="C2" s="24"/>
      <c r="D2" s="24"/>
      <c r="E2" s="24"/>
      <c r="F2" s="24"/>
      <c r="G2" s="25"/>
    </row>
    <row r="3" spans="1:7" ht="12.75">
      <c r="A3" s="26" t="s">
        <v>26</v>
      </c>
      <c r="B3" s="27"/>
      <c r="C3" s="27"/>
      <c r="D3" s="27"/>
      <c r="E3" s="27"/>
      <c r="F3" s="27"/>
      <c r="G3" s="28"/>
    </row>
    <row r="4" spans="1:7" ht="12.75">
      <c r="A4" s="26" t="s">
        <v>21</v>
      </c>
      <c r="B4" s="27"/>
      <c r="C4" s="27"/>
      <c r="D4" s="27"/>
      <c r="E4" s="27"/>
      <c r="F4" s="27"/>
      <c r="G4" s="28"/>
    </row>
    <row r="5" spans="1:7" ht="12.75">
      <c r="A5" s="15"/>
      <c r="B5" s="8"/>
      <c r="C5" s="8"/>
      <c r="D5" s="8"/>
      <c r="E5" s="8"/>
      <c r="F5" s="8"/>
      <c r="G5" s="16"/>
    </row>
    <row r="6" spans="1:7" ht="12.75">
      <c r="A6" s="26" t="s">
        <v>18</v>
      </c>
      <c r="B6" s="27"/>
      <c r="C6" s="27"/>
      <c r="D6" s="27"/>
      <c r="E6" s="27"/>
      <c r="F6" s="27"/>
      <c r="G6" s="28"/>
    </row>
    <row r="7" spans="1:7" ht="12.75">
      <c r="A7" s="15"/>
      <c r="B7" s="9"/>
      <c r="C7" s="9"/>
      <c r="D7" s="9"/>
      <c r="F7" s="9"/>
      <c r="G7" s="16"/>
    </row>
    <row r="8" spans="1:7" ht="12.75">
      <c r="A8" s="15"/>
      <c r="B8" s="9"/>
      <c r="C8" s="9"/>
      <c r="D8" s="9"/>
      <c r="F8" s="8" t="s">
        <v>3</v>
      </c>
      <c r="G8" s="16"/>
    </row>
    <row r="9" spans="1:7" ht="12.75">
      <c r="A9" s="15"/>
      <c r="B9" s="9"/>
      <c r="C9" s="9"/>
      <c r="D9" s="8" t="s">
        <v>1</v>
      </c>
      <c r="E9" s="8"/>
      <c r="F9" s="8" t="s">
        <v>4</v>
      </c>
      <c r="G9" s="16"/>
    </row>
    <row r="10" spans="1:7" ht="12.75">
      <c r="A10" s="15"/>
      <c r="B10" s="9"/>
      <c r="C10" s="9"/>
      <c r="D10" s="8" t="s">
        <v>2</v>
      </c>
      <c r="E10" s="8"/>
      <c r="F10" s="8" t="s">
        <v>5</v>
      </c>
      <c r="G10" s="16"/>
    </row>
    <row r="11" spans="1:7" ht="12.75">
      <c r="A11" s="15"/>
      <c r="B11" s="9"/>
      <c r="C11" s="9"/>
      <c r="D11" s="10" t="s">
        <v>43</v>
      </c>
      <c r="E11" s="10"/>
      <c r="F11" s="10" t="s">
        <v>40</v>
      </c>
      <c r="G11" s="16"/>
    </row>
    <row r="12" spans="1:7" ht="12.75">
      <c r="A12" s="15"/>
      <c r="B12" s="9"/>
      <c r="C12" s="9"/>
      <c r="D12" s="8" t="s">
        <v>0</v>
      </c>
      <c r="E12" s="8"/>
      <c r="F12" s="8" t="s">
        <v>0</v>
      </c>
      <c r="G12" s="16"/>
    </row>
    <row r="13" spans="1:7" ht="12.75">
      <c r="A13" s="15"/>
      <c r="B13" s="9"/>
      <c r="C13" s="9"/>
      <c r="D13" s="8" t="s">
        <v>22</v>
      </c>
      <c r="E13" s="8"/>
      <c r="F13" s="8" t="s">
        <v>23</v>
      </c>
      <c r="G13" s="16"/>
    </row>
    <row r="14" spans="1:7" ht="12.75">
      <c r="A14" s="15"/>
      <c r="B14" s="9"/>
      <c r="C14" s="9"/>
      <c r="D14" s="11"/>
      <c r="E14" s="11"/>
      <c r="F14" s="11"/>
      <c r="G14" s="16"/>
    </row>
    <row r="15" spans="1:7" ht="12.75">
      <c r="A15" s="15"/>
      <c r="B15" s="9" t="s">
        <v>24</v>
      </c>
      <c r="C15" s="9"/>
      <c r="D15" s="11">
        <f>63996+1532</f>
        <v>65528</v>
      </c>
      <c r="E15" s="11"/>
      <c r="F15" s="11">
        <v>67773</v>
      </c>
      <c r="G15" s="16"/>
    </row>
    <row r="16" spans="1:7" ht="12.75">
      <c r="A16" s="15"/>
      <c r="B16" s="9" t="s">
        <v>45</v>
      </c>
      <c r="C16" s="9"/>
      <c r="D16" s="11">
        <f>+'[1]bs'!$V$16</f>
        <v>113270</v>
      </c>
      <c r="E16" s="11"/>
      <c r="F16" s="11">
        <v>0</v>
      </c>
      <c r="G16" s="16"/>
    </row>
    <row r="17" spans="1:7" ht="12.75">
      <c r="A17" s="15"/>
      <c r="B17" s="9" t="s">
        <v>42</v>
      </c>
      <c r="C17" s="9"/>
      <c r="D17" s="11">
        <f>+'[1]bs'!$V$13</f>
        <v>0</v>
      </c>
      <c r="E17" s="11"/>
      <c r="F17" s="11">
        <v>103047</v>
      </c>
      <c r="G17" s="16"/>
    </row>
    <row r="18" spans="1:7" ht="12.75">
      <c r="A18" s="15"/>
      <c r="B18" s="9" t="s">
        <v>6</v>
      </c>
      <c r="C18" s="9"/>
      <c r="D18" s="11">
        <f>+'[1]bs'!$V$14</f>
        <v>531</v>
      </c>
      <c r="E18" s="11"/>
      <c r="F18" s="11">
        <v>475</v>
      </c>
      <c r="G18" s="22"/>
    </row>
    <row r="19" spans="1:7" ht="12.75">
      <c r="A19" s="15"/>
      <c r="B19" s="9"/>
      <c r="C19" s="9"/>
      <c r="D19" s="11"/>
      <c r="E19" s="11"/>
      <c r="F19" s="11"/>
      <c r="G19" s="16"/>
    </row>
    <row r="20" spans="1:7" ht="12.75">
      <c r="A20" s="15"/>
      <c r="B20" s="9" t="s">
        <v>7</v>
      </c>
      <c r="C20" s="9"/>
      <c r="D20" s="11"/>
      <c r="E20" s="11"/>
      <c r="F20" s="11"/>
      <c r="G20" s="16"/>
    </row>
    <row r="21" spans="1:7" ht="12.75">
      <c r="A21" s="15"/>
      <c r="B21" s="9" t="s">
        <v>34</v>
      </c>
      <c r="C21" s="9"/>
      <c r="D21" s="2">
        <f>+'[1]bs'!$V$21</f>
        <v>5430</v>
      </c>
      <c r="E21" s="3"/>
      <c r="F21" s="2">
        <v>4317</v>
      </c>
      <c r="G21" s="16"/>
    </row>
    <row r="22" spans="1:7" ht="12.75">
      <c r="A22" s="15"/>
      <c r="B22" s="1" t="s">
        <v>44</v>
      </c>
      <c r="C22" s="9"/>
      <c r="D22" s="3">
        <v>63414</v>
      </c>
      <c r="E22" s="3"/>
      <c r="F22" s="3">
        <v>0</v>
      </c>
      <c r="G22" s="16"/>
    </row>
    <row r="23" spans="1:7" ht="12.75">
      <c r="A23" s="15"/>
      <c r="B23" s="9" t="s">
        <v>35</v>
      </c>
      <c r="C23" s="9"/>
      <c r="D23" s="3">
        <v>7550</v>
      </c>
      <c r="E23" s="3"/>
      <c r="F23" s="3">
        <v>5377</v>
      </c>
      <c r="G23" s="16"/>
    </row>
    <row r="24" spans="1:7" ht="12.75">
      <c r="A24" s="15"/>
      <c r="B24" s="9" t="s">
        <v>36</v>
      </c>
      <c r="C24" s="9"/>
      <c r="D24" s="3">
        <v>1933</v>
      </c>
      <c r="E24" s="3"/>
      <c r="F24" s="3">
        <v>367</v>
      </c>
      <c r="G24" s="16"/>
    </row>
    <row r="25" spans="1:7" ht="12.75">
      <c r="A25" s="15"/>
      <c r="B25" s="9" t="s">
        <v>33</v>
      </c>
      <c r="C25" s="9"/>
      <c r="D25" s="3">
        <f>+'[1]bs'!$V$25-'[1]bs'!$V$36</f>
        <v>0</v>
      </c>
      <c r="E25" s="3"/>
      <c r="F25" s="3">
        <v>9332</v>
      </c>
      <c r="G25" s="16"/>
    </row>
    <row r="26" spans="1:7" ht="12.75">
      <c r="A26" s="15"/>
      <c r="B26" s="9" t="s">
        <v>27</v>
      </c>
      <c r="C26" s="9"/>
      <c r="D26" s="3">
        <f>+'[1]bs'!$V$26</f>
        <v>1451</v>
      </c>
      <c r="E26" s="3"/>
      <c r="F26" s="3">
        <v>1266</v>
      </c>
      <c r="G26" s="16"/>
    </row>
    <row r="27" spans="1:7" ht="12.75">
      <c r="A27" s="15"/>
      <c r="B27" s="9" t="s">
        <v>8</v>
      </c>
      <c r="C27" s="9"/>
      <c r="D27" s="3">
        <f>+'[1]bs'!$V$27</f>
        <v>4829</v>
      </c>
      <c r="E27" s="3"/>
      <c r="F27" s="3">
        <v>7704</v>
      </c>
      <c r="G27" s="16"/>
    </row>
    <row r="28" spans="1:7" ht="12.75">
      <c r="A28" s="15"/>
      <c r="B28" s="9" t="s">
        <v>9</v>
      </c>
      <c r="C28" s="9"/>
      <c r="D28" s="3">
        <v>320</v>
      </c>
      <c r="E28" s="3"/>
      <c r="F28" s="3">
        <v>218</v>
      </c>
      <c r="G28" s="16"/>
    </row>
    <row r="29" spans="1:7" ht="12.75">
      <c r="A29" s="15"/>
      <c r="B29" s="9"/>
      <c r="C29" s="9"/>
      <c r="D29" s="3"/>
      <c r="E29" s="3"/>
      <c r="F29" s="3"/>
      <c r="G29" s="16"/>
    </row>
    <row r="30" spans="1:7" ht="12.75">
      <c r="A30" s="15"/>
      <c r="B30" s="9"/>
      <c r="C30" s="9"/>
      <c r="D30" s="4">
        <v>84927</v>
      </c>
      <c r="E30" s="3"/>
      <c r="F30" s="4">
        <f>SUM(F21:F28)</f>
        <v>28581</v>
      </c>
      <c r="G30" s="16"/>
    </row>
    <row r="31" spans="1:7" ht="5.25" customHeight="1">
      <c r="A31" s="15"/>
      <c r="B31" s="9"/>
      <c r="C31" s="9"/>
      <c r="D31" s="3"/>
      <c r="E31" s="3"/>
      <c r="F31" s="3"/>
      <c r="G31" s="16"/>
    </row>
    <row r="32" spans="1:7" ht="12.75">
      <c r="A32" s="15"/>
      <c r="B32" s="9" t="s">
        <v>10</v>
      </c>
      <c r="C32" s="9"/>
      <c r="D32" s="3"/>
      <c r="E32" s="3"/>
      <c r="F32" s="3"/>
      <c r="G32" s="16"/>
    </row>
    <row r="33" spans="1:7" ht="12.75">
      <c r="A33" s="15"/>
      <c r="B33" s="9" t="s">
        <v>37</v>
      </c>
      <c r="C33" s="9"/>
      <c r="D33" s="3">
        <v>8633</v>
      </c>
      <c r="E33" s="3"/>
      <c r="F33" s="3">
        <v>1768</v>
      </c>
      <c r="G33" s="16"/>
    </row>
    <row r="34" spans="1:7" ht="12.75">
      <c r="A34" s="15"/>
      <c r="B34" s="9" t="s">
        <v>38</v>
      </c>
      <c r="C34" s="9"/>
      <c r="D34" s="3">
        <v>28784</v>
      </c>
      <c r="E34" s="3"/>
      <c r="F34" s="3">
        <v>3384</v>
      </c>
      <c r="G34" s="16"/>
    </row>
    <row r="35" spans="1:7" ht="12.75">
      <c r="A35" s="15"/>
      <c r="B35" s="9" t="s">
        <v>11</v>
      </c>
      <c r="C35" s="9"/>
      <c r="D35" s="3">
        <f>+'[1]bs'!$V$37</f>
        <v>15895</v>
      </c>
      <c r="E35" s="3"/>
      <c r="F35" s="3">
        <v>8672</v>
      </c>
      <c r="G35" s="16"/>
    </row>
    <row r="36" spans="1:7" ht="12.75">
      <c r="A36" s="15"/>
      <c r="B36" s="9" t="s">
        <v>12</v>
      </c>
      <c r="C36" s="9"/>
      <c r="D36" s="3">
        <f>+'[1]bs'!$V$40</f>
        <v>7804</v>
      </c>
      <c r="E36" s="3"/>
      <c r="F36" s="3">
        <v>59</v>
      </c>
      <c r="G36" s="16"/>
    </row>
    <row r="37" spans="1:7" ht="12.75">
      <c r="A37" s="15"/>
      <c r="B37" s="9"/>
      <c r="C37" s="9"/>
      <c r="D37" s="3"/>
      <c r="E37" s="3"/>
      <c r="F37" s="3"/>
      <c r="G37" s="16"/>
    </row>
    <row r="38" spans="1:7" ht="12.75">
      <c r="A38" s="15"/>
      <c r="B38" s="9"/>
      <c r="C38" s="9"/>
      <c r="D38" s="4">
        <v>61116</v>
      </c>
      <c r="E38" s="3"/>
      <c r="F38" s="4">
        <f>SUM(F33:F36)</f>
        <v>13883</v>
      </c>
      <c r="G38" s="16"/>
    </row>
    <row r="39" spans="1:7" ht="12.75">
      <c r="A39" s="15"/>
      <c r="B39" s="9"/>
      <c r="C39" s="9"/>
      <c r="D39" s="11"/>
      <c r="E39" s="11"/>
      <c r="F39" s="11"/>
      <c r="G39" s="16"/>
    </row>
    <row r="40" spans="1:7" ht="12.75">
      <c r="A40" s="15"/>
      <c r="B40" s="9" t="s">
        <v>39</v>
      </c>
      <c r="C40" s="9"/>
      <c r="D40" s="11">
        <v>23811</v>
      </c>
      <c r="E40" s="11"/>
      <c r="F40" s="11">
        <f>+F30-F38</f>
        <v>14698</v>
      </c>
      <c r="G40" s="16"/>
    </row>
    <row r="41" spans="1:7" ht="12.75">
      <c r="A41" s="15"/>
      <c r="B41" s="9"/>
      <c r="C41" s="9"/>
      <c r="D41" s="11"/>
      <c r="E41" s="11"/>
      <c r="F41" s="11"/>
      <c r="G41" s="16"/>
    </row>
    <row r="42" spans="1:7" ht="12.75">
      <c r="A42" s="15"/>
      <c r="B42" s="9" t="s">
        <v>28</v>
      </c>
      <c r="C42" s="9"/>
      <c r="D42" s="11">
        <f>+'[1]bs'!$V$46</f>
        <v>0</v>
      </c>
      <c r="E42" s="11"/>
      <c r="F42" s="11">
        <v>13</v>
      </c>
      <c r="G42" s="16"/>
    </row>
    <row r="43" spans="1:7" ht="12.75">
      <c r="A43" s="15"/>
      <c r="B43" s="9"/>
      <c r="C43" s="9"/>
      <c r="D43" s="11"/>
      <c r="E43" s="11"/>
      <c r="F43" s="11"/>
      <c r="G43" s="16"/>
    </row>
    <row r="44" spans="1:7" ht="13.5" thickBot="1">
      <c r="A44" s="15"/>
      <c r="B44" s="9"/>
      <c r="C44" s="9"/>
      <c r="D44" s="5">
        <f>SUM(D15:D18)+D40</f>
        <v>203140</v>
      </c>
      <c r="E44" s="11"/>
      <c r="F44" s="5">
        <f>+F42+F40+F18+F17+F15</f>
        <v>186006</v>
      </c>
      <c r="G44" s="16"/>
    </row>
    <row r="45" spans="1:7" ht="13.5" thickTop="1">
      <c r="A45" s="15"/>
      <c r="B45" s="9"/>
      <c r="C45" s="9"/>
      <c r="D45" s="11"/>
      <c r="E45" s="11"/>
      <c r="F45" s="11"/>
      <c r="G45" s="16"/>
    </row>
    <row r="46" spans="1:7" ht="12.75">
      <c r="A46" s="15"/>
      <c r="B46" s="9" t="s">
        <v>13</v>
      </c>
      <c r="C46" s="9"/>
      <c r="D46" s="11"/>
      <c r="E46" s="11"/>
      <c r="F46" s="11"/>
      <c r="G46" s="16"/>
    </row>
    <row r="47" spans="1:7" ht="12.75">
      <c r="A47" s="15"/>
      <c r="B47" s="9" t="s">
        <v>14</v>
      </c>
      <c r="C47" s="9"/>
      <c r="D47" s="11">
        <f>+'[1]bs'!$V$52</f>
        <v>159975</v>
      </c>
      <c r="E47" s="11"/>
      <c r="F47" s="11">
        <v>159975</v>
      </c>
      <c r="G47" s="16"/>
    </row>
    <row r="48" spans="1:7" ht="12.75">
      <c r="A48" s="15"/>
      <c r="B48" s="9" t="s">
        <v>15</v>
      </c>
      <c r="C48" s="9"/>
      <c r="D48" s="11"/>
      <c r="E48" s="11"/>
      <c r="F48" s="11"/>
      <c r="G48" s="16"/>
    </row>
    <row r="49" spans="1:7" ht="12.75">
      <c r="A49" s="15"/>
      <c r="B49" s="9" t="s">
        <v>16</v>
      </c>
      <c r="C49" s="9"/>
      <c r="D49" s="2">
        <f>+'[1]bs'!$V$53</f>
        <v>42787</v>
      </c>
      <c r="E49" s="3"/>
      <c r="F49" s="2">
        <v>42787</v>
      </c>
      <c r="G49" s="16"/>
    </row>
    <row r="50" spans="1:7" ht="12.75">
      <c r="A50" s="15"/>
      <c r="B50" s="9" t="s">
        <v>19</v>
      </c>
      <c r="C50" s="9"/>
      <c r="D50" s="3">
        <f>+'[1]bs'!$V$54</f>
        <v>1140</v>
      </c>
      <c r="E50" s="3"/>
      <c r="F50" s="3">
        <v>1140</v>
      </c>
      <c r="G50" s="16"/>
    </row>
    <row r="51" spans="1:7" ht="12.75">
      <c r="A51" s="15"/>
      <c r="B51" s="9" t="s">
        <v>17</v>
      </c>
      <c r="C51" s="9"/>
      <c r="D51" s="3">
        <v>1940</v>
      </c>
      <c r="E51" s="3"/>
      <c r="F51" s="3">
        <v>1550</v>
      </c>
      <c r="G51" s="16"/>
    </row>
    <row r="52" spans="1:7" ht="12.75">
      <c r="A52" s="15"/>
      <c r="B52" s="9" t="s">
        <v>29</v>
      </c>
      <c r="C52" s="9"/>
      <c r="D52" s="3">
        <f>+'[1]bs'!$V$55</f>
        <v>13005</v>
      </c>
      <c r="E52" s="3"/>
      <c r="F52" s="3">
        <v>36</v>
      </c>
      <c r="G52" s="16"/>
    </row>
    <row r="53" spans="1:7" ht="12.75">
      <c r="A53" s="15"/>
      <c r="B53" s="9" t="s">
        <v>32</v>
      </c>
      <c r="C53" s="9"/>
      <c r="D53" s="6">
        <f>-74594+1532</f>
        <v>-73062</v>
      </c>
      <c r="E53" s="3"/>
      <c r="F53" s="6">
        <v>-37058</v>
      </c>
      <c r="G53" s="16"/>
    </row>
    <row r="54" spans="1:7" ht="12.75">
      <c r="A54" s="15"/>
      <c r="B54" s="9"/>
      <c r="C54" s="9"/>
      <c r="D54" s="11">
        <f>SUM(D49:D53)</f>
        <v>-14190</v>
      </c>
      <c r="E54" s="11"/>
      <c r="F54" s="11">
        <f>SUM(F49:F53)</f>
        <v>8455</v>
      </c>
      <c r="G54" s="16"/>
    </row>
    <row r="55" spans="1:7" ht="12.75">
      <c r="A55" s="15"/>
      <c r="B55" s="9"/>
      <c r="C55" s="9"/>
      <c r="D55" s="11"/>
      <c r="E55" s="11"/>
      <c r="F55" s="11"/>
      <c r="G55" s="16"/>
    </row>
    <row r="56" spans="1:7" ht="12.75">
      <c r="A56" s="15"/>
      <c r="B56" s="9"/>
      <c r="C56" s="9"/>
      <c r="D56" s="7">
        <f>+D47+D54</f>
        <v>145785</v>
      </c>
      <c r="E56" s="11"/>
      <c r="F56" s="7">
        <f>+F54+F47</f>
        <v>168430</v>
      </c>
      <c r="G56" s="16"/>
    </row>
    <row r="57" spans="1:7" ht="12.75">
      <c r="A57" s="15"/>
      <c r="B57" s="9"/>
      <c r="C57" s="9"/>
      <c r="D57" s="21"/>
      <c r="E57" s="11"/>
      <c r="F57" s="11"/>
      <c r="G57" s="16"/>
    </row>
    <row r="58" spans="1:7" ht="12.75">
      <c r="A58" s="15"/>
      <c r="B58" s="9" t="s">
        <v>30</v>
      </c>
      <c r="C58" s="9"/>
      <c r="D58" s="11">
        <f>+'[1]bs'!$V$66</f>
        <v>41479</v>
      </c>
      <c r="E58" s="11"/>
      <c r="F58" s="11">
        <v>1500</v>
      </c>
      <c r="G58" s="16"/>
    </row>
    <row r="59" spans="1:7" ht="12.75">
      <c r="A59" s="15"/>
      <c r="B59" s="9" t="s">
        <v>31</v>
      </c>
      <c r="C59" s="9"/>
      <c r="D59" s="11">
        <f>+'[1]bs'!$V$64</f>
        <v>1876</v>
      </c>
      <c r="E59" s="11"/>
      <c r="F59" s="11">
        <v>2076</v>
      </c>
      <c r="G59" s="16"/>
    </row>
    <row r="60" spans="1:7" ht="12.75">
      <c r="A60" s="15"/>
      <c r="B60" s="9" t="s">
        <v>41</v>
      </c>
      <c r="C60" s="9"/>
      <c r="D60" s="11">
        <f>+'[1]bs'!$V$67</f>
        <v>14000</v>
      </c>
      <c r="E60" s="11"/>
      <c r="F60" s="11">
        <v>14000</v>
      </c>
      <c r="G60" s="16"/>
    </row>
    <row r="61" spans="1:7" ht="12.75">
      <c r="A61" s="15"/>
      <c r="B61" s="9"/>
      <c r="C61" s="9"/>
      <c r="D61" s="11"/>
      <c r="E61" s="11"/>
      <c r="F61" s="11"/>
      <c r="G61" s="16"/>
    </row>
    <row r="62" spans="1:7" ht="13.5" thickBot="1">
      <c r="A62" s="15"/>
      <c r="B62" s="9"/>
      <c r="C62" s="9"/>
      <c r="D62" s="5">
        <f>SUM(D56:D60)</f>
        <v>203140</v>
      </c>
      <c r="E62" s="11"/>
      <c r="F62" s="5">
        <f>SUM(F56:F61)</f>
        <v>186006</v>
      </c>
      <c r="G62" s="16"/>
    </row>
    <row r="63" spans="1:7" ht="13.5" thickTop="1">
      <c r="A63" s="15"/>
      <c r="B63" s="9"/>
      <c r="C63" s="9"/>
      <c r="D63" s="9"/>
      <c r="F63" s="9"/>
      <c r="G63" s="16"/>
    </row>
    <row r="64" spans="1:7" ht="13.5" thickBot="1">
      <c r="A64" s="15"/>
      <c r="B64" s="9" t="s">
        <v>20</v>
      </c>
      <c r="C64" s="9"/>
      <c r="D64" s="20">
        <f>+D56/D47*100</f>
        <v>91.12986404125645</v>
      </c>
      <c r="F64" s="20">
        <f>ROUND((+F56-F42)/159975*100,2)</f>
        <v>105.28</v>
      </c>
      <c r="G64" s="16"/>
    </row>
    <row r="65" spans="1:7" ht="14.25" thickBot="1" thickTop="1">
      <c r="A65" s="17"/>
      <c r="B65" s="18"/>
      <c r="C65" s="18"/>
      <c r="D65" s="18"/>
      <c r="E65" s="18"/>
      <c r="F65" s="18"/>
      <c r="G65" s="19"/>
    </row>
  </sheetData>
  <mergeCells count="4">
    <mergeCell ref="A2:G2"/>
    <mergeCell ref="A3:G3"/>
    <mergeCell ref="A4:G4"/>
    <mergeCell ref="A6:G6"/>
  </mergeCells>
  <printOptions/>
  <pageMargins left="1.26" right="0.75" top="1.17" bottom="0.69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 GLASS FIBRE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Enet Corporate Services Sdn Bhd</dc:creator>
  <cp:keywords/>
  <dc:description/>
  <cp:lastModifiedBy>enet</cp:lastModifiedBy>
  <cp:lastPrinted>2002-10-23T07:50:36Z</cp:lastPrinted>
  <dcterms:created xsi:type="dcterms:W3CDTF">1999-09-09T14:10:21Z</dcterms:created>
  <dcterms:modified xsi:type="dcterms:W3CDTF">2002-10-29T06:30:44Z</dcterms:modified>
  <cp:category/>
  <cp:version/>
  <cp:contentType/>
  <cp:contentStatus/>
</cp:coreProperties>
</file>