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BS2006" sheetId="1" r:id="rId1"/>
    <sheet name="PL2006" sheetId="2" r:id="rId2"/>
    <sheet name="cashflow" sheetId="3" r:id="rId3"/>
    <sheet name="equity06" sheetId="4" r:id="rId4"/>
  </sheets>
  <definedNames>
    <definedName name="_xlnm.Print_Area" localSheetId="0">'BS2006'!$A$11:$G$60</definedName>
    <definedName name="_xlnm.Print_Area" localSheetId="2">'cashflow'!$A$5:$I$53</definedName>
    <definedName name="_xlnm.Print_Area" localSheetId="3">'equity06'!$A$5:$J$47</definedName>
    <definedName name="_xlnm.Print_Area" localSheetId="1">'PL2006'!$A$9:$I$42</definedName>
  </definedNames>
  <calcPr fullCalcOnLoad="1"/>
</workbook>
</file>

<file path=xl/sharedStrings.xml><?xml version="1.0" encoding="utf-8"?>
<sst xmlns="http://schemas.openxmlformats.org/spreadsheetml/2006/main" count="172" uniqueCount="118">
  <si>
    <t>RM'000</t>
  </si>
  <si>
    <t xml:space="preserve"> </t>
  </si>
  <si>
    <t>Total</t>
  </si>
  <si>
    <t>Taxation</t>
  </si>
  <si>
    <t>Ended</t>
  </si>
  <si>
    <t>Cash Flows from Operating Activities</t>
  </si>
  <si>
    <t xml:space="preserve">  Cash Flow from Operations</t>
  </si>
  <si>
    <t xml:space="preserve">  Cash payments to trade payables</t>
  </si>
  <si>
    <t xml:space="preserve">  Other operating payments</t>
  </si>
  <si>
    <t>Cash Flows from Investing Activities</t>
  </si>
  <si>
    <t xml:space="preserve">  Purchase of fixed assets</t>
  </si>
  <si>
    <t>Cash Flows from Financing Activities</t>
  </si>
  <si>
    <t>Net Change in Cash &amp; Cash Equivalents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</si>
  <si>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</si>
  <si>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</si>
  <si>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</si>
  <si>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</si>
  <si>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</si>
  <si>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</si>
  <si>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</si>
  <si>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</si>
  <si>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>Cash Flow from Operations</t>
  </si>
  <si>
    <t xml:space="preserve">  Other investments</t>
  </si>
  <si>
    <t xml:space="preserve">  Bank borrowings</t>
  </si>
  <si>
    <t>Cash &amp; bank balance</t>
  </si>
  <si>
    <t>Bank overdraft</t>
  </si>
  <si>
    <t>Borrowings</t>
  </si>
  <si>
    <t>N/A</t>
  </si>
  <si>
    <t>Cash &amp; Cash Equilvalents at beginning of financial year</t>
  </si>
  <si>
    <t>Cash &amp; Cash Equilvalents at end of period</t>
  </si>
  <si>
    <t>Cash &amp; cash equivalents comprise :-</t>
  </si>
  <si>
    <t xml:space="preserve">Net profit for the period </t>
  </si>
  <si>
    <t>Exchange</t>
  </si>
  <si>
    <t>Fluctuation</t>
  </si>
  <si>
    <t>Reserve</t>
  </si>
  <si>
    <t xml:space="preserve">Exchange difference on translation of </t>
  </si>
  <si>
    <t>financial statements of foreign subsidiary</t>
  </si>
  <si>
    <t>31/12/2005</t>
  </si>
  <si>
    <t xml:space="preserve">Revenue </t>
  </si>
  <si>
    <t>Cost of sales</t>
  </si>
  <si>
    <t>Distribution expenses</t>
  </si>
  <si>
    <t>Adminstrative expenses</t>
  </si>
  <si>
    <t>Other income</t>
  </si>
  <si>
    <t>Other expenses</t>
  </si>
  <si>
    <t>Finance costs</t>
  </si>
  <si>
    <t>Income tax expense</t>
  </si>
  <si>
    <t>Earnings per share</t>
  </si>
  <si>
    <t xml:space="preserve"> Basic earnings per share (sen)</t>
  </si>
  <si>
    <t xml:space="preserve"> Diluted earnings per share (sen)</t>
  </si>
  <si>
    <t>- unaudited</t>
  </si>
  <si>
    <t xml:space="preserve">ASSETS </t>
  </si>
  <si>
    <t>Non-current assets</t>
  </si>
  <si>
    <t>Property, plant &amp; equipment</t>
  </si>
  <si>
    <t>Investment</t>
  </si>
  <si>
    <t>Current assets</t>
  </si>
  <si>
    <t xml:space="preserve">Inventories </t>
  </si>
  <si>
    <t>Trade &amp; other receivables</t>
  </si>
  <si>
    <t>Cash &amp; cash equivalents</t>
  </si>
  <si>
    <t>TOTAL ASSETS</t>
  </si>
  <si>
    <t>EQUITY AND LIABILITIES</t>
  </si>
  <si>
    <t xml:space="preserve">Equity </t>
  </si>
  <si>
    <t xml:space="preserve">Share capital </t>
  </si>
  <si>
    <t xml:space="preserve">Reserves </t>
  </si>
  <si>
    <t xml:space="preserve">Total equity attributable to </t>
  </si>
  <si>
    <t>shareholders of the company</t>
  </si>
  <si>
    <t xml:space="preserve">Liabilities </t>
  </si>
  <si>
    <t>Trade &amp; other payables</t>
  </si>
  <si>
    <t>Total non-current liabilities</t>
  </si>
  <si>
    <t>Total current liabilities</t>
  </si>
  <si>
    <t xml:space="preserve">Borrowings </t>
  </si>
  <si>
    <t>Resignation benefits</t>
  </si>
  <si>
    <t>Deferred tax liabilities</t>
  </si>
  <si>
    <t>Total liabilities</t>
  </si>
  <si>
    <t>TOTAL EQUITY &amp; LIABILITIES</t>
  </si>
  <si>
    <t xml:space="preserve">As at </t>
  </si>
  <si>
    <t xml:space="preserve">Audited </t>
  </si>
  <si>
    <t>Prepaid lease payment</t>
  </si>
  <si>
    <t>Central Industrial Corporation Berhad (Company No. 12186-k)</t>
  </si>
  <si>
    <t xml:space="preserve">The condensed consolidated statement of changes in equity should be read in conjunction </t>
  </si>
  <si>
    <t xml:space="preserve">with the audited financial statements for the year ended 31 December 2005 and the </t>
  </si>
  <si>
    <t xml:space="preserve">accompanying explanatory notes </t>
  </si>
  <si>
    <t>At 1 January 2005</t>
  </si>
  <si>
    <t>At 1 January 2006 - audited</t>
  </si>
  <si>
    <t xml:space="preserve">The condensed consolidated financial statement should be read in conjunction  </t>
  </si>
  <si>
    <t>the accompanying explanatory notes attached to the interim financial statements.</t>
  </si>
  <si>
    <t xml:space="preserve">with the audited financial statements for the year ended 31 December 2005 and </t>
  </si>
  <si>
    <t xml:space="preserve">The condensed consolidated balance sheet should be read in conjunction </t>
  </si>
  <si>
    <t xml:space="preserve">with the audited financial statements for the year ended 31 December 2005 </t>
  </si>
  <si>
    <t>and the accompanying explanatory notes attached to the interim financial</t>
  </si>
  <si>
    <t>statements.</t>
  </si>
  <si>
    <t xml:space="preserve">  Interest received</t>
  </si>
  <si>
    <t>The condensed consolidated cash flow statement should be read in conjunction</t>
  </si>
  <si>
    <t xml:space="preserve">Net profit/(loss) for the period </t>
  </si>
  <si>
    <t xml:space="preserve">        3 months ended </t>
  </si>
  <si>
    <t>Condensed Consolidated Balance Sheet as at 31 December  2006 - unaudited</t>
  </si>
  <si>
    <t>31/12/2006</t>
  </si>
  <si>
    <t>31 December  2006 - unaudited</t>
  </si>
  <si>
    <t>12 Months</t>
  </si>
  <si>
    <t xml:space="preserve">  Payment of dividends</t>
  </si>
  <si>
    <t xml:space="preserve">  Proceeds from issue of shares</t>
  </si>
  <si>
    <t>Condensed consolidated cash flow statement for the twelve months ended</t>
  </si>
  <si>
    <t>Condensed consolidated income statement for the three months ended 31 December 2006</t>
  </si>
  <si>
    <t>Gross profit</t>
  </si>
  <si>
    <t xml:space="preserve">       12 months ended </t>
  </si>
  <si>
    <t xml:space="preserve">Condensed consolidated statement of changes in equity for the 12 months ended </t>
  </si>
  <si>
    <t>31 December 2006 - unaudited</t>
  </si>
  <si>
    <t>At 31 December 2006</t>
  </si>
  <si>
    <t>At 31 December 2005</t>
  </si>
  <si>
    <t>Dividend</t>
  </si>
  <si>
    <t>Issue of shares -private placement</t>
  </si>
  <si>
    <t>Share issue expenses written off</t>
  </si>
  <si>
    <t>Interim Report - Fourth Quarter 2006</t>
  </si>
  <si>
    <t xml:space="preserve">Capital </t>
  </si>
  <si>
    <t>reserve non-</t>
  </si>
  <si>
    <t>distributable</t>
  </si>
  <si>
    <t>Provision for Employee share benefit.</t>
  </si>
  <si>
    <t xml:space="preserve">Profit/(loss) before taxation </t>
  </si>
  <si>
    <t>Profit/(loss) for the period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</si>
</sst>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0.000000000"/>
    <numFmt numFmtId="191" formatCode="_(* #,##0.00000_);_(* \(#,##0.00000\);_(* &quot;-&quot;?????_);_(@_)"/>
    <numFmt numFmtId="192" formatCode="_(* #,##0.0_);_(* \(#,##0.0\);_(* &quot;-&quot;?_);_(@_)"/>
    <numFmt numFmtId="193" formatCode="_(* #,##0.00000_);_(* \(#,##0.00000\);_(* &quot;-&quot;??_);_(@_)"/>
    <numFmt numFmtId="194" formatCode="0.0%"/>
    <numFmt numFmtId="195" formatCode="0_);\(0\)"/>
    <numFmt numFmtId="196" formatCode="#,##0.0_);\(#,##0.0\)"/>
    <numFmt numFmtId="197" formatCode="#,##0.000_);\(#,##0.000\)"/>
    <numFmt numFmtId="198" formatCode="#,##0.000000000000_);\(#,##0.000000000000\)"/>
    <numFmt numFmtId="199" formatCode="#,##0.0000_);\(#,##0.0000\)"/>
  </numFmts>
  <fonts count="17">
    <font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i/>
      <sz val="12"/>
      <name val="Tahoma"/>
      <family val="2"/>
    </font>
    <font>
      <b/>
      <i/>
      <u val="single"/>
      <sz val="12"/>
      <name val="Tahoma"/>
      <family val="2"/>
    </font>
    <font>
      <b/>
      <sz val="10"/>
      <name val="Times New Roman"/>
      <family val="1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6" fillId="2" borderId="1" applyBorder="0">
      <alignment horizontal="left" vertical="center" indent="1"/>
      <protection/>
    </xf>
    <xf numFmtId="0" fontId="7" fillId="3" borderId="2" applyNumberFormat="0">
      <alignment horizontal="left" vertical="top" indent="1"/>
      <protection/>
    </xf>
    <xf numFmtId="0" fontId="7" fillId="4" borderId="0" applyBorder="0">
      <alignment horizontal="left" vertical="center" indent="1"/>
      <protection/>
    </xf>
    <xf numFmtId="4" fontId="9" fillId="4" borderId="3" applyBorder="0">
      <alignment horizontal="left" vertical="center" indent="2"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ont="1" applyFill="1" applyBorder="1" applyAlignment="1">
      <alignment/>
    </xf>
    <xf numFmtId="3" fontId="0" fillId="0" borderId="0" xfId="0" applyNumberFormat="1" applyAlignment="1">
      <alignment/>
    </xf>
    <xf numFmtId="37" fontId="5" fillId="0" borderId="0" xfId="19" applyFont="1" applyFill="1" applyBorder="1" applyAlignment="1" quotePrefix="1">
      <alignment horizontal="left" vertical="center" indent="1"/>
      <protection/>
    </xf>
    <xf numFmtId="0" fontId="0" fillId="0" borderId="0" xfId="0" applyFont="1" applyBorder="1" applyAlignment="1">
      <alignment/>
    </xf>
    <xf numFmtId="0" fontId="7" fillId="3" borderId="0" xfId="20" applyFont="1" applyBorder="1">
      <alignment horizontal="left" vertical="top" indent="1"/>
      <protection/>
    </xf>
    <xf numFmtId="0" fontId="7" fillId="4" borderId="0" xfId="21" applyFont="1" applyBorder="1">
      <alignment horizontal="left" vertical="center" indent="1"/>
      <protection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4" fontId="9" fillId="4" borderId="0" xfId="22" applyFont="1" applyBorder="1">
      <alignment horizontal="left" vertical="center" indent="2"/>
      <protection/>
    </xf>
    <xf numFmtId="0" fontId="10" fillId="0" borderId="0" xfId="20" applyFont="1" applyFill="1" applyBorder="1">
      <alignment horizontal="left" vertical="top" inden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2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171" fontId="2" fillId="0" borderId="0" xfId="15" applyFont="1" applyAlignment="1">
      <alignment/>
    </xf>
    <xf numFmtId="179" fontId="2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3" xfId="15" applyNumberFormat="1" applyFont="1" applyBorder="1" applyAlignment="1">
      <alignment horizontal="center"/>
    </xf>
    <xf numFmtId="179" fontId="2" fillId="0" borderId="0" xfId="15" applyNumberFormat="1" applyFont="1" applyAlignment="1">
      <alignment horizontal="center"/>
    </xf>
    <xf numFmtId="179" fontId="14" fillId="0" borderId="4" xfId="15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0" fillId="0" borderId="0" xfId="0" applyFont="1" applyBorder="1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Border="1" applyAlignment="1" quotePrefix="1">
      <alignment/>
    </xf>
    <xf numFmtId="37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37" fontId="2" fillId="0" borderId="5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9" fontId="2" fillId="0" borderId="6" xfId="0" applyNumberFormat="1" applyFont="1" applyBorder="1" applyAlignment="1">
      <alignment horizontal="right"/>
    </xf>
    <xf numFmtId="197" fontId="2" fillId="0" borderId="6" xfId="0" applyNumberFormat="1" applyFont="1" applyBorder="1" applyAlignment="1">
      <alignment horizontal="right"/>
    </xf>
    <xf numFmtId="37" fontId="2" fillId="0" borderId="6" xfId="0" applyNumberFormat="1" applyFont="1" applyBorder="1" applyAlignment="1">
      <alignment horizontal="right"/>
    </xf>
    <xf numFmtId="37" fontId="2" fillId="0" borderId="3" xfId="0" applyNumberFormat="1" applyFont="1" applyBorder="1" applyAlignment="1">
      <alignment horizontal="right"/>
    </xf>
    <xf numFmtId="37" fontId="14" fillId="0" borderId="4" xfId="0" applyNumberFormat="1" applyFont="1" applyBorder="1" applyAlignment="1">
      <alignment horizontal="right"/>
    </xf>
    <xf numFmtId="37" fontId="2" fillId="0" borderId="0" xfId="0" applyNumberFormat="1" applyFont="1" applyAlignment="1">
      <alignment/>
    </xf>
    <xf numFmtId="37" fontId="2" fillId="0" borderId="5" xfId="0" applyNumberFormat="1" applyFont="1" applyBorder="1" applyAlignment="1">
      <alignment/>
    </xf>
    <xf numFmtId="19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" xfId="19"/>
    <cellStyle name="Header1" xfId="20"/>
    <cellStyle name="Header2" xfId="21"/>
    <cellStyle name="Normal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0</xdr:rowOff>
    </xdr:from>
    <xdr:to>
      <xdr:col>12</xdr:col>
      <xdr:colOff>400050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924925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6</xdr:row>
      <xdr:rowOff>0</xdr:rowOff>
    </xdr:from>
    <xdr:to>
      <xdr:col>12</xdr:col>
      <xdr:colOff>371475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8924925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12</xdr:col>
      <xdr:colOff>371475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924925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538"/>
  <sheetViews>
    <sheetView workbookViewId="0" topLeftCell="A4">
      <selection activeCell="B48" sqref="B48"/>
    </sheetView>
  </sheetViews>
  <sheetFormatPr defaultColWidth="9.140625" defaultRowHeight="12.75"/>
  <cols>
    <col min="1" max="1" width="9.140625" style="6" customWidth="1"/>
    <col min="2" max="2" width="13.57421875" style="6" customWidth="1"/>
    <col min="3" max="3" width="11.421875" style="6" customWidth="1"/>
    <col min="4" max="4" width="14.140625" style="6" customWidth="1"/>
    <col min="5" max="5" width="12.28125" style="6" customWidth="1"/>
    <col min="6" max="6" width="9.8515625" style="6" bestFit="1" customWidth="1"/>
    <col min="7" max="7" width="13.421875" style="6" customWidth="1"/>
    <col min="8" max="8" width="12.8515625" style="6" customWidth="1"/>
    <col min="9" max="9" width="9.140625" style="6" customWidth="1"/>
    <col min="10" max="10" width="9.7109375" style="6" customWidth="1"/>
    <col min="11" max="12" width="9.140625" style="6" customWidth="1"/>
    <col min="13" max="13" width="7.57421875" style="6" hidden="1" customWidth="1"/>
    <col min="14" max="16" width="9.140625" style="6" customWidth="1"/>
  </cols>
  <sheetData>
    <row r="4" spans="8:14" ht="15">
      <c r="H4"/>
      <c r="I4"/>
      <c r="J4"/>
      <c r="K4"/>
      <c r="L4"/>
      <c r="M4"/>
      <c r="N4"/>
    </row>
    <row r="5" spans="8:14" ht="15">
      <c r="H5"/>
      <c r="I5"/>
      <c r="J5"/>
      <c r="K5"/>
      <c r="L5"/>
      <c r="M5"/>
      <c r="N5"/>
    </row>
    <row r="6" spans="8:14" ht="15">
      <c r="H6"/>
      <c r="I6"/>
      <c r="J6"/>
      <c r="K6"/>
      <c r="L6"/>
      <c r="M6"/>
      <c r="N6"/>
    </row>
    <row r="7" spans="1:16" s="7" customFormat="1" ht="15">
      <c r="A7" s="33"/>
      <c r="B7" s="33"/>
      <c r="C7" s="33"/>
      <c r="D7" s="33"/>
      <c r="E7" s="33"/>
      <c r="F7" s="33"/>
      <c r="G7" s="33"/>
      <c r="H7"/>
      <c r="I7"/>
      <c r="J7"/>
      <c r="K7"/>
      <c r="L7"/>
      <c r="M7"/>
      <c r="N7"/>
      <c r="O7" s="33"/>
      <c r="P7" s="33"/>
    </row>
    <row r="8" spans="1:16" s="7" customFormat="1" ht="15">
      <c r="A8" s="33"/>
      <c r="B8" s="33"/>
      <c r="C8" s="33"/>
      <c r="D8" s="33"/>
      <c r="E8" s="33"/>
      <c r="F8" s="33"/>
      <c r="G8" s="33"/>
      <c r="H8"/>
      <c r="I8"/>
      <c r="J8"/>
      <c r="K8"/>
      <c r="L8"/>
      <c r="M8"/>
      <c r="N8"/>
      <c r="O8" s="33"/>
      <c r="P8" s="33"/>
    </row>
    <row r="9" spans="1:16" s="7" customFormat="1" ht="15">
      <c r="A9" s="33" t="s">
        <v>1</v>
      </c>
      <c r="B9" s="33"/>
      <c r="C9" s="33"/>
      <c r="D9" s="33"/>
      <c r="E9" s="33"/>
      <c r="F9" s="33"/>
      <c r="G9" s="33"/>
      <c r="H9"/>
      <c r="I9"/>
      <c r="J9"/>
      <c r="K9"/>
      <c r="L9"/>
      <c r="M9"/>
      <c r="N9"/>
      <c r="O9" s="33"/>
      <c r="P9" s="33"/>
    </row>
    <row r="10" spans="1:16" s="7" customFormat="1" ht="15">
      <c r="A10" s="33"/>
      <c r="B10" s="33"/>
      <c r="C10" s="33"/>
      <c r="D10" s="33"/>
      <c r="E10" s="33"/>
      <c r="F10" s="33"/>
      <c r="G10" s="33"/>
      <c r="H10"/>
      <c r="I10"/>
      <c r="J10"/>
      <c r="K10"/>
      <c r="L10"/>
      <c r="M10"/>
      <c r="N10"/>
      <c r="O10" s="33"/>
      <c r="P10" s="33"/>
    </row>
    <row r="11" spans="1:16" s="7" customFormat="1" ht="15">
      <c r="A11" s="52" t="s">
        <v>77</v>
      </c>
      <c r="B11" s="52"/>
      <c r="C11" s="52"/>
      <c r="D11" s="52"/>
      <c r="E11" s="52"/>
      <c r="F11" s="33"/>
      <c r="G11" s="33"/>
      <c r="H11"/>
      <c r="I11"/>
      <c r="J11"/>
      <c r="K11"/>
      <c r="L11"/>
      <c r="M11"/>
      <c r="N11"/>
      <c r="O11" s="33"/>
      <c r="P11" s="33"/>
    </row>
    <row r="12" spans="1:16" s="7" customFormat="1" ht="15">
      <c r="A12" s="52" t="s">
        <v>111</v>
      </c>
      <c r="B12" s="52"/>
      <c r="C12" s="52"/>
      <c r="D12" s="52"/>
      <c r="E12" s="52"/>
      <c r="F12" s="52"/>
      <c r="G12" s="33"/>
      <c r="H12"/>
      <c r="I12"/>
      <c r="J12"/>
      <c r="K12"/>
      <c r="L12"/>
      <c r="M12"/>
      <c r="N12"/>
      <c r="O12" s="33"/>
      <c r="P12" s="33"/>
    </row>
    <row r="13" spans="1:16" s="7" customFormat="1" ht="15">
      <c r="A13" s="33"/>
      <c r="B13" s="33"/>
      <c r="C13" s="33"/>
      <c r="D13" s="33"/>
      <c r="E13" s="33"/>
      <c r="F13" s="33"/>
      <c r="G13" s="33"/>
      <c r="H13"/>
      <c r="I13"/>
      <c r="J13"/>
      <c r="K13"/>
      <c r="L13"/>
      <c r="M13"/>
      <c r="N13"/>
      <c r="O13" s="33"/>
      <c r="P13" s="33"/>
    </row>
    <row r="14" spans="1:16" s="7" customFormat="1" ht="15.75">
      <c r="A14" s="34" t="s">
        <v>94</v>
      </c>
      <c r="B14" s="34"/>
      <c r="C14" s="34"/>
      <c r="D14" s="34"/>
      <c r="E14" s="34"/>
      <c r="F14" s="34"/>
      <c r="G14" s="34"/>
      <c r="H14"/>
      <c r="I14"/>
      <c r="J14"/>
      <c r="K14"/>
      <c r="L14"/>
      <c r="M14"/>
      <c r="N14"/>
      <c r="O14" s="33"/>
      <c r="P14" s="33"/>
    </row>
    <row r="15" spans="1:16" s="7" customFormat="1" ht="15">
      <c r="A15" s="6"/>
      <c r="B15" s="6"/>
      <c r="C15" s="6"/>
      <c r="D15" s="6"/>
      <c r="E15" s="6"/>
      <c r="F15" s="6"/>
      <c r="G15" s="6"/>
      <c r="H15"/>
      <c r="I15"/>
      <c r="J15"/>
      <c r="K15"/>
      <c r="L15"/>
      <c r="M15"/>
      <c r="N15"/>
      <c r="O15" s="33"/>
      <c r="P15" s="33"/>
    </row>
    <row r="16" spans="1:16" s="7" customFormat="1" ht="15">
      <c r="A16" s="6"/>
      <c r="B16" s="6"/>
      <c r="C16" s="6"/>
      <c r="D16" s="6"/>
      <c r="E16" s="36" t="s">
        <v>75</v>
      </c>
      <c r="F16" s="6"/>
      <c r="G16" s="6"/>
      <c r="H16"/>
      <c r="I16"/>
      <c r="J16"/>
      <c r="K16"/>
      <c r="L16"/>
      <c r="M16"/>
      <c r="N16"/>
      <c r="O16" s="33"/>
      <c r="P16" s="33"/>
    </row>
    <row r="17" spans="1:16" s="7" customFormat="1" ht="15">
      <c r="A17" s="6"/>
      <c r="B17" s="6"/>
      <c r="C17" s="6"/>
      <c r="D17" s="36" t="s">
        <v>74</v>
      </c>
      <c r="E17" s="36" t="s">
        <v>74</v>
      </c>
      <c r="F17" s="6"/>
      <c r="G17" s="6"/>
      <c r="H17"/>
      <c r="I17"/>
      <c r="J17"/>
      <c r="K17"/>
      <c r="L17"/>
      <c r="M17"/>
      <c r="N17"/>
      <c r="O17" s="33"/>
      <c r="P17" s="33"/>
    </row>
    <row r="18" spans="1:16" s="7" customFormat="1" ht="15">
      <c r="A18" s="6"/>
      <c r="B18" s="6"/>
      <c r="C18" s="6"/>
      <c r="D18" s="38" t="s">
        <v>95</v>
      </c>
      <c r="E18" s="38" t="s">
        <v>37</v>
      </c>
      <c r="F18" s="36" t="s">
        <v>1</v>
      </c>
      <c r="G18" s="6"/>
      <c r="H18"/>
      <c r="I18"/>
      <c r="J18"/>
      <c r="K18"/>
      <c r="L18"/>
      <c r="M18"/>
      <c r="N18"/>
      <c r="O18" s="33"/>
      <c r="P18" s="33"/>
    </row>
    <row r="19" spans="1:16" s="7" customFormat="1" ht="15">
      <c r="A19" s="6"/>
      <c r="B19" s="6"/>
      <c r="C19" s="6"/>
      <c r="D19" s="39" t="s">
        <v>0</v>
      </c>
      <c r="E19" s="39" t="s">
        <v>0</v>
      </c>
      <c r="F19" s="6"/>
      <c r="G19" s="6"/>
      <c r="H19"/>
      <c r="I19"/>
      <c r="J19"/>
      <c r="K19"/>
      <c r="L19"/>
      <c r="M19"/>
      <c r="N19"/>
      <c r="O19" s="33"/>
      <c r="P19" s="33"/>
    </row>
    <row r="20" spans="1:16" s="7" customFormat="1" ht="15.75">
      <c r="A20" s="34" t="s">
        <v>50</v>
      </c>
      <c r="B20" s="6"/>
      <c r="C20" s="6"/>
      <c r="D20" s="36"/>
      <c r="E20" s="36"/>
      <c r="F20" s="6"/>
      <c r="G20" s="6"/>
      <c r="H20"/>
      <c r="I20"/>
      <c r="J20"/>
      <c r="K20"/>
      <c r="L20"/>
      <c r="M20"/>
      <c r="N20"/>
      <c r="O20" s="33"/>
      <c r="P20" s="33"/>
    </row>
    <row r="21" spans="1:16" s="7" customFormat="1" ht="15">
      <c r="A21" s="51" t="s">
        <v>51</v>
      </c>
      <c r="B21" s="6"/>
      <c r="C21" s="6"/>
      <c r="D21" s="36"/>
      <c r="E21" s="36"/>
      <c r="F21" s="6"/>
      <c r="G21" s="6"/>
      <c r="H21"/>
      <c r="I21"/>
      <c r="J21"/>
      <c r="K21"/>
      <c r="L21"/>
      <c r="M21"/>
      <c r="N21"/>
      <c r="O21" s="33"/>
      <c r="P21" s="33"/>
    </row>
    <row r="22" spans="1:16" s="7" customFormat="1" ht="15">
      <c r="A22" s="6" t="s">
        <v>52</v>
      </c>
      <c r="B22" s="6"/>
      <c r="C22" s="6"/>
      <c r="D22" s="59">
        <v>31880.585522</v>
      </c>
      <c r="E22" s="59">
        <v>30350.58269</v>
      </c>
      <c r="F22" s="6"/>
      <c r="G22" s="6"/>
      <c r="H22"/>
      <c r="I22"/>
      <c r="J22"/>
      <c r="K22"/>
      <c r="L22"/>
      <c r="M22"/>
      <c r="N22"/>
      <c r="O22" s="33"/>
      <c r="P22" s="33"/>
    </row>
    <row r="23" spans="1:16" s="7" customFormat="1" ht="15">
      <c r="A23" s="6" t="s">
        <v>76</v>
      </c>
      <c r="B23" s="6"/>
      <c r="C23" s="6"/>
      <c r="D23" s="59">
        <v>2244</v>
      </c>
      <c r="E23" s="59">
        <v>176</v>
      </c>
      <c r="F23" s="6"/>
      <c r="G23" s="6"/>
      <c r="H23"/>
      <c r="I23"/>
      <c r="J23"/>
      <c r="K23"/>
      <c r="L23"/>
      <c r="M23"/>
      <c r="N23"/>
      <c r="O23" s="33"/>
      <c r="P23" s="33"/>
    </row>
    <row r="24" spans="1:16" s="7" customFormat="1" ht="15">
      <c r="A24" s="6" t="s">
        <v>53</v>
      </c>
      <c r="B24" s="6"/>
      <c r="C24" s="6"/>
      <c r="D24" s="59">
        <v>480</v>
      </c>
      <c r="E24" s="59">
        <v>480</v>
      </c>
      <c r="F24" s="6"/>
      <c r="G24" s="6"/>
      <c r="H24"/>
      <c r="I24"/>
      <c r="J24"/>
      <c r="K24"/>
      <c r="L24"/>
      <c r="M24"/>
      <c r="N24"/>
      <c r="O24" s="33"/>
      <c r="P24" s="33"/>
    </row>
    <row r="25" spans="1:16" s="7" customFormat="1" ht="15">
      <c r="A25" s="6"/>
      <c r="B25" s="6"/>
      <c r="C25" s="6"/>
      <c r="D25" s="59"/>
      <c r="E25" s="59"/>
      <c r="F25" s="6"/>
      <c r="G25" s="6"/>
      <c r="H25"/>
      <c r="I25"/>
      <c r="J25"/>
      <c r="K25"/>
      <c r="L25"/>
      <c r="M25"/>
      <c r="N25"/>
      <c r="O25" s="33"/>
      <c r="P25" s="33"/>
    </row>
    <row r="26" spans="1:16" s="7" customFormat="1" ht="15">
      <c r="A26" s="51" t="s">
        <v>54</v>
      </c>
      <c r="B26" s="6"/>
      <c r="C26" s="6"/>
      <c r="D26" s="59"/>
      <c r="E26" s="59"/>
      <c r="F26" s="6"/>
      <c r="G26" s="6"/>
      <c r="H26"/>
      <c r="I26"/>
      <c r="J26"/>
      <c r="K26"/>
      <c r="L26"/>
      <c r="M26"/>
      <c r="N26"/>
      <c r="O26" s="33"/>
      <c r="P26" s="33"/>
    </row>
    <row r="27" spans="1:16" s="7" customFormat="1" ht="15">
      <c r="A27" s="6" t="s">
        <v>55</v>
      </c>
      <c r="B27" s="6"/>
      <c r="C27" s="6"/>
      <c r="D27" s="59">
        <v>20003.838944</v>
      </c>
      <c r="E27" s="59">
        <v>18169.914699999998</v>
      </c>
      <c r="F27" s="6"/>
      <c r="G27" s="6"/>
      <c r="H27"/>
      <c r="I27"/>
      <c r="J27"/>
      <c r="K27"/>
      <c r="L27"/>
      <c r="M27"/>
      <c r="N27"/>
      <c r="O27" s="33"/>
      <c r="P27" s="33"/>
    </row>
    <row r="28" spans="1:16" s="7" customFormat="1" ht="15">
      <c r="A28" s="6" t="s">
        <v>56</v>
      </c>
      <c r="B28" s="6"/>
      <c r="C28" s="6"/>
      <c r="D28" s="59">
        <v>14073.200189</v>
      </c>
      <c r="E28" s="59">
        <v>15462</v>
      </c>
      <c r="F28" s="6"/>
      <c r="G28" s="6"/>
      <c r="H28"/>
      <c r="I28"/>
      <c r="J28"/>
      <c r="K28"/>
      <c r="L28"/>
      <c r="M28"/>
      <c r="N28"/>
      <c r="O28" s="33"/>
      <c r="P28" s="33"/>
    </row>
    <row r="29" spans="1:16" s="7" customFormat="1" ht="15">
      <c r="A29" s="6" t="s">
        <v>57</v>
      </c>
      <c r="B29" s="6"/>
      <c r="C29" s="6"/>
      <c r="D29" s="59">
        <v>1755.4258040000002</v>
      </c>
      <c r="E29" s="59">
        <v>6696</v>
      </c>
      <c r="F29" s="6"/>
      <c r="G29" s="6"/>
      <c r="H29"/>
      <c r="I29"/>
      <c r="J29"/>
      <c r="K29"/>
      <c r="L29"/>
      <c r="M29"/>
      <c r="N29"/>
      <c r="O29" s="33"/>
      <c r="P29" s="33"/>
    </row>
    <row r="30" spans="1:16" s="7" customFormat="1" ht="15">
      <c r="A30" s="6"/>
      <c r="B30" s="6"/>
      <c r="C30" s="6"/>
      <c r="D30" s="66">
        <v>35832.464937</v>
      </c>
      <c r="E30" s="66">
        <v>40327.914699999994</v>
      </c>
      <c r="F30" s="6"/>
      <c r="G30" s="6"/>
      <c r="H30"/>
      <c r="I30"/>
      <c r="J30"/>
      <c r="K30"/>
      <c r="L30"/>
      <c r="M30"/>
      <c r="N30"/>
      <c r="O30" s="33"/>
      <c r="P30" s="33"/>
    </row>
    <row r="31" spans="1:16" s="7" customFormat="1" ht="15">
      <c r="A31" s="6"/>
      <c r="B31" s="6"/>
      <c r="C31" s="6"/>
      <c r="D31" s="59"/>
      <c r="E31" s="59"/>
      <c r="F31" s="6"/>
      <c r="G31" s="6"/>
      <c r="H31"/>
      <c r="I31"/>
      <c r="J31"/>
      <c r="K31"/>
      <c r="L31"/>
      <c r="M31"/>
      <c r="N31"/>
      <c r="O31" s="33"/>
      <c r="P31" s="33"/>
    </row>
    <row r="32" spans="1:16" s="7" customFormat="1" ht="16.5" thickBot="1">
      <c r="A32" s="40" t="s">
        <v>58</v>
      </c>
      <c r="B32" s="40"/>
      <c r="C32" s="40"/>
      <c r="D32" s="67">
        <v>70437.05045899999</v>
      </c>
      <c r="E32" s="67">
        <v>71334.49738999999</v>
      </c>
      <c r="F32" s="6"/>
      <c r="G32" s="6"/>
      <c r="H32"/>
      <c r="I32"/>
      <c r="J32"/>
      <c r="K32"/>
      <c r="L32"/>
      <c r="M32"/>
      <c r="N32"/>
      <c r="O32" s="33"/>
      <c r="P32" s="33"/>
    </row>
    <row r="33" spans="1:16" s="7" customFormat="1" ht="15.75" thickTop="1">
      <c r="A33" s="6"/>
      <c r="B33" s="6"/>
      <c r="C33" s="6"/>
      <c r="D33" s="59"/>
      <c r="E33" s="59"/>
      <c r="F33" s="6"/>
      <c r="G33" s="6"/>
      <c r="H33"/>
      <c r="I33"/>
      <c r="J33"/>
      <c r="K33"/>
      <c r="L33"/>
      <c r="M33"/>
      <c r="N33"/>
      <c r="O33" s="33"/>
      <c r="P33" s="33"/>
    </row>
    <row r="34" spans="1:16" s="7" customFormat="1" ht="15">
      <c r="A34" s="6"/>
      <c r="B34" s="6"/>
      <c r="C34" s="6"/>
      <c r="D34" s="59"/>
      <c r="E34" s="59"/>
      <c r="F34" s="6"/>
      <c r="G34" s="6"/>
      <c r="H34"/>
      <c r="I34"/>
      <c r="J34"/>
      <c r="K34"/>
      <c r="L34"/>
      <c r="M34"/>
      <c r="N34"/>
      <c r="O34" s="33"/>
      <c r="P34" s="33"/>
    </row>
    <row r="35" spans="1:16" s="7" customFormat="1" ht="15.75">
      <c r="A35" s="34" t="s">
        <v>59</v>
      </c>
      <c r="B35" s="40"/>
      <c r="C35" s="40"/>
      <c r="D35" s="59"/>
      <c r="E35" s="59"/>
      <c r="F35" s="6"/>
      <c r="G35" s="6"/>
      <c r="H35"/>
      <c r="I35"/>
      <c r="J35"/>
      <c r="K35"/>
      <c r="L35"/>
      <c r="M35"/>
      <c r="N35"/>
      <c r="O35" s="33"/>
      <c r="P35" s="33"/>
    </row>
    <row r="36" spans="1:16" s="7" customFormat="1" ht="15">
      <c r="A36" s="51" t="s">
        <v>60</v>
      </c>
      <c r="B36" s="6"/>
      <c r="C36" s="6"/>
      <c r="D36" s="59"/>
      <c r="E36" s="59"/>
      <c r="F36" s="6"/>
      <c r="G36" s="6"/>
      <c r="H36"/>
      <c r="I36"/>
      <c r="J36"/>
      <c r="K36"/>
      <c r="L36"/>
      <c r="M36"/>
      <c r="N36"/>
      <c r="O36" s="33"/>
      <c r="P36" s="33"/>
    </row>
    <row r="37" spans="1:16" s="7" customFormat="1" ht="15">
      <c r="A37" s="6" t="s">
        <v>61</v>
      </c>
      <c r="B37" s="6"/>
      <c r="C37" s="6"/>
      <c r="D37" s="59">
        <v>45780</v>
      </c>
      <c r="E37" s="59">
        <v>45780</v>
      </c>
      <c r="F37" s="6"/>
      <c r="G37" s="6"/>
      <c r="H37"/>
      <c r="I37"/>
      <c r="J37"/>
      <c r="K37"/>
      <c r="L37"/>
      <c r="M37"/>
      <c r="N37"/>
      <c r="O37" s="33"/>
      <c r="P37" s="33"/>
    </row>
    <row r="38" spans="1:16" s="7" customFormat="1" ht="15">
      <c r="A38" s="6" t="s">
        <v>62</v>
      </c>
      <c r="B38" s="6"/>
      <c r="C38" s="6"/>
      <c r="D38" s="59">
        <f>7462.75768-40</f>
        <v>7422.75768</v>
      </c>
      <c r="E38" s="59">
        <v>9798.107</v>
      </c>
      <c r="F38" s="6"/>
      <c r="G38" s="6"/>
      <c r="H38"/>
      <c r="I38"/>
      <c r="J38"/>
      <c r="K38"/>
      <c r="L38"/>
      <c r="M38"/>
      <c r="N38"/>
      <c r="O38" s="33"/>
      <c r="P38" s="33"/>
    </row>
    <row r="39" spans="1:16" s="7" customFormat="1" ht="15">
      <c r="A39" s="6" t="s">
        <v>63</v>
      </c>
      <c r="B39" s="6"/>
      <c r="C39" s="6"/>
      <c r="D39" s="59"/>
      <c r="E39" s="59"/>
      <c r="F39" s="6"/>
      <c r="G39" s="6"/>
      <c r="H39"/>
      <c r="I39"/>
      <c r="J39"/>
      <c r="K39"/>
      <c r="L39"/>
      <c r="M39"/>
      <c r="N39"/>
      <c r="O39" s="33"/>
      <c r="P39" s="33"/>
    </row>
    <row r="40" spans="1:16" s="7" customFormat="1" ht="15">
      <c r="A40" s="6" t="s">
        <v>64</v>
      </c>
      <c r="B40" s="6"/>
      <c r="C40" s="6"/>
      <c r="D40" s="66">
        <f>-40+53242.75768</f>
        <v>53202.75768</v>
      </c>
      <c r="E40" s="66">
        <v>55578.107</v>
      </c>
      <c r="F40" s="6"/>
      <c r="G40" s="6"/>
      <c r="H40"/>
      <c r="I40"/>
      <c r="J40"/>
      <c r="K40"/>
      <c r="L40"/>
      <c r="M40"/>
      <c r="N40"/>
      <c r="O40" s="33"/>
      <c r="P40" s="33"/>
    </row>
    <row r="41" spans="1:16" s="7" customFormat="1" ht="15">
      <c r="A41" s="6"/>
      <c r="B41" s="6"/>
      <c r="C41" s="6"/>
      <c r="D41" s="59"/>
      <c r="E41" s="59"/>
      <c r="F41" s="6"/>
      <c r="G41" s="6"/>
      <c r="H41"/>
      <c r="I41"/>
      <c r="J41"/>
      <c r="K41"/>
      <c r="L41"/>
      <c r="M41"/>
      <c r="N41"/>
      <c r="O41" s="33"/>
      <c r="P41" s="33"/>
    </row>
    <row r="42" spans="1:16" s="7" customFormat="1" ht="15">
      <c r="A42" s="51" t="s">
        <v>65</v>
      </c>
      <c r="B42" s="6"/>
      <c r="C42" s="6"/>
      <c r="D42" s="59"/>
      <c r="E42" s="59"/>
      <c r="F42" s="6"/>
      <c r="G42" s="6"/>
      <c r="H42"/>
      <c r="I42"/>
      <c r="J42"/>
      <c r="K42"/>
      <c r="L42"/>
      <c r="M42"/>
      <c r="N42"/>
      <c r="O42" s="33"/>
      <c r="P42" s="33"/>
    </row>
    <row r="43" spans="1:16" s="7" customFormat="1" ht="15">
      <c r="A43" s="6" t="s">
        <v>66</v>
      </c>
      <c r="B43" s="6"/>
      <c r="C43" s="6"/>
      <c r="D43" s="59">
        <v>3867.220186</v>
      </c>
      <c r="E43" s="59">
        <v>4393</v>
      </c>
      <c r="F43" s="6"/>
      <c r="G43" s="6"/>
      <c r="H43"/>
      <c r="I43"/>
      <c r="J43"/>
      <c r="K43"/>
      <c r="L43"/>
      <c r="M43"/>
      <c r="N43"/>
      <c r="O43" s="33"/>
      <c r="P43" s="33"/>
    </row>
    <row r="44" spans="1:16" s="7" customFormat="1" ht="15">
      <c r="A44" s="6" t="s">
        <v>26</v>
      </c>
      <c r="B44" s="6"/>
      <c r="C44" s="6"/>
      <c r="D44" s="59">
        <v>8875.575</v>
      </c>
      <c r="E44" s="59">
        <v>6404</v>
      </c>
      <c r="F44" s="6"/>
      <c r="G44" s="6"/>
      <c r="H44"/>
      <c r="I44"/>
      <c r="J44"/>
      <c r="K44"/>
      <c r="L44"/>
      <c r="M44"/>
      <c r="N44"/>
      <c r="O44" s="33"/>
      <c r="P44" s="33"/>
    </row>
    <row r="45" spans="1:16" s="7" customFormat="1" ht="15">
      <c r="A45" s="6" t="s">
        <v>3</v>
      </c>
      <c r="B45" s="6"/>
      <c r="C45" s="6"/>
      <c r="D45" s="59">
        <f>-265.493+40</f>
        <v>-225.493</v>
      </c>
      <c r="E45" s="59">
        <v>5</v>
      </c>
      <c r="F45" s="6"/>
      <c r="G45" s="6"/>
      <c r="H45"/>
      <c r="I45"/>
      <c r="J45"/>
      <c r="K45"/>
      <c r="L45"/>
      <c r="M45"/>
      <c r="N45"/>
      <c r="O45" s="33"/>
      <c r="P45" s="33"/>
    </row>
    <row r="46" spans="1:16" s="7" customFormat="1" ht="15">
      <c r="A46" s="6" t="s">
        <v>68</v>
      </c>
      <c r="B46" s="6"/>
      <c r="C46" s="6"/>
      <c r="D46" s="66">
        <f>40+12477.302186</f>
        <v>12517.302186</v>
      </c>
      <c r="E46" s="66">
        <v>10802</v>
      </c>
      <c r="F46" s="6"/>
      <c r="G46" s="6"/>
      <c r="H46"/>
      <c r="I46"/>
      <c r="J46"/>
      <c r="K46"/>
      <c r="L46"/>
      <c r="M46"/>
      <c r="N46"/>
      <c r="O46" s="33"/>
      <c r="P46" s="33"/>
    </row>
    <row r="47" spans="1:16" s="7" customFormat="1" ht="15">
      <c r="A47" s="6"/>
      <c r="B47" s="6"/>
      <c r="C47" s="6"/>
      <c r="D47" s="59"/>
      <c r="E47" s="59"/>
      <c r="F47" s="6"/>
      <c r="G47" s="6"/>
      <c r="H47"/>
      <c r="I47"/>
      <c r="J47"/>
      <c r="K47"/>
      <c r="L47"/>
      <c r="M47"/>
      <c r="N47"/>
      <c r="O47" s="33"/>
      <c r="P47" s="33"/>
    </row>
    <row r="48" spans="1:16" s="7" customFormat="1" ht="15">
      <c r="A48" s="6" t="s">
        <v>69</v>
      </c>
      <c r="B48" s="6"/>
      <c r="C48" s="6"/>
      <c r="D48" s="59">
        <v>3130.087</v>
      </c>
      <c r="E48" s="59">
        <v>3409</v>
      </c>
      <c r="F48" s="6"/>
      <c r="G48" s="6"/>
      <c r="H48"/>
      <c r="I48"/>
      <c r="J48"/>
      <c r="K48"/>
      <c r="L48"/>
      <c r="M48"/>
      <c r="N48"/>
      <c r="O48" s="33"/>
      <c r="P48" s="33"/>
    </row>
    <row r="49" spans="1:16" s="7" customFormat="1" ht="15">
      <c r="A49" s="6" t="s">
        <v>70</v>
      </c>
      <c r="B49" s="6"/>
      <c r="C49" s="6"/>
      <c r="D49" s="59">
        <v>1503.879</v>
      </c>
      <c r="E49" s="59">
        <v>1462</v>
      </c>
      <c r="F49" s="6"/>
      <c r="G49" s="6"/>
      <c r="H49"/>
      <c r="I49"/>
      <c r="J49"/>
      <c r="K49"/>
      <c r="L49"/>
      <c r="M49"/>
      <c r="N49"/>
      <c r="O49" s="33"/>
      <c r="P49" s="33"/>
    </row>
    <row r="50" spans="1:16" s="7" customFormat="1" ht="15">
      <c r="A50" s="6" t="s">
        <v>71</v>
      </c>
      <c r="B50" s="6"/>
      <c r="C50" s="6"/>
      <c r="D50" s="59">
        <v>83</v>
      </c>
      <c r="E50" s="59">
        <v>83</v>
      </c>
      <c r="F50" s="6"/>
      <c r="G50" s="6"/>
      <c r="H50"/>
      <c r="I50"/>
      <c r="J50"/>
      <c r="K50"/>
      <c r="L50"/>
      <c r="M50"/>
      <c r="N50"/>
      <c r="O50" s="33"/>
      <c r="P50" s="33"/>
    </row>
    <row r="51" spans="1:16" s="7" customFormat="1" ht="15">
      <c r="A51" s="6" t="s">
        <v>67</v>
      </c>
      <c r="B51" s="6"/>
      <c r="C51" s="6"/>
      <c r="D51" s="66">
        <v>4716.966</v>
      </c>
      <c r="E51" s="66">
        <v>4954</v>
      </c>
      <c r="F51" s="6"/>
      <c r="G51" s="6"/>
      <c r="H51"/>
      <c r="I51"/>
      <c r="J51"/>
      <c r="K51"/>
      <c r="L51"/>
      <c r="M51"/>
      <c r="N51"/>
      <c r="O51" s="33"/>
      <c r="P51" s="33"/>
    </row>
    <row r="52" spans="1:16" s="7" customFormat="1" ht="15">
      <c r="A52" s="6"/>
      <c r="B52" s="6"/>
      <c r="C52" s="6"/>
      <c r="D52" s="59"/>
      <c r="E52" s="59"/>
      <c r="F52" s="6"/>
      <c r="G52" s="6"/>
      <c r="H52"/>
      <c r="I52"/>
      <c r="J52"/>
      <c r="K52"/>
      <c r="L52"/>
      <c r="M52"/>
      <c r="N52"/>
      <c r="O52" s="33"/>
      <c r="P52" s="33"/>
    </row>
    <row r="53" spans="1:16" s="7" customFormat="1" ht="15">
      <c r="A53" s="6" t="s">
        <v>72</v>
      </c>
      <c r="B53" s="6"/>
      <c r="C53" s="6"/>
      <c r="D53" s="59">
        <f>40+17194.268186</f>
        <v>17234.268186</v>
      </c>
      <c r="E53" s="59">
        <v>15756</v>
      </c>
      <c r="F53" s="6"/>
      <c r="G53" s="6"/>
      <c r="H53"/>
      <c r="I53"/>
      <c r="J53"/>
      <c r="K53"/>
      <c r="L53"/>
      <c r="M53"/>
      <c r="N53"/>
      <c r="O53" s="33"/>
      <c r="P53" s="33"/>
    </row>
    <row r="54" spans="1:16" s="7" customFormat="1" ht="15">
      <c r="A54" s="6"/>
      <c r="B54" s="6"/>
      <c r="C54" s="6"/>
      <c r="D54" s="59"/>
      <c r="E54" s="59"/>
      <c r="F54" s="6"/>
      <c r="G54" s="6"/>
      <c r="H54"/>
      <c r="I54"/>
      <c r="J54"/>
      <c r="K54"/>
      <c r="L54"/>
      <c r="M54"/>
      <c r="N54"/>
      <c r="O54" s="33"/>
      <c r="P54" s="33"/>
    </row>
    <row r="55" spans="1:16" s="7" customFormat="1" ht="16.5" thickBot="1">
      <c r="A55" s="40" t="s">
        <v>73</v>
      </c>
      <c r="B55" s="40"/>
      <c r="C55" s="40"/>
      <c r="D55" s="67">
        <v>70437.02586600001</v>
      </c>
      <c r="E55" s="67">
        <v>71334.107</v>
      </c>
      <c r="F55" s="6"/>
      <c r="G55" s="57" t="s">
        <v>1</v>
      </c>
      <c r="H55"/>
      <c r="I55"/>
      <c r="J55"/>
      <c r="K55"/>
      <c r="L55"/>
      <c r="M55"/>
      <c r="N55"/>
      <c r="O55" s="33"/>
      <c r="P55" s="33"/>
    </row>
    <row r="56" spans="1:16" s="7" customFormat="1" ht="15.75" thickTop="1">
      <c r="A56" s="6"/>
      <c r="B56" s="6"/>
      <c r="C56" s="6"/>
      <c r="D56" s="36"/>
      <c r="E56" s="36"/>
      <c r="F56" s="6"/>
      <c r="G56" s="6"/>
      <c r="H56"/>
      <c r="I56"/>
      <c r="J56"/>
      <c r="K56"/>
      <c r="L56"/>
      <c r="M56"/>
      <c r="N56"/>
      <c r="O56" s="33"/>
      <c r="P56" s="33"/>
    </row>
    <row r="57" spans="1:16" s="7" customFormat="1" ht="15.75">
      <c r="A57" s="40" t="s">
        <v>86</v>
      </c>
      <c r="B57" s="40"/>
      <c r="C57" s="40"/>
      <c r="D57" s="40"/>
      <c r="E57" s="40"/>
      <c r="F57" s="40"/>
      <c r="G57" s="40"/>
      <c r="H57"/>
      <c r="I57"/>
      <c r="J57"/>
      <c r="K57"/>
      <c r="L57"/>
      <c r="M57"/>
      <c r="N57"/>
      <c r="O57" s="33"/>
      <c r="P57" s="33"/>
    </row>
    <row r="58" spans="1:16" s="7" customFormat="1" ht="15.75">
      <c r="A58" s="40" t="s">
        <v>87</v>
      </c>
      <c r="B58" s="40"/>
      <c r="C58" s="40"/>
      <c r="D58" s="40"/>
      <c r="E58" s="40"/>
      <c r="F58" s="40"/>
      <c r="G58" s="40"/>
      <c r="H58"/>
      <c r="I58"/>
      <c r="J58"/>
      <c r="K58"/>
      <c r="L58"/>
      <c r="M58"/>
      <c r="N58"/>
      <c r="O58" s="33"/>
      <c r="P58" s="33"/>
    </row>
    <row r="59" spans="1:16" s="7" customFormat="1" ht="15.75">
      <c r="A59" s="40" t="s">
        <v>88</v>
      </c>
      <c r="B59" s="40"/>
      <c r="C59" s="40"/>
      <c r="D59" s="40"/>
      <c r="E59" s="40"/>
      <c r="F59" s="40"/>
      <c r="G59" s="40"/>
      <c r="H59"/>
      <c r="I59"/>
      <c r="J59"/>
      <c r="K59"/>
      <c r="L59"/>
      <c r="M59"/>
      <c r="N59"/>
      <c r="O59" s="33"/>
      <c r="P59" s="33"/>
    </row>
    <row r="60" spans="1:16" s="7" customFormat="1" ht="15.75">
      <c r="A60" s="40" t="s">
        <v>89</v>
      </c>
      <c r="B60" s="6"/>
      <c r="C60" s="6"/>
      <c r="D60" s="6"/>
      <c r="E60" s="6"/>
      <c r="F60" s="6"/>
      <c r="G60" s="6"/>
      <c r="H60"/>
      <c r="I60"/>
      <c r="J60"/>
      <c r="K60"/>
      <c r="L60"/>
      <c r="M60"/>
      <c r="N60"/>
      <c r="O60" s="33"/>
      <c r="P60" s="33"/>
    </row>
    <row r="61" spans="1:16" s="7" customFormat="1" ht="15">
      <c r="A61" s="6"/>
      <c r="B61" s="6"/>
      <c r="C61" s="6"/>
      <c r="D61" s="6"/>
      <c r="E61" s="6"/>
      <c r="F61" s="6"/>
      <c r="G61" s="6"/>
      <c r="H61"/>
      <c r="I61"/>
      <c r="J61"/>
      <c r="K61"/>
      <c r="L61"/>
      <c r="M61"/>
      <c r="N61"/>
      <c r="O61" s="33"/>
      <c r="P61" s="33"/>
    </row>
    <row r="62" spans="1:16" s="7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 s="33"/>
      <c r="P62" s="33"/>
    </row>
    <row r="63" spans="1:16" s="7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 s="33"/>
      <c r="P63" s="33"/>
    </row>
    <row r="64" spans="1:16" s="7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 s="33"/>
      <c r="P64" s="33"/>
    </row>
    <row r="65" spans="1:16" s="7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 s="33"/>
      <c r="P65" s="33"/>
    </row>
    <row r="66" spans="1:16" s="7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33"/>
      <c r="P66" s="33"/>
    </row>
    <row r="67" spans="1:16" s="7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33"/>
      <c r="P67" s="33"/>
    </row>
    <row r="68" spans="1:16" s="7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33"/>
      <c r="P68" s="33"/>
    </row>
    <row r="69" spans="1:16" s="7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33"/>
      <c r="P69" s="33"/>
    </row>
    <row r="70" spans="1:16" s="7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33"/>
      <c r="P70" s="33"/>
    </row>
    <row r="71" spans="1:16" s="7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33"/>
      <c r="P71" s="33"/>
    </row>
    <row r="72" spans="1:16" s="7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33"/>
      <c r="P72" s="33"/>
    </row>
    <row r="73" spans="1:16" s="7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33"/>
      <c r="P73" s="33"/>
    </row>
    <row r="74" spans="1:16" s="7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33"/>
      <c r="P74" s="33"/>
    </row>
    <row r="75" spans="1:16" s="7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33"/>
      <c r="P75" s="33"/>
    </row>
    <row r="76" spans="1:16" s="7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33"/>
      <c r="P76" s="33"/>
    </row>
    <row r="77" spans="1:16" s="7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33"/>
      <c r="P77" s="33"/>
    </row>
    <row r="78" spans="1:16" s="7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33"/>
      <c r="P78" s="33"/>
    </row>
    <row r="79" spans="1:16" s="7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33"/>
      <c r="P79" s="33"/>
    </row>
    <row r="80" spans="1:16" s="7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33"/>
      <c r="P80" s="33"/>
    </row>
    <row r="81" spans="1:16" s="7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 s="33"/>
      <c r="P81" s="33"/>
    </row>
    <row r="82" spans="1:16" s="7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33"/>
      <c r="P82" s="33"/>
    </row>
    <row r="83" spans="1:16" s="7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 s="33"/>
      <c r="P83" s="33"/>
    </row>
    <row r="84" spans="1:16" s="7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 s="33"/>
      <c r="P84" s="33"/>
    </row>
    <row r="85" spans="1:16" s="7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 s="33"/>
      <c r="P85" s="33"/>
    </row>
    <row r="86" spans="1:16" s="7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33"/>
      <c r="P86" s="33"/>
    </row>
    <row r="87" spans="1:16" s="7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33"/>
      <c r="P87" s="33"/>
    </row>
    <row r="88" spans="1:16" s="7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 s="33"/>
      <c r="P88" s="33"/>
    </row>
    <row r="89" spans="1:16" s="7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33"/>
      <c r="P89" s="33"/>
    </row>
    <row r="90" spans="1:16" s="7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33"/>
      <c r="P90" s="33"/>
    </row>
    <row r="91" spans="1:16" s="7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 s="33"/>
      <c r="P91" s="33"/>
    </row>
    <row r="92" spans="1:16" s="7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 s="33"/>
      <c r="P92" s="33"/>
    </row>
    <row r="93" spans="1:16" s="7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 s="33"/>
      <c r="P93" s="33"/>
    </row>
    <row r="94" spans="1:16" s="7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 s="33"/>
      <c r="P94" s="33"/>
    </row>
    <row r="95" spans="1:16" s="7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 s="33"/>
      <c r="P95" s="33"/>
    </row>
    <row r="96" spans="1:16" s="7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 s="33"/>
      <c r="P96" s="33"/>
    </row>
    <row r="97" spans="1:16" s="7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 s="33"/>
      <c r="P97" s="33"/>
    </row>
    <row r="98" spans="1:16" s="7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33"/>
      <c r="P98" s="33"/>
    </row>
    <row r="99" spans="1:16" s="7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33"/>
      <c r="P99" s="33"/>
    </row>
    <row r="100" spans="1:16" s="7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33"/>
      <c r="P100" s="33"/>
    </row>
    <row r="101" spans="1:16" s="7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33"/>
      <c r="P101" s="33"/>
    </row>
    <row r="102" spans="1:16" s="7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33"/>
      <c r="P102" s="33"/>
    </row>
    <row r="103" spans="1:16" s="7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33"/>
      <c r="P103" s="33"/>
    </row>
    <row r="104" spans="1:16" s="7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33"/>
      <c r="P104" s="33"/>
    </row>
    <row r="105" spans="1:16" s="7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33"/>
      <c r="P105" s="33"/>
    </row>
    <row r="106" spans="1:16" s="7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33"/>
      <c r="P106" s="33"/>
    </row>
    <row r="107" spans="1:16" s="7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33"/>
      <c r="P107" s="33"/>
    </row>
    <row r="108" spans="1:16" s="7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33"/>
      <c r="P108" s="33"/>
    </row>
    <row r="109" spans="1:16" s="7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33"/>
      <c r="P109" s="33"/>
    </row>
    <row r="110" spans="1:16" s="7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33"/>
      <c r="P110" s="33"/>
    </row>
    <row r="111" spans="1:16" s="7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33"/>
      <c r="P111" s="33"/>
    </row>
    <row r="112" spans="1:16" s="7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33"/>
      <c r="P112" s="33"/>
    </row>
    <row r="113" spans="1:16" s="7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33"/>
      <c r="P113" s="33"/>
    </row>
    <row r="114" spans="1:16" s="7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33"/>
      <c r="P114" s="33"/>
    </row>
    <row r="115" spans="1:16" s="7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33"/>
      <c r="P115" s="33"/>
    </row>
    <row r="116" spans="1:16" s="7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33"/>
      <c r="P116" s="33"/>
    </row>
    <row r="117" spans="1:16" s="7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33"/>
      <c r="P117" s="33"/>
    </row>
    <row r="118" spans="1:16" s="7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33"/>
      <c r="P118" s="33"/>
    </row>
    <row r="119" spans="1:16" s="7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33"/>
      <c r="P119" s="33"/>
    </row>
    <row r="120" spans="1:16" s="7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33"/>
      <c r="P120" s="33"/>
    </row>
    <row r="121" spans="1:16" s="7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33"/>
      <c r="P121" s="33"/>
    </row>
    <row r="122" spans="1:16" s="7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33"/>
      <c r="P122" s="33"/>
    </row>
    <row r="123" spans="1:16" s="7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33"/>
      <c r="P123" s="33"/>
    </row>
    <row r="124" spans="1:16" s="7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33"/>
      <c r="P124" s="33"/>
    </row>
    <row r="125" spans="1:16" s="7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33"/>
      <c r="P125" s="33"/>
    </row>
    <row r="126" spans="1:16" s="7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33"/>
      <c r="P126" s="33"/>
    </row>
    <row r="127" spans="1:16" s="7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33"/>
      <c r="P127" s="33"/>
    </row>
    <row r="128" spans="1:16" s="7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33"/>
      <c r="P128" s="33"/>
    </row>
    <row r="129" spans="1:16" s="7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33"/>
      <c r="P129" s="33"/>
    </row>
    <row r="130" spans="1:16" s="7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33"/>
      <c r="P130" s="33"/>
    </row>
    <row r="131" spans="1:16" s="7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33"/>
      <c r="P131" s="33"/>
    </row>
    <row r="132" spans="1:16" s="7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33"/>
      <c r="P132" s="33"/>
    </row>
    <row r="133" spans="1:16" s="7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33"/>
      <c r="P133" s="33"/>
    </row>
    <row r="134" spans="1:16" s="7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33"/>
      <c r="P134" s="33"/>
    </row>
    <row r="135" spans="1:16" s="7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33"/>
      <c r="P135" s="33"/>
    </row>
    <row r="136" spans="1:16" s="7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33"/>
      <c r="P136" s="33"/>
    </row>
    <row r="137" spans="1:16" s="7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33"/>
      <c r="P137" s="33"/>
    </row>
    <row r="138" spans="1:16" s="7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33"/>
      <c r="P138" s="33"/>
    </row>
    <row r="139" spans="1:16" s="7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33"/>
      <c r="P139" s="33"/>
    </row>
    <row r="140" spans="1:16" s="7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33"/>
      <c r="P140" s="33"/>
    </row>
    <row r="141" spans="1:16" s="7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33"/>
      <c r="P141" s="33"/>
    </row>
    <row r="142" spans="1:16" s="7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33"/>
      <c r="P142" s="33"/>
    </row>
    <row r="143" spans="1:16" s="7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33"/>
      <c r="P143" s="33"/>
    </row>
    <row r="144" spans="1:16" s="7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33"/>
      <c r="P144" s="33"/>
    </row>
    <row r="145" spans="1:16" s="7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33"/>
      <c r="P145" s="33"/>
    </row>
    <row r="146" spans="1:16" s="7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33"/>
      <c r="P146" s="33"/>
    </row>
    <row r="147" spans="1:16" s="7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33"/>
      <c r="P147" s="33"/>
    </row>
    <row r="148" spans="1:16" s="7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33"/>
      <c r="P148" s="33"/>
    </row>
    <row r="149" spans="1:16" s="7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33"/>
      <c r="P149" s="33"/>
    </row>
    <row r="150" spans="1:16" s="7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33"/>
      <c r="P150" s="33"/>
    </row>
    <row r="151" spans="1:16" s="7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33"/>
      <c r="P151" s="33"/>
    </row>
    <row r="152" spans="1:16" s="7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33"/>
      <c r="P152" s="33"/>
    </row>
    <row r="153" spans="1:16" s="7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33"/>
      <c r="P153" s="33"/>
    </row>
    <row r="154" spans="1:16" s="7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33"/>
      <c r="P154" s="33"/>
    </row>
    <row r="155" spans="1:16" s="7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33"/>
      <c r="P155" s="33"/>
    </row>
    <row r="156" spans="1:16" s="7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 s="33"/>
      <c r="P156" s="33"/>
    </row>
    <row r="157" spans="1:16" s="7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 s="33"/>
      <c r="P157" s="33"/>
    </row>
    <row r="158" spans="1:16" s="7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 s="33"/>
      <c r="P158" s="33"/>
    </row>
    <row r="159" spans="1:16" s="7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 s="33"/>
      <c r="P159" s="33"/>
    </row>
    <row r="160" spans="1:16" s="7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 s="33"/>
      <c r="P160" s="33"/>
    </row>
    <row r="161" spans="1:16" s="7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 s="33"/>
      <c r="P161" s="33"/>
    </row>
    <row r="162" spans="1:16" s="7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 s="33"/>
      <c r="P162" s="33"/>
    </row>
    <row r="163" spans="1:16" s="7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33"/>
      <c r="P163" s="33"/>
    </row>
    <row r="164" spans="1:16" s="7" customFormat="1" ht="1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s="7" customFormat="1" ht="1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s="7" customFormat="1" ht="1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s="7" customFormat="1" ht="1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s="7" customFormat="1" ht="1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s="7" customFormat="1" ht="1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s="7" customFormat="1" ht="1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s="7" customFormat="1" ht="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s="7" customFormat="1" ht="1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s="7" customFormat="1" ht="1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s="7" customFormat="1" ht="1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s="7" customFormat="1" ht="1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s="7" customFormat="1" ht="1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s="7" customFormat="1" ht="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s="7" customFormat="1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s="7" customFormat="1" ht="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s="7" customFormat="1" ht="1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s="7" customFormat="1" ht="1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s="7" customFormat="1" ht="1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s="7" customFormat="1" ht="1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s="7" customFormat="1" ht="1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s="7" customFormat="1" ht="1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 s="7" customFormat="1" ht="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s="7" customFormat="1" ht="1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s="7" customFormat="1" ht="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 s="7" customFormat="1" ht="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 s="7" customFormat="1" ht="1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s="7" customFormat="1" ht="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 s="7" customFormat="1" ht="1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 s="7" customFormat="1" ht="1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 s="7" customFormat="1" ht="1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 s="7" customFormat="1" ht="1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 s="7" customFormat="1" ht="1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s="7" customFormat="1" ht="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s="7" customFormat="1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s="7" customFormat="1" ht="1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s="7" customFormat="1" ht="1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s="7" customFormat="1" ht="1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s="7" customFormat="1" ht="1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s="7" customFormat="1" ht="1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s="7" customFormat="1" ht="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s="7" customFormat="1" ht="1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s="7" customFormat="1" ht="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s="7" customFormat="1" ht="1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s="7" customFormat="1" ht="1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s="7" customFormat="1" ht="1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s="7" customFormat="1" ht="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s="7" customFormat="1" ht="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s="7" customFormat="1" ht="1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s="7" customFormat="1" ht="1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 s="7" customFormat="1" ht="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s="7" customFormat="1" ht="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 s="7" customFormat="1" ht="1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s="7" customFormat="1" ht="1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s="7" customFormat="1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 s="7" customFormat="1" ht="1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s="7" customFormat="1" ht="1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 s="7" customFormat="1" ht="1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 s="7" customFormat="1" ht="1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 s="7" customFormat="1" ht="1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s="7" customFormat="1" ht="1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s="7" customFormat="1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 s="7" customFormat="1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s="7" customFormat="1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s="7" customFormat="1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s="7" customFormat="1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s="7" customFormat="1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s="7" customFormat="1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s="7" customFormat="1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s="7" customFormat="1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s="7" customFormat="1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s="7" customFormat="1" ht="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s="7" customFormat="1" ht="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s="7" customFormat="1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s="7" customFormat="1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s="7" customFormat="1" ht="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s="7" customFormat="1" ht="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s="7" customFormat="1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s="7" customFormat="1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s="7" customFormat="1" ht="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s="7" customFormat="1" ht="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s="7" customFormat="1" ht="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s="7" customFormat="1" ht="1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s="7" customFormat="1" ht="1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s="7" customFormat="1" ht="1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s="7" customFormat="1" ht="1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s="7" customFormat="1" ht="1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s="7" customFormat="1" ht="1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 s="7" customFormat="1" ht="1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 s="7" customFormat="1" ht="1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 s="7" customFormat="1" ht="1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 s="7" customFormat="1" ht="1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 s="7" customFormat="1" ht="1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s="7" customFormat="1" ht="1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s="7" customFormat="1" ht="1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s="7" customFormat="1" ht="1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s="7" customFormat="1" ht="1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s="7" customFormat="1" ht="1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s="7" customFormat="1" ht="1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s="7" customFormat="1" ht="1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s="7" customFormat="1" ht="1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s="7" customFormat="1" ht="1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 s="7" customFormat="1" ht="1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s="7" customFormat="1" ht="1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s="7" customFormat="1" ht="1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 s="7" customFormat="1" ht="1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s="7" customFormat="1" ht="1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s="7" customFormat="1" ht="1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s="7" customFormat="1" ht="1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s="7" customFormat="1" ht="1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 s="7" customFormat="1" ht="1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s="7" customFormat="1" ht="1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 s="7" customFormat="1" ht="1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s="7" customFormat="1" ht="1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s="7" customFormat="1" ht="1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 s="7" customFormat="1" ht="1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s="7" customFormat="1" ht="1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 s="7" customFormat="1" ht="1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 s="7" customFormat="1" ht="1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1:16" s="7" customFormat="1" ht="1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</row>
    <row r="284" spans="1:16" s="7" customFormat="1" ht="1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1:16" s="7" customFormat="1" ht="1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 s="7" customFormat="1" ht="1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s="7" customFormat="1" ht="1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s="7" customFormat="1" ht="1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s="7" customFormat="1" ht="1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s="7" customFormat="1" ht="1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s="7" customFormat="1" ht="1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s="7" customFormat="1" ht="1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s="7" customFormat="1" ht="1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s="7" customFormat="1" ht="1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s="7" customFormat="1" ht="1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s="7" customFormat="1" ht="1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s="7" customFormat="1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s="7" customFormat="1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s="7" customFormat="1" ht="1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s="7" customFormat="1" ht="1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s="7" customFormat="1" ht="1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s="7" customFormat="1" ht="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s="7" customFormat="1" ht="1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s="7" customFormat="1" ht="1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s="7" customFormat="1" ht="1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s="7" customFormat="1" ht="1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s="7" customFormat="1" ht="1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s="7" customFormat="1" ht="1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s="7" customFormat="1" ht="1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s="7" customFormat="1" ht="1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s="7" customFormat="1" ht="1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s="7" customFormat="1" ht="1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s="7" customFormat="1" ht="1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s="7" customFormat="1" ht="1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s="7" customFormat="1" ht="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s="7" customFormat="1" ht="1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s="7" customFormat="1" ht="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s="7" customFormat="1" ht="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s="7" customFormat="1" ht="1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s="7" customFormat="1" ht="1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s="7" customFormat="1" ht="1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s="7" customFormat="1" ht="1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s="7" customFormat="1" ht="1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s="7" customFormat="1" ht="1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s="7" customFormat="1" ht="1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  <row r="326" spans="1:16" s="7" customFormat="1" ht="1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spans="1:16" s="7" customFormat="1" ht="1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 s="7" customFormat="1" ht="1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</row>
    <row r="329" spans="1:16" s="7" customFormat="1" ht="1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</row>
    <row r="330" spans="1:16" s="7" customFormat="1" ht="1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</row>
    <row r="331" spans="1:16" s="7" customFormat="1" ht="1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</row>
    <row r="332" spans="1:16" s="7" customFormat="1" ht="1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</row>
    <row r="333" spans="1:16" s="7" customFormat="1" ht="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</row>
    <row r="334" spans="1:16" s="7" customFormat="1" ht="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</row>
    <row r="335" spans="1:16" s="7" customFormat="1" ht="1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</row>
    <row r="336" spans="1:16" s="7" customFormat="1" ht="1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</row>
    <row r="337" spans="1:16" s="7" customFormat="1" ht="1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</row>
    <row r="338" spans="1:16" s="7" customFormat="1" ht="1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</row>
    <row r="339" spans="1:16" s="7" customFormat="1" ht="1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</row>
    <row r="340" spans="1:16" s="7" customFormat="1" ht="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</row>
    <row r="341" spans="1:16" s="7" customFormat="1" ht="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</row>
    <row r="342" spans="1:16" s="7" customFormat="1" ht="1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</row>
    <row r="343" spans="1:16" s="7" customFormat="1" ht="1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</row>
    <row r="344" spans="1:16" s="7" customFormat="1" ht="1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</row>
    <row r="345" spans="1:16" s="7" customFormat="1" ht="1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</row>
    <row r="346" spans="1:16" s="7" customFormat="1" ht="1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</row>
    <row r="347" spans="1:16" s="7" customFormat="1" ht="1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</row>
    <row r="348" spans="1:16" s="7" customFormat="1" ht="1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</row>
    <row r="349" spans="1:16" s="7" customFormat="1" ht="1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</row>
    <row r="350" spans="1:16" s="7" customFormat="1" ht="1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</row>
    <row r="351" spans="1:16" s="7" customFormat="1" ht="1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</row>
    <row r="352" spans="1:16" s="7" customFormat="1" ht="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</row>
    <row r="353" spans="1:16" s="7" customFormat="1" ht="1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</row>
    <row r="354" spans="1:16" s="7" customFormat="1" ht="1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</row>
    <row r="355" spans="1:16" s="7" customFormat="1" ht="1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</row>
    <row r="356" spans="1:16" s="7" customFormat="1" ht="1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</row>
    <row r="357" spans="1:16" s="7" customFormat="1" ht="1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</row>
    <row r="358" spans="1:16" s="7" customFormat="1" ht="1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</row>
    <row r="359" spans="1:16" s="7" customFormat="1" ht="1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</row>
    <row r="360" spans="1:16" s="7" customFormat="1" ht="1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</row>
    <row r="361" spans="1:16" s="7" customFormat="1" ht="1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</row>
    <row r="362" spans="1:16" s="7" customFormat="1" ht="1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</row>
    <row r="363" spans="1:16" s="7" customFormat="1" ht="1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</row>
    <row r="364" spans="1:16" s="7" customFormat="1" ht="1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</row>
    <row r="365" spans="1:16" s="7" customFormat="1" ht="1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</row>
    <row r="366" spans="1:16" s="7" customFormat="1" ht="1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</row>
    <row r="367" spans="1:16" s="7" customFormat="1" ht="1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</row>
    <row r="368" spans="1:16" s="7" customFormat="1" ht="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</row>
    <row r="369" spans="1:16" s="7" customFormat="1" ht="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</row>
    <row r="370" spans="1:16" s="7" customFormat="1" ht="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</row>
    <row r="371" spans="1:16" s="7" customFormat="1" ht="1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</row>
    <row r="372" spans="1:16" s="7" customFormat="1" ht="1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</row>
    <row r="373" spans="1:16" s="7" customFormat="1" ht="1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</row>
    <row r="374" spans="1:16" s="7" customFormat="1" ht="1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</row>
    <row r="375" spans="1:16" s="7" customFormat="1" ht="1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</row>
    <row r="376" spans="1:16" s="7" customFormat="1" ht="1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</row>
    <row r="377" spans="1:16" s="7" customFormat="1" ht="1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</row>
    <row r="378" spans="1:16" s="7" customFormat="1" ht="1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</row>
    <row r="379" spans="1:16" s="7" customFormat="1" ht="1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</row>
    <row r="380" spans="1:16" s="7" customFormat="1" ht="1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</row>
    <row r="381" spans="1:16" s="7" customFormat="1" ht="1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</row>
    <row r="382" spans="1:16" s="7" customFormat="1" ht="1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</row>
    <row r="383" spans="1:16" s="7" customFormat="1" ht="1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</row>
    <row r="384" spans="1:16" s="7" customFormat="1" ht="1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</row>
    <row r="385" spans="1:16" s="7" customFormat="1" ht="1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</row>
    <row r="386" spans="1:16" s="7" customFormat="1" ht="1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</row>
    <row r="387" spans="1:16" s="7" customFormat="1" ht="1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</row>
    <row r="388" spans="1:16" s="7" customFormat="1" ht="1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</row>
    <row r="389" spans="1:16" s="7" customFormat="1" ht="1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</row>
    <row r="390" spans="1:16" s="7" customFormat="1" ht="1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</row>
    <row r="391" spans="1:16" s="7" customFormat="1" ht="1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</row>
    <row r="392" spans="1:16" s="7" customFormat="1" ht="1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</row>
    <row r="393" spans="1:16" s="7" customFormat="1" ht="1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</row>
    <row r="394" spans="1:16" s="7" customFormat="1" ht="1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</row>
    <row r="395" spans="1:16" s="7" customFormat="1" ht="1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</row>
    <row r="396" spans="1:16" s="7" customFormat="1" ht="1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</row>
    <row r="397" spans="1:16" s="7" customFormat="1" ht="1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</row>
    <row r="398" spans="1:16" s="7" customFormat="1" ht="1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</row>
    <row r="399" spans="1:16" s="7" customFormat="1" ht="1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</row>
    <row r="400" spans="1:16" s="7" customFormat="1" ht="1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</row>
    <row r="401" spans="1:16" s="7" customFormat="1" ht="1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</row>
    <row r="402" spans="1:16" s="7" customFormat="1" ht="1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</row>
    <row r="403" spans="1:16" s="7" customFormat="1" ht="1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</row>
    <row r="404" spans="1:16" s="7" customFormat="1" ht="1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</row>
    <row r="405" spans="1:16" s="7" customFormat="1" ht="1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</row>
    <row r="406" spans="1:16" s="7" customFormat="1" ht="1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</row>
    <row r="407" spans="1:16" s="7" customFormat="1" ht="1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</row>
    <row r="408" spans="1:16" s="7" customFormat="1" ht="1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</row>
    <row r="409" spans="1:16" s="7" customFormat="1" ht="1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</row>
    <row r="410" spans="1:16" s="7" customFormat="1" ht="1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</row>
    <row r="411" spans="1:16" s="7" customFormat="1" ht="1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</row>
    <row r="412" spans="1:16" s="7" customFormat="1" ht="1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</row>
    <row r="413" spans="1:16" s="7" customFormat="1" ht="1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</row>
    <row r="414" spans="1:16" s="7" customFormat="1" ht="1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</row>
    <row r="415" spans="1:16" s="7" customFormat="1" ht="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</row>
    <row r="416" spans="1:16" s="7" customFormat="1" ht="1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</row>
    <row r="417" spans="1:16" s="7" customFormat="1" ht="1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</row>
    <row r="418" spans="1:16" s="7" customFormat="1" ht="1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</row>
    <row r="419" spans="1:16" s="7" customFormat="1" ht="1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</row>
    <row r="420" spans="1:16" s="7" customFormat="1" ht="1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</row>
    <row r="421" spans="1:16" s="7" customFormat="1" ht="1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</row>
    <row r="422" spans="1:16" s="7" customFormat="1" ht="1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</row>
    <row r="423" spans="1:16" s="7" customFormat="1" ht="1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</row>
    <row r="424" spans="1:16" s="7" customFormat="1" ht="1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</row>
    <row r="425" spans="1:16" s="7" customFormat="1" ht="1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</row>
    <row r="426" spans="1:16" s="7" customFormat="1" ht="1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</row>
    <row r="427" spans="1:16" s="7" customFormat="1" ht="1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</row>
    <row r="428" spans="1:16" s="7" customFormat="1" ht="1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</row>
    <row r="429" spans="1:16" s="7" customFormat="1" ht="1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</row>
    <row r="430" spans="1:16" s="7" customFormat="1" ht="1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</row>
    <row r="431" spans="1:16" s="7" customFormat="1" ht="1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</row>
    <row r="432" spans="1:16" s="7" customFormat="1" ht="1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</row>
    <row r="433" spans="1:16" s="7" customFormat="1" ht="1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</row>
    <row r="434" spans="1:16" s="7" customFormat="1" ht="1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</row>
    <row r="435" spans="1:16" s="7" customFormat="1" ht="1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</row>
    <row r="436" spans="1:16" s="7" customFormat="1" ht="1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</row>
    <row r="437" spans="1:16" s="7" customFormat="1" ht="1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</row>
    <row r="438" spans="1:16" s="7" customFormat="1" ht="1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</row>
    <row r="439" spans="1:16" s="7" customFormat="1" ht="1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</row>
    <row r="440" spans="1:16" s="7" customFormat="1" ht="1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</row>
    <row r="441" spans="1:16" s="7" customFormat="1" ht="1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</row>
    <row r="442" spans="1:16" s="7" customFormat="1" ht="1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</row>
    <row r="443" spans="1:16" s="7" customFormat="1" ht="1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</row>
    <row r="444" spans="1:16" s="7" customFormat="1" ht="1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</row>
    <row r="445" spans="1:16" s="7" customFormat="1" ht="1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</row>
    <row r="446" spans="1:16" s="7" customFormat="1" ht="1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</row>
    <row r="447" spans="1:16" s="7" customFormat="1" ht="1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</row>
    <row r="448" spans="1:16" s="7" customFormat="1" ht="1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</row>
    <row r="449" spans="1:16" s="7" customFormat="1" ht="1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</row>
    <row r="450" spans="1:16" s="7" customFormat="1" ht="1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</row>
    <row r="451" spans="1:16" s="7" customFormat="1" ht="1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</row>
    <row r="452" spans="1:16" s="7" customFormat="1" ht="1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</row>
    <row r="453" spans="1:16" s="7" customFormat="1" ht="1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</row>
    <row r="454" spans="1:16" s="7" customFormat="1" ht="1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</row>
    <row r="455" spans="1:16" s="7" customFormat="1" ht="1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</row>
    <row r="456" spans="1:16" s="7" customFormat="1" ht="1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</row>
    <row r="457" spans="1:16" s="7" customFormat="1" ht="1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</row>
    <row r="458" spans="1:16" s="7" customFormat="1" ht="1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</row>
    <row r="459" spans="1:16" s="7" customFormat="1" ht="1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</row>
    <row r="460" spans="1:16" s="7" customFormat="1" ht="1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</row>
    <row r="461" spans="1:16" s="7" customFormat="1" ht="1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</row>
    <row r="462" spans="1:16" s="7" customFormat="1" ht="1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</row>
    <row r="463" spans="1:16" s="7" customFormat="1" ht="1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</row>
    <row r="464" spans="1:16" s="7" customFormat="1" ht="1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</row>
    <row r="465" spans="1:16" s="7" customFormat="1" ht="1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</row>
    <row r="466" spans="1:16" s="7" customFormat="1" ht="1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</row>
    <row r="467" spans="1:16" s="7" customFormat="1" ht="1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</row>
    <row r="468" spans="1:16" s="7" customFormat="1" ht="1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</row>
    <row r="469" spans="1:16" s="7" customFormat="1" ht="1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</row>
    <row r="470" spans="1:16" s="7" customFormat="1" ht="1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</row>
    <row r="471" spans="1:16" s="7" customFormat="1" ht="1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</row>
    <row r="472" spans="1:16" s="7" customFormat="1" ht="1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</row>
    <row r="473" spans="1:16" s="7" customFormat="1" ht="1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</row>
    <row r="474" spans="1:16" s="7" customFormat="1" ht="1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</row>
    <row r="475" spans="1:16" s="7" customFormat="1" ht="1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</row>
    <row r="476" spans="1:16" s="7" customFormat="1" ht="1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</row>
    <row r="477" spans="1:16" s="7" customFormat="1" ht="1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</row>
    <row r="478" spans="1:16" s="7" customFormat="1" ht="1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</row>
    <row r="479" spans="1:16" s="7" customFormat="1" ht="1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</row>
    <row r="480" spans="1:16" s="7" customFormat="1" ht="1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</row>
    <row r="481" spans="1:16" s="7" customFormat="1" ht="1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</row>
    <row r="482" spans="1:16" s="7" customFormat="1" ht="1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</row>
    <row r="483" spans="1:16" s="7" customFormat="1" ht="1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</row>
    <row r="484" spans="1:16" s="7" customFormat="1" ht="1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</row>
    <row r="485" spans="1:16" s="7" customFormat="1" ht="1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</row>
    <row r="486" spans="1:16" s="7" customFormat="1" ht="1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</row>
    <row r="487" spans="1:16" s="7" customFormat="1" ht="1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</row>
    <row r="488" spans="1:16" s="7" customFormat="1" ht="1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</row>
    <row r="489" spans="1:16" s="7" customFormat="1" ht="1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</row>
    <row r="490" spans="1:16" s="7" customFormat="1" ht="1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</row>
    <row r="491" spans="1:16" s="7" customFormat="1" ht="1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</row>
    <row r="492" spans="1:16" s="7" customFormat="1" ht="1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</row>
    <row r="493" spans="1:16" s="7" customFormat="1" ht="1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</row>
    <row r="494" spans="1:16" s="7" customFormat="1" ht="1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</row>
    <row r="495" spans="1:16" s="7" customFormat="1" ht="1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</row>
    <row r="496" spans="1:16" s="7" customFormat="1" ht="1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</row>
    <row r="497" spans="1:16" s="7" customFormat="1" ht="1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</row>
    <row r="498" spans="1:16" s="7" customFormat="1" ht="1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</row>
    <row r="499" spans="1:16" s="7" customFormat="1" ht="1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</row>
    <row r="500" spans="1:16" s="7" customFormat="1" ht="1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</row>
    <row r="501" spans="1:16" s="7" customFormat="1" ht="1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</row>
    <row r="502" spans="1:16" s="7" customFormat="1" ht="1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</row>
    <row r="503" spans="1:16" s="7" customFormat="1" ht="1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</row>
    <row r="504" spans="1:16" s="7" customFormat="1" ht="1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</row>
    <row r="505" spans="1:16" s="7" customFormat="1" ht="1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</row>
    <row r="506" spans="1:16" s="7" customFormat="1" ht="1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</row>
    <row r="507" spans="1:16" s="7" customFormat="1" ht="1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</row>
    <row r="508" spans="1:16" s="7" customFormat="1" ht="1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</row>
    <row r="509" spans="1:16" s="7" customFormat="1" ht="1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</row>
    <row r="510" spans="1:16" s="7" customFormat="1" ht="1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</row>
    <row r="511" spans="1:16" s="7" customFormat="1" ht="1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</row>
    <row r="512" spans="1:16" s="7" customFormat="1" ht="1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</row>
    <row r="513" spans="1:16" s="7" customFormat="1" ht="1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</row>
    <row r="514" spans="1:16" s="7" customFormat="1" ht="1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</row>
    <row r="515" spans="1:16" s="7" customFormat="1" ht="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</row>
    <row r="516" spans="1:16" s="7" customFormat="1" ht="1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</row>
    <row r="517" spans="1:16" s="7" customFormat="1" ht="1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</row>
    <row r="518" spans="1:16" s="7" customFormat="1" ht="1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</row>
    <row r="519" spans="1:16" s="7" customFormat="1" ht="1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</row>
    <row r="520" spans="1:16" s="7" customFormat="1" ht="1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</row>
    <row r="521" spans="1:16" s="7" customFormat="1" ht="1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</row>
    <row r="522" spans="1:16" s="7" customFormat="1" ht="1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</row>
    <row r="523" spans="1:16" s="7" customFormat="1" ht="1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</row>
    <row r="524" spans="1:16" s="7" customFormat="1" ht="1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</row>
    <row r="525" spans="1:16" s="7" customFormat="1" ht="1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</row>
    <row r="526" spans="1:16" s="7" customFormat="1" ht="1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</row>
    <row r="527" spans="1:16" s="7" customFormat="1" ht="1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</row>
    <row r="528" spans="1:16" s="7" customFormat="1" ht="1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</row>
    <row r="529" spans="1:16" s="7" customFormat="1" ht="1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</row>
    <row r="530" spans="1:16" s="7" customFormat="1" ht="1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</row>
    <row r="531" spans="1:16" s="7" customFormat="1" ht="1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</row>
    <row r="532" spans="1:16" s="7" customFormat="1" ht="1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</row>
    <row r="533" spans="1:16" s="7" customFormat="1" ht="1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</row>
    <row r="534" spans="1:16" s="7" customFormat="1" ht="1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</row>
    <row r="535" spans="1:16" s="7" customFormat="1" ht="1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</row>
    <row r="536" spans="1:16" s="7" customFormat="1" ht="1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</row>
    <row r="537" spans="1:16" s="7" customFormat="1" ht="1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</row>
    <row r="538" spans="1:16" s="7" customFormat="1" ht="1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</row>
    <row r="539" spans="1:16" s="7" customFormat="1" ht="1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</row>
    <row r="540" spans="1:16" s="7" customFormat="1" ht="1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</row>
    <row r="541" spans="1:16" s="7" customFormat="1" ht="1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</row>
    <row r="542" spans="1:16" s="7" customFormat="1" ht="1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</row>
    <row r="543" spans="1:16" s="7" customFormat="1" ht="1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</row>
    <row r="544" spans="1:16" s="7" customFormat="1" ht="1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</row>
    <row r="545" spans="1:16" s="7" customFormat="1" ht="1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</row>
    <row r="546" spans="1:16" s="7" customFormat="1" ht="1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</row>
    <row r="547" spans="1:16" s="7" customFormat="1" ht="1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</row>
    <row r="548" spans="1:16" s="7" customFormat="1" ht="1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</row>
    <row r="549" spans="1:16" s="7" customFormat="1" ht="1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</row>
    <row r="550" spans="1:16" s="7" customFormat="1" ht="1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</row>
    <row r="551" spans="1:16" s="7" customFormat="1" ht="1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</row>
    <row r="552" spans="1:16" s="7" customFormat="1" ht="1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</row>
    <row r="553" spans="1:16" s="7" customFormat="1" ht="1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</row>
    <row r="554" spans="1:16" s="7" customFormat="1" ht="1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</row>
    <row r="555" spans="1:16" s="7" customFormat="1" ht="1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</row>
    <row r="556" spans="1:16" s="7" customFormat="1" ht="1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</row>
    <row r="557" spans="1:16" s="7" customFormat="1" ht="1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</row>
    <row r="558" spans="1:16" s="7" customFormat="1" ht="1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</row>
    <row r="559" spans="1:16" s="7" customFormat="1" ht="1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</row>
    <row r="560" spans="1:16" s="7" customFormat="1" ht="1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</row>
    <row r="561" spans="1:16" s="7" customFormat="1" ht="1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</row>
    <row r="562" spans="1:16" s="7" customFormat="1" ht="1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</row>
    <row r="563" spans="1:16" s="7" customFormat="1" ht="1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</row>
    <row r="564" spans="1:16" s="7" customFormat="1" ht="1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</row>
    <row r="565" spans="1:16" s="7" customFormat="1" ht="1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</row>
    <row r="566" spans="1:16" s="7" customFormat="1" ht="1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</row>
    <row r="567" spans="1:16" s="7" customFormat="1" ht="1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</row>
    <row r="568" spans="1:16" s="7" customFormat="1" ht="1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</row>
    <row r="569" spans="1:16" s="7" customFormat="1" ht="1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</row>
    <row r="570" spans="1:16" s="7" customFormat="1" ht="1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</row>
    <row r="571" spans="1:16" s="7" customFormat="1" ht="1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</row>
    <row r="572" spans="1:16" s="7" customFormat="1" ht="1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</row>
    <row r="573" spans="1:16" s="7" customFormat="1" ht="1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</row>
    <row r="574" spans="1:16" s="7" customFormat="1" ht="1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</row>
    <row r="575" spans="1:16" s="7" customFormat="1" ht="1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</row>
    <row r="576" spans="1:16" s="7" customFormat="1" ht="1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</row>
    <row r="577" spans="1:16" s="7" customFormat="1" ht="1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</row>
    <row r="578" spans="1:16" s="7" customFormat="1" ht="1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</row>
    <row r="579" spans="1:16" s="7" customFormat="1" ht="1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</row>
    <row r="580" spans="1:16" s="7" customFormat="1" ht="1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</row>
    <row r="581" spans="1:16" s="7" customFormat="1" ht="1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</row>
    <row r="582" spans="1:16" s="7" customFormat="1" ht="1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</row>
    <row r="583" spans="1:16" s="7" customFormat="1" ht="1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</row>
    <row r="584" spans="1:16" s="7" customFormat="1" ht="1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</row>
    <row r="585" spans="1:16" s="7" customFormat="1" ht="1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</row>
    <row r="586" spans="1:16" s="7" customFormat="1" ht="1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</row>
    <row r="587" spans="1:16" s="7" customFormat="1" ht="1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</row>
    <row r="588" spans="1:16" s="7" customFormat="1" ht="1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</row>
    <row r="589" spans="1:16" s="7" customFormat="1" ht="1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</row>
    <row r="590" spans="1:16" s="7" customFormat="1" ht="1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</row>
    <row r="591" spans="1:16" s="7" customFormat="1" ht="1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</row>
    <row r="592" spans="1:16" s="7" customFormat="1" ht="1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</row>
    <row r="593" spans="1:16" s="7" customFormat="1" ht="1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</row>
    <row r="594" spans="1:16" s="7" customFormat="1" ht="1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</row>
    <row r="595" spans="1:16" s="7" customFormat="1" ht="1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</row>
    <row r="596" spans="1:16" s="7" customFormat="1" ht="1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</row>
    <row r="597" spans="1:16" s="7" customFormat="1" ht="1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</row>
    <row r="598" spans="1:16" s="7" customFormat="1" ht="1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</row>
    <row r="599" spans="1:16" s="7" customFormat="1" ht="1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</row>
    <row r="600" spans="1:16" s="7" customFormat="1" ht="1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</row>
    <row r="601" spans="1:16" s="7" customFormat="1" ht="1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</row>
    <row r="602" spans="1:16" s="7" customFormat="1" ht="1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</row>
    <row r="603" spans="1:16" s="7" customFormat="1" ht="1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</row>
    <row r="604" spans="1:16" s="7" customFormat="1" ht="1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</row>
    <row r="605" spans="1:16" s="7" customFormat="1" ht="1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</row>
    <row r="606" spans="1:16" s="7" customFormat="1" ht="1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</row>
    <row r="607" spans="1:16" s="7" customFormat="1" ht="1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</row>
    <row r="608" spans="1:16" s="7" customFormat="1" ht="1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</row>
    <row r="609" spans="1:16" s="7" customFormat="1" ht="1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</row>
    <row r="610" spans="1:16" s="7" customFormat="1" ht="1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</row>
    <row r="611" spans="1:16" s="7" customFormat="1" ht="1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</row>
    <row r="612" spans="1:16" s="7" customFormat="1" ht="1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</row>
    <row r="613" spans="1:16" s="7" customFormat="1" ht="1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</row>
    <row r="614" spans="1:16" s="7" customFormat="1" ht="1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</row>
    <row r="615" spans="1:16" s="7" customFormat="1" ht="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</row>
    <row r="616" spans="1:16" s="7" customFormat="1" ht="1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</row>
    <row r="617" spans="1:16" s="7" customFormat="1" ht="1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</row>
    <row r="618" spans="1:16" s="7" customFormat="1" ht="1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</row>
    <row r="619" spans="1:16" s="7" customFormat="1" ht="1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</row>
    <row r="620" spans="1:16" s="7" customFormat="1" ht="1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</row>
    <row r="621" spans="1:16" s="7" customFormat="1" ht="1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</row>
    <row r="622" spans="1:16" s="7" customFormat="1" ht="1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</row>
    <row r="623" spans="1:16" s="7" customFormat="1" ht="1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</row>
    <row r="624" spans="1:16" s="7" customFormat="1" ht="1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</row>
    <row r="625" spans="1:16" s="7" customFormat="1" ht="1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</row>
    <row r="626" spans="1:16" s="7" customFormat="1" ht="1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</row>
    <row r="627" spans="1:16" s="7" customFormat="1" ht="1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</row>
    <row r="628" spans="1:16" s="7" customFormat="1" ht="1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</row>
    <row r="629" spans="1:16" s="7" customFormat="1" ht="1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</row>
    <row r="630" spans="1:16" s="7" customFormat="1" ht="1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</row>
    <row r="631" spans="1:16" s="7" customFormat="1" ht="1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</row>
    <row r="632" spans="1:16" s="7" customFormat="1" ht="1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</row>
    <row r="633" spans="1:16" s="7" customFormat="1" ht="1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</row>
    <row r="634" spans="1:16" s="7" customFormat="1" ht="1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</row>
    <row r="635" spans="1:16" s="7" customFormat="1" ht="1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</row>
    <row r="636" spans="1:16" s="7" customFormat="1" ht="1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</row>
    <row r="637" spans="1:16" s="7" customFormat="1" ht="1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</row>
    <row r="638" spans="1:16" s="7" customFormat="1" ht="1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</row>
    <row r="639" spans="1:16" s="7" customFormat="1" ht="1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</row>
    <row r="640" spans="1:16" s="7" customFormat="1" ht="1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</row>
    <row r="641" spans="1:16" s="7" customFormat="1" ht="1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</row>
    <row r="642" spans="1:16" s="7" customFormat="1" ht="1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</row>
    <row r="643" spans="1:16" s="7" customFormat="1" ht="1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</row>
    <row r="644" spans="1:16" s="7" customFormat="1" ht="1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</row>
    <row r="645" spans="1:16" s="7" customFormat="1" ht="1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</row>
    <row r="646" spans="1:16" s="7" customFormat="1" ht="1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</row>
    <row r="647" spans="1:16" s="7" customFormat="1" ht="1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</row>
    <row r="648" spans="1:16" s="7" customFormat="1" ht="1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</row>
    <row r="649" spans="1:16" s="7" customFormat="1" ht="1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</row>
    <row r="650" spans="1:16" s="7" customFormat="1" ht="1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</row>
    <row r="651" spans="1:16" s="7" customFormat="1" ht="1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</row>
    <row r="652" spans="1:16" s="7" customFormat="1" ht="1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</row>
    <row r="653" spans="1:16" s="7" customFormat="1" ht="1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</row>
    <row r="654" spans="1:16" s="7" customFormat="1" ht="1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</row>
    <row r="655" spans="1:16" s="7" customFormat="1" ht="1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</row>
    <row r="656" spans="1:16" s="7" customFormat="1" ht="1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</row>
    <row r="657" spans="1:16" s="7" customFormat="1" ht="1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s="7" customFormat="1" ht="1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s="7" customFormat="1" ht="1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s="7" customFormat="1" ht="1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s="7" customFormat="1" ht="1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s="7" customFormat="1" ht="1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  <row r="663" spans="1:16" s="7" customFormat="1" ht="1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</row>
    <row r="664" spans="1:16" s="7" customFormat="1" ht="1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</row>
    <row r="665" spans="1:16" s="7" customFormat="1" ht="1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</row>
    <row r="666" spans="1:16" s="7" customFormat="1" ht="1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</row>
    <row r="667" spans="1:16" s="7" customFormat="1" ht="1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</row>
    <row r="668" spans="1:16" s="7" customFormat="1" ht="1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</row>
    <row r="669" spans="1:16" s="7" customFormat="1" ht="1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</row>
    <row r="670" spans="1:16" s="7" customFormat="1" ht="1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</row>
    <row r="671" spans="1:16" s="7" customFormat="1" ht="1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</row>
    <row r="672" spans="1:16" s="7" customFormat="1" ht="1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</row>
    <row r="673" spans="1:16" s="7" customFormat="1" ht="1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</row>
    <row r="674" spans="1:16" s="7" customFormat="1" ht="1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</row>
    <row r="675" spans="1:16" s="7" customFormat="1" ht="1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</row>
    <row r="676" spans="1:16" s="7" customFormat="1" ht="1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</row>
    <row r="677" spans="1:16" s="7" customFormat="1" ht="1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</row>
    <row r="678" spans="1:16" s="7" customFormat="1" ht="1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</row>
    <row r="679" spans="1:16" s="7" customFormat="1" ht="1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</row>
    <row r="680" spans="1:16" s="7" customFormat="1" ht="1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</row>
    <row r="681" spans="1:16" s="7" customFormat="1" ht="1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</row>
    <row r="682" spans="1:16" s="7" customFormat="1" ht="1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</row>
    <row r="683" spans="1:16" s="7" customFormat="1" ht="1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</row>
    <row r="684" spans="1:16" s="7" customFormat="1" ht="1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</row>
    <row r="685" spans="1:16" s="7" customFormat="1" ht="1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</row>
    <row r="686" spans="1:16" s="7" customFormat="1" ht="1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</row>
    <row r="687" spans="1:16" s="7" customFormat="1" ht="1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</row>
    <row r="688" spans="1:16" s="7" customFormat="1" ht="1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</row>
    <row r="689" spans="1:16" s="7" customFormat="1" ht="1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</row>
    <row r="690" spans="1:16" s="7" customFormat="1" ht="1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</row>
    <row r="691" spans="1:16" s="7" customFormat="1" ht="1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</row>
    <row r="692" spans="1:16" s="7" customFormat="1" ht="1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</row>
    <row r="693" spans="1:16" s="7" customFormat="1" ht="1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</row>
    <row r="694" spans="1:16" s="7" customFormat="1" ht="1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</row>
    <row r="695" spans="1:16" s="7" customFormat="1" ht="1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</row>
    <row r="696" spans="1:16" s="7" customFormat="1" ht="1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</row>
    <row r="697" spans="1:16" s="7" customFormat="1" ht="1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</row>
    <row r="698" spans="1:16" s="7" customFormat="1" ht="1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</row>
    <row r="699" spans="1:16" s="7" customFormat="1" ht="1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</row>
    <row r="700" spans="1:16" s="7" customFormat="1" ht="1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</row>
    <row r="701" spans="1:16" s="7" customFormat="1" ht="1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</row>
    <row r="702" spans="1:16" s="7" customFormat="1" ht="1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</row>
    <row r="703" spans="1:16" s="7" customFormat="1" ht="1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</row>
    <row r="704" spans="1:16" s="7" customFormat="1" ht="1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</row>
    <row r="705" spans="1:16" s="7" customFormat="1" ht="1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</row>
    <row r="706" spans="1:16" s="7" customFormat="1" ht="1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</row>
    <row r="707" spans="1:16" s="7" customFormat="1" ht="1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</row>
    <row r="708" spans="1:16" s="7" customFormat="1" ht="1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</row>
    <row r="709" spans="1:16" s="7" customFormat="1" ht="1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</row>
    <row r="710" spans="1:16" s="7" customFormat="1" ht="1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</row>
    <row r="711" spans="1:16" s="7" customFormat="1" ht="1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</row>
    <row r="712" spans="1:16" s="7" customFormat="1" ht="1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</row>
    <row r="713" spans="1:16" s="7" customFormat="1" ht="1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</row>
    <row r="714" spans="1:16" s="7" customFormat="1" ht="1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</row>
    <row r="715" spans="1:16" s="7" customFormat="1" ht="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</row>
    <row r="716" spans="1:16" s="7" customFormat="1" ht="1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</row>
    <row r="717" spans="1:16" s="7" customFormat="1" ht="1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</row>
    <row r="718" spans="1:16" s="7" customFormat="1" ht="1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</row>
    <row r="719" spans="1:16" s="7" customFormat="1" ht="1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</row>
    <row r="720" spans="1:16" s="7" customFormat="1" ht="1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</row>
    <row r="721" spans="1:16" s="7" customFormat="1" ht="1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</row>
    <row r="722" spans="1:16" s="7" customFormat="1" ht="1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</row>
    <row r="723" spans="1:16" s="7" customFormat="1" ht="1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</row>
    <row r="724" spans="1:16" s="7" customFormat="1" ht="1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</row>
    <row r="725" spans="1:16" s="7" customFormat="1" ht="1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</row>
    <row r="726" spans="1:16" s="7" customFormat="1" ht="1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</row>
    <row r="727" spans="1:16" s="7" customFormat="1" ht="1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</row>
    <row r="728" spans="1:16" s="7" customFormat="1" ht="1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</row>
    <row r="729" spans="1:16" s="7" customFormat="1" ht="1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</row>
    <row r="730" spans="1:16" s="7" customFormat="1" ht="1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</row>
    <row r="731" spans="1:16" s="7" customFormat="1" ht="1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</row>
    <row r="732" spans="1:16" s="7" customFormat="1" ht="1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</row>
    <row r="733" spans="1:16" s="7" customFormat="1" ht="1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</row>
    <row r="734" spans="1:16" s="7" customFormat="1" ht="1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</row>
    <row r="735" spans="1:16" s="7" customFormat="1" ht="1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</row>
    <row r="736" spans="1:16" s="7" customFormat="1" ht="1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</row>
    <row r="737" spans="1:16" s="7" customFormat="1" ht="1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</row>
    <row r="738" spans="1:16" s="7" customFormat="1" ht="1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</row>
    <row r="739" spans="1:16" s="7" customFormat="1" ht="1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</row>
    <row r="740" spans="1:16" s="7" customFormat="1" ht="1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</row>
    <row r="741" spans="1:16" s="7" customFormat="1" ht="1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</row>
    <row r="742" spans="1:16" s="7" customFormat="1" ht="1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</row>
    <row r="743" spans="1:16" s="7" customFormat="1" ht="1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</row>
    <row r="744" spans="1:16" s="7" customFormat="1" ht="1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</row>
    <row r="745" spans="1:16" s="7" customFormat="1" ht="1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</row>
    <row r="746" spans="1:16" s="7" customFormat="1" ht="1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</row>
    <row r="747" spans="1:16" s="7" customFormat="1" ht="1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</row>
    <row r="748" spans="1:16" s="7" customFormat="1" ht="1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</row>
    <row r="749" spans="1:16" s="7" customFormat="1" ht="1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</row>
    <row r="750" spans="1:16" s="7" customFormat="1" ht="1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</row>
    <row r="751" spans="1:16" s="7" customFormat="1" ht="1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</row>
    <row r="752" spans="1:16" s="7" customFormat="1" ht="1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</row>
    <row r="753" spans="1:16" s="7" customFormat="1" ht="1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s="7" customFormat="1" ht="1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s="7" customFormat="1" ht="1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s="7" customFormat="1" ht="1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s="7" customFormat="1" ht="1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s="7" customFormat="1" ht="1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  <row r="759" spans="1:16" s="7" customFormat="1" ht="1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</row>
    <row r="760" spans="1:16" s="7" customFormat="1" ht="1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</row>
    <row r="761" spans="1:16" s="7" customFormat="1" ht="1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</row>
    <row r="762" spans="1:16" s="7" customFormat="1" ht="1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</row>
    <row r="763" spans="1:16" s="7" customFormat="1" ht="1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</row>
    <row r="764" spans="1:16" s="7" customFormat="1" ht="1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</row>
    <row r="765" spans="1:16" s="7" customFormat="1" ht="1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</row>
    <row r="766" spans="1:16" s="7" customFormat="1" ht="1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</row>
    <row r="767" spans="1:16" s="7" customFormat="1" ht="1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</row>
    <row r="768" spans="1:16" s="7" customFormat="1" ht="1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</row>
    <row r="769" spans="1:16" s="7" customFormat="1" ht="1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</row>
    <row r="770" spans="1:16" s="7" customFormat="1" ht="1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</row>
    <row r="771" spans="1:16" s="7" customFormat="1" ht="1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</row>
    <row r="772" spans="1:16" s="7" customFormat="1" ht="1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</row>
    <row r="773" spans="1:16" s="7" customFormat="1" ht="1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</row>
    <row r="774" spans="1:16" s="7" customFormat="1" ht="1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</row>
    <row r="775" spans="1:16" s="7" customFormat="1" ht="1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</row>
    <row r="776" spans="1:16" s="7" customFormat="1" ht="1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</row>
    <row r="777" spans="1:16" s="7" customFormat="1" ht="1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</row>
    <row r="778" spans="1:16" s="7" customFormat="1" ht="1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</row>
    <row r="779" spans="1:16" s="7" customFormat="1" ht="1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</row>
    <row r="780" spans="1:16" s="7" customFormat="1" ht="1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</row>
    <row r="781" spans="1:16" s="7" customFormat="1" ht="1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</row>
    <row r="782" spans="1:16" s="7" customFormat="1" ht="1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</row>
    <row r="783" spans="1:16" s="7" customFormat="1" ht="1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</row>
    <row r="784" spans="1:16" s="7" customFormat="1" ht="1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</row>
    <row r="785" spans="1:16" s="7" customFormat="1" ht="1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</row>
    <row r="786" spans="1:16" s="7" customFormat="1" ht="1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</row>
    <row r="787" spans="1:16" s="7" customFormat="1" ht="1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</row>
    <row r="788" spans="1:16" s="7" customFormat="1" ht="1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s="7" customFormat="1" ht="1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s="7" customFormat="1" ht="1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s="7" customFormat="1" ht="1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s="7" customFormat="1" ht="1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s="7" customFormat="1" ht="1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  <row r="794" spans="1:16" s="7" customFormat="1" ht="1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</row>
    <row r="795" spans="1:16" s="7" customFormat="1" ht="1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</row>
    <row r="796" spans="1:16" s="7" customFormat="1" ht="1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</row>
    <row r="797" spans="1:16" s="7" customFormat="1" ht="1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</row>
    <row r="798" spans="1:16" s="7" customFormat="1" ht="1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</row>
    <row r="799" spans="1:16" s="7" customFormat="1" ht="1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</row>
    <row r="800" spans="1:16" s="7" customFormat="1" ht="1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</row>
    <row r="801" spans="1:16" s="7" customFormat="1" ht="1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</row>
    <row r="802" spans="1:16" s="7" customFormat="1" ht="1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</row>
    <row r="803" spans="1:16" s="7" customFormat="1" ht="1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</row>
    <row r="804" spans="1:16" s="7" customFormat="1" ht="1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</row>
    <row r="805" spans="1:16" s="7" customFormat="1" ht="1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</row>
    <row r="806" spans="1:16" s="7" customFormat="1" ht="1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</row>
    <row r="807" spans="1:16" s="7" customFormat="1" ht="1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</row>
    <row r="808" spans="1:16" s="7" customFormat="1" ht="1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</row>
    <row r="809" spans="1:16" s="7" customFormat="1" ht="1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</row>
    <row r="810" spans="1:16" s="7" customFormat="1" ht="1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</row>
    <row r="811" spans="1:16" s="7" customFormat="1" ht="1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</row>
    <row r="812" spans="1:16" s="7" customFormat="1" ht="1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</row>
    <row r="813" spans="1:16" s="7" customFormat="1" ht="1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</row>
    <row r="814" spans="1:16" s="7" customFormat="1" ht="1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</row>
    <row r="815" spans="1:16" s="7" customFormat="1" ht="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</row>
    <row r="816" spans="1:16" s="7" customFormat="1" ht="1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</row>
    <row r="817" spans="1:16" s="7" customFormat="1" ht="1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</row>
    <row r="818" spans="1:16" s="7" customFormat="1" ht="1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</row>
    <row r="819" spans="1:16" s="7" customFormat="1" ht="1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</row>
    <row r="820" spans="1:16" s="7" customFormat="1" ht="1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</row>
    <row r="821" spans="1:16" s="7" customFormat="1" ht="1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</row>
    <row r="822" spans="1:16" s="7" customFormat="1" ht="1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</row>
    <row r="823" spans="1:16" s="7" customFormat="1" ht="1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</row>
    <row r="824" spans="1:16" s="7" customFormat="1" ht="1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</row>
    <row r="825" spans="1:16" s="7" customFormat="1" ht="1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</row>
    <row r="826" spans="1:16" s="7" customFormat="1" ht="1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</row>
    <row r="827" spans="1:16" s="7" customFormat="1" ht="1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</row>
    <row r="828" spans="1:16" s="7" customFormat="1" ht="1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</row>
    <row r="829" spans="1:16" s="7" customFormat="1" ht="1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</row>
    <row r="830" spans="1:16" s="7" customFormat="1" ht="1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</row>
    <row r="831" spans="1:16" s="7" customFormat="1" ht="1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</row>
    <row r="832" spans="1:16" s="7" customFormat="1" ht="1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</row>
    <row r="833" spans="1:16" s="7" customFormat="1" ht="1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</row>
    <row r="834" spans="1:16" s="7" customFormat="1" ht="1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</row>
    <row r="835" spans="1:16" s="7" customFormat="1" ht="1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</row>
    <row r="836" spans="1:16" s="7" customFormat="1" ht="1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</row>
    <row r="837" spans="1:16" s="7" customFormat="1" ht="1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</row>
    <row r="838" spans="1:16" s="7" customFormat="1" ht="1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</row>
    <row r="839" spans="1:16" s="7" customFormat="1" ht="1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</row>
    <row r="840" spans="1:16" s="7" customFormat="1" ht="1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</row>
    <row r="841" spans="1:16" s="7" customFormat="1" ht="1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</row>
    <row r="842" spans="1:16" s="7" customFormat="1" ht="1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</row>
    <row r="843" spans="1:16" s="7" customFormat="1" ht="1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</row>
    <row r="844" spans="1:16" s="7" customFormat="1" ht="1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</row>
    <row r="845" spans="1:16" s="7" customFormat="1" ht="1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</row>
    <row r="846" spans="1:16" s="7" customFormat="1" ht="1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</row>
    <row r="847" spans="1:16" s="7" customFormat="1" ht="1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s="7" customFormat="1" ht="1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s="7" customFormat="1" ht="1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s="7" customFormat="1" ht="1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s="7" customFormat="1" ht="1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s="7" customFormat="1" ht="1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  <row r="853" spans="1:16" s="7" customFormat="1" ht="1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</row>
    <row r="854" spans="1:16" s="7" customFormat="1" ht="1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</row>
    <row r="855" spans="1:16" s="7" customFormat="1" ht="1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</row>
    <row r="856" spans="1:16" s="7" customFormat="1" ht="1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</row>
    <row r="857" spans="1:16" s="7" customFormat="1" ht="1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</row>
    <row r="858" spans="1:16" s="7" customFormat="1" ht="1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</row>
    <row r="859" spans="1:16" s="7" customFormat="1" ht="1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</row>
    <row r="860" spans="1:16" s="7" customFormat="1" ht="1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</row>
    <row r="861" spans="1:16" s="7" customFormat="1" ht="1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</row>
    <row r="862" spans="1:16" s="7" customFormat="1" ht="1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</row>
    <row r="863" spans="1:16" s="7" customFormat="1" ht="1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</row>
    <row r="864" spans="1:16" s="7" customFormat="1" ht="1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</row>
    <row r="865" spans="1:16" s="7" customFormat="1" ht="1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</row>
    <row r="866" spans="1:16" s="7" customFormat="1" ht="1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</row>
    <row r="867" spans="1:16" s="7" customFormat="1" ht="1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</row>
    <row r="868" spans="1:16" s="7" customFormat="1" ht="1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</row>
    <row r="869" spans="1:16" s="7" customFormat="1" ht="1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</row>
    <row r="870" spans="1:16" s="7" customFormat="1" ht="1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</row>
    <row r="871" spans="1:16" s="7" customFormat="1" ht="1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</row>
    <row r="872" spans="1:16" s="7" customFormat="1" ht="1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</row>
    <row r="873" spans="1:16" s="7" customFormat="1" ht="1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</row>
    <row r="874" spans="1:16" s="7" customFormat="1" ht="1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</row>
    <row r="875" spans="1:16" s="7" customFormat="1" ht="1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</row>
    <row r="876" spans="1:16" s="7" customFormat="1" ht="1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</row>
    <row r="877" spans="1:16" s="7" customFormat="1" ht="1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</row>
    <row r="878" spans="1:16" s="7" customFormat="1" ht="1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</row>
    <row r="879" spans="1:16" s="7" customFormat="1" ht="1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</row>
    <row r="880" spans="1:16" s="7" customFormat="1" ht="1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</row>
    <row r="881" spans="1:16" s="7" customFormat="1" ht="1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</row>
    <row r="882" spans="1:16" s="7" customFormat="1" ht="1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</row>
    <row r="883" spans="1:16" s="7" customFormat="1" ht="1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</row>
    <row r="884" spans="1:16" s="7" customFormat="1" ht="1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</row>
    <row r="885" spans="1:16" s="7" customFormat="1" ht="1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</row>
    <row r="886" spans="1:16" s="7" customFormat="1" ht="1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</row>
    <row r="887" spans="1:16" s="7" customFormat="1" ht="1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</row>
    <row r="888" spans="1:16" s="7" customFormat="1" ht="1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</row>
    <row r="889" spans="1:16" s="7" customFormat="1" ht="1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</row>
    <row r="890" spans="1:16" s="7" customFormat="1" ht="1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</row>
    <row r="891" spans="1:16" s="7" customFormat="1" ht="1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</row>
    <row r="892" spans="1:16" s="7" customFormat="1" ht="1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</row>
    <row r="893" spans="1:16" s="7" customFormat="1" ht="1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</row>
    <row r="894" spans="1:16" s="7" customFormat="1" ht="1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</row>
    <row r="895" spans="1:16" s="7" customFormat="1" ht="1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</row>
    <row r="896" spans="1:16" s="7" customFormat="1" ht="1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</row>
    <row r="897" spans="1:16" s="7" customFormat="1" ht="1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</row>
    <row r="898" spans="1:16" s="7" customFormat="1" ht="1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</row>
    <row r="899" spans="1:16" s="7" customFormat="1" ht="1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</row>
    <row r="900" spans="1:16" s="7" customFormat="1" ht="1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</row>
    <row r="901" spans="1:16" s="7" customFormat="1" ht="1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</row>
    <row r="902" spans="1:16" s="7" customFormat="1" ht="1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</row>
    <row r="903" spans="1:16" s="7" customFormat="1" ht="1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</row>
    <row r="904" spans="1:16" s="7" customFormat="1" ht="1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</row>
    <row r="905" spans="1:16" s="7" customFormat="1" ht="1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</row>
    <row r="906" spans="1:16" s="7" customFormat="1" ht="1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</row>
    <row r="907" spans="1:16" s="7" customFormat="1" ht="1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</row>
    <row r="908" spans="1:16" s="7" customFormat="1" ht="1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</row>
    <row r="909" spans="1:16" s="7" customFormat="1" ht="1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</row>
    <row r="910" spans="1:16" s="7" customFormat="1" ht="1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</row>
    <row r="911" spans="1:16" s="7" customFormat="1" ht="1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</row>
    <row r="912" spans="1:16" s="7" customFormat="1" ht="1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</row>
    <row r="913" spans="1:16" s="7" customFormat="1" ht="1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</row>
    <row r="914" spans="1:16" s="7" customFormat="1" ht="1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</row>
    <row r="915" spans="1:16" s="7" customFormat="1" ht="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</row>
    <row r="916" spans="1:16" s="7" customFormat="1" ht="1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</row>
    <row r="917" spans="1:16" s="7" customFormat="1" ht="1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</row>
    <row r="918" spans="1:16" s="7" customFormat="1" ht="1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</row>
    <row r="919" spans="1:16" s="7" customFormat="1" ht="1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</row>
    <row r="920" spans="1:16" s="7" customFormat="1" ht="1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</row>
    <row r="921" spans="1:16" s="7" customFormat="1" ht="1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</row>
    <row r="922" spans="1:16" s="7" customFormat="1" ht="1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</row>
    <row r="923" spans="1:16" s="7" customFormat="1" ht="1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</row>
    <row r="924" spans="1:16" s="7" customFormat="1" ht="1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</row>
    <row r="925" spans="1:16" s="7" customFormat="1" ht="1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</row>
    <row r="926" spans="1:16" s="7" customFormat="1" ht="1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</row>
    <row r="927" spans="1:16" s="7" customFormat="1" ht="1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</row>
    <row r="928" spans="1:16" s="7" customFormat="1" ht="1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</row>
    <row r="929" spans="1:16" s="7" customFormat="1" ht="1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</row>
    <row r="930" spans="1:16" s="7" customFormat="1" ht="1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</row>
    <row r="931" spans="1:16" s="7" customFormat="1" ht="1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</row>
    <row r="932" spans="1:16" s="7" customFormat="1" ht="1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</row>
    <row r="933" spans="1:16" s="7" customFormat="1" ht="1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</row>
    <row r="934" spans="1:16" s="7" customFormat="1" ht="1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</row>
    <row r="935" spans="1:16" s="7" customFormat="1" ht="1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</row>
    <row r="936" spans="1:16" s="7" customFormat="1" ht="1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</row>
    <row r="937" spans="1:16" s="7" customFormat="1" ht="1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</row>
    <row r="938" spans="1:16" s="7" customFormat="1" ht="1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</row>
    <row r="939" spans="1:16" s="7" customFormat="1" ht="1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</row>
    <row r="940" spans="1:16" s="7" customFormat="1" ht="1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</row>
    <row r="941" spans="1:16" s="7" customFormat="1" ht="1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</row>
    <row r="942" spans="1:16" s="7" customFormat="1" ht="1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</row>
    <row r="943" spans="1:16" s="7" customFormat="1" ht="1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</row>
    <row r="944" spans="1:16" s="7" customFormat="1" ht="1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</row>
    <row r="945" spans="1:16" s="7" customFormat="1" ht="1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</row>
    <row r="946" spans="1:16" s="7" customFormat="1" ht="1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</row>
    <row r="947" spans="1:16" s="7" customFormat="1" ht="1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</row>
    <row r="948" spans="1:16" s="7" customFormat="1" ht="1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</row>
    <row r="949" spans="1:16" s="7" customFormat="1" ht="1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</row>
    <row r="950" spans="1:16" s="7" customFormat="1" ht="1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</row>
    <row r="951" spans="1:16" s="7" customFormat="1" ht="1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</row>
    <row r="952" spans="1:16" s="7" customFormat="1" ht="1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</row>
    <row r="953" spans="1:16" s="7" customFormat="1" ht="1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</row>
    <row r="954" spans="1:16" s="7" customFormat="1" ht="1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</row>
    <row r="955" spans="1:16" s="7" customFormat="1" ht="1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</row>
    <row r="956" spans="1:16" s="7" customFormat="1" ht="1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</row>
    <row r="957" spans="1:16" s="7" customFormat="1" ht="1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</row>
    <row r="958" spans="1:16" s="7" customFormat="1" ht="1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</row>
    <row r="959" spans="1:16" s="7" customFormat="1" ht="1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</row>
    <row r="960" spans="1:16" s="7" customFormat="1" ht="1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</row>
    <row r="961" spans="1:16" s="7" customFormat="1" ht="1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</row>
    <row r="962" spans="1:16" s="7" customFormat="1" ht="1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</row>
    <row r="963" spans="1:16" s="7" customFormat="1" ht="1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</row>
    <row r="964" spans="1:16" s="7" customFormat="1" ht="1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</row>
    <row r="965" spans="1:16" s="7" customFormat="1" ht="1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</row>
    <row r="966" spans="1:16" s="7" customFormat="1" ht="1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</row>
    <row r="967" spans="1:16" s="7" customFormat="1" ht="1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</row>
    <row r="968" spans="1:16" s="7" customFormat="1" ht="1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</row>
    <row r="969" spans="1:16" s="7" customFormat="1" ht="1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</row>
    <row r="970" spans="1:16" s="7" customFormat="1" ht="1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</row>
    <row r="971" spans="1:16" s="7" customFormat="1" ht="1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</row>
    <row r="972" spans="1:16" s="7" customFormat="1" ht="1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</row>
    <row r="973" spans="1:16" s="7" customFormat="1" ht="1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</row>
    <row r="974" spans="1:16" s="7" customFormat="1" ht="1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</row>
    <row r="975" spans="1:16" s="7" customFormat="1" ht="1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</row>
    <row r="976" spans="1:16" s="7" customFormat="1" ht="1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</row>
    <row r="977" spans="1:16" s="7" customFormat="1" ht="1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</row>
    <row r="978" spans="1:16" s="7" customFormat="1" ht="1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</row>
    <row r="979" spans="1:16" s="7" customFormat="1" ht="1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</row>
    <row r="980" spans="1:16" s="7" customFormat="1" ht="1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</row>
    <row r="981" spans="1:16" s="7" customFormat="1" ht="1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</row>
    <row r="982" spans="1:16" s="7" customFormat="1" ht="1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</row>
    <row r="983" spans="1:16" s="7" customFormat="1" ht="1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</row>
    <row r="984" spans="1:16" s="7" customFormat="1" ht="1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</row>
    <row r="985" spans="1:16" s="7" customFormat="1" ht="1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</row>
    <row r="986" spans="1:16" s="7" customFormat="1" ht="1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</row>
    <row r="987" spans="1:16" s="7" customFormat="1" ht="1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</row>
    <row r="988" spans="1:16" s="7" customFormat="1" ht="1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</row>
    <row r="989" spans="1:16" s="7" customFormat="1" ht="1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</row>
    <row r="990" spans="1:16" s="7" customFormat="1" ht="1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</row>
    <row r="991" spans="1:16" s="7" customFormat="1" ht="1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</row>
    <row r="992" spans="1:16" s="7" customFormat="1" ht="1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</row>
    <row r="993" spans="1:16" s="7" customFormat="1" ht="1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</row>
    <row r="994" spans="1:16" s="7" customFormat="1" ht="1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</row>
    <row r="995" spans="1:16" s="7" customFormat="1" ht="1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</row>
    <row r="996" spans="1:16" s="7" customFormat="1" ht="1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</row>
    <row r="997" spans="1:16" s="7" customFormat="1" ht="1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</row>
    <row r="998" spans="1:16" s="7" customFormat="1" ht="1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</row>
    <row r="999" spans="1:16" s="7" customFormat="1" ht="1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</row>
    <row r="1000" spans="1:16" s="7" customFormat="1" ht="1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</row>
    <row r="1001" spans="1:16" s="7" customFormat="1" ht="15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</row>
    <row r="1002" spans="1:16" s="7" customFormat="1" ht="15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</row>
    <row r="1003" spans="1:16" s="7" customFormat="1" ht="15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</row>
    <row r="1004" spans="1:16" s="7" customFormat="1" ht="15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</row>
    <row r="1005" spans="1:16" s="7" customFormat="1" ht="15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</row>
    <row r="1006" spans="1:16" s="7" customFormat="1" ht="15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</row>
    <row r="1007" spans="1:16" s="7" customFormat="1" ht="15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</row>
    <row r="1008" spans="1:16" s="7" customFormat="1" ht="15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</row>
    <row r="1009" spans="1:16" s="7" customFormat="1" ht="15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</row>
    <row r="1010" spans="1:16" s="7" customFormat="1" ht="15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</row>
    <row r="1011" spans="1:16" s="7" customFormat="1" ht="15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</row>
    <row r="1012" spans="1:16" s="7" customFormat="1" ht="15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</row>
    <row r="1013" spans="1:16" s="7" customFormat="1" ht="15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</row>
    <row r="1014" spans="1:16" s="7" customFormat="1" ht="15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</row>
    <row r="1015" spans="1:16" s="7" customFormat="1" ht="15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</row>
    <row r="1016" spans="1:16" s="7" customFormat="1" ht="15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</row>
    <row r="1017" spans="1:16" s="7" customFormat="1" ht="15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</row>
    <row r="1018" spans="1:16" s="7" customFormat="1" ht="15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</row>
    <row r="1019" spans="1:16" s="7" customFormat="1" ht="15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</row>
    <row r="1020" spans="1:16" s="7" customFormat="1" ht="15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</row>
    <row r="1021" spans="1:16" s="7" customFormat="1" ht="15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</row>
    <row r="1022" spans="1:16" s="7" customFormat="1" ht="15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</row>
    <row r="1023" spans="1:16" s="7" customFormat="1" ht="15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</row>
    <row r="1024" spans="1:16" s="7" customFormat="1" ht="15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</row>
    <row r="1025" spans="1:16" s="7" customFormat="1" ht="15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</row>
    <row r="1026" spans="1:16" s="7" customFormat="1" ht="15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</row>
    <row r="1027" spans="1:16" s="7" customFormat="1" ht="15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</row>
    <row r="1028" spans="1:16" s="7" customFormat="1" ht="15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</row>
    <row r="1029" spans="1:16" s="7" customFormat="1" ht="15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</row>
    <row r="1030" spans="1:16" s="7" customFormat="1" ht="15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</row>
    <row r="1031" spans="1:16" s="7" customFormat="1" ht="15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</row>
    <row r="1032" spans="1:16" s="7" customFormat="1" ht="15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</row>
    <row r="1033" spans="1:16" s="7" customFormat="1" ht="15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</row>
    <row r="1034" spans="1:16" s="7" customFormat="1" ht="15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</row>
    <row r="1035" spans="1:16" s="7" customFormat="1" ht="15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</row>
    <row r="1036" spans="1:16" s="7" customFormat="1" ht="15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</row>
    <row r="1037" spans="1:16" s="7" customFormat="1" ht="15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</row>
    <row r="1038" spans="1:16" s="7" customFormat="1" ht="15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</row>
    <row r="1039" spans="1:16" s="7" customFormat="1" ht="15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</row>
    <row r="1040" spans="1:16" s="7" customFormat="1" ht="15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</row>
    <row r="1041" spans="1:16" s="7" customFormat="1" ht="15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</row>
    <row r="1042" spans="1:16" s="7" customFormat="1" ht="15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</row>
    <row r="1043" spans="1:16" s="7" customFormat="1" ht="15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</row>
    <row r="1044" spans="1:16" s="7" customFormat="1" ht="15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</row>
    <row r="1045" spans="1:16" s="7" customFormat="1" ht="15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</row>
    <row r="1046" spans="1:16" s="7" customFormat="1" ht="15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</row>
    <row r="1047" spans="1:16" s="7" customFormat="1" ht="15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</row>
    <row r="1048" spans="1:16" s="7" customFormat="1" ht="15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</row>
    <row r="1049" spans="1:16" s="7" customFormat="1" ht="15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</row>
    <row r="1050" spans="1:16" s="7" customFormat="1" ht="15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</row>
    <row r="1051" spans="1:16" s="7" customFormat="1" ht="15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</row>
    <row r="1052" spans="1:16" s="7" customFormat="1" ht="15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</row>
    <row r="1053" spans="1:16" s="7" customFormat="1" ht="15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</row>
    <row r="1054" spans="1:16" s="7" customFormat="1" ht="15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</row>
    <row r="1055" spans="1:16" s="7" customFormat="1" ht="15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</row>
    <row r="1056" spans="1:16" s="7" customFormat="1" ht="15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</row>
    <row r="1057" spans="1:16" s="7" customFormat="1" ht="15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</row>
    <row r="1058" spans="1:16" s="7" customFormat="1" ht="15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</row>
    <row r="1059" spans="1:16" s="7" customFormat="1" ht="15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</row>
    <row r="1060" spans="1:16" s="7" customFormat="1" ht="15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</row>
    <row r="1061" spans="1:16" s="7" customFormat="1" ht="15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</row>
    <row r="1062" spans="1:16" s="7" customFormat="1" ht="15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</row>
    <row r="1063" spans="1:16" s="7" customFormat="1" ht="15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</row>
    <row r="1064" spans="1:16" s="7" customFormat="1" ht="15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</row>
    <row r="1065" spans="1:16" s="7" customFormat="1" ht="15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</row>
    <row r="1066" spans="1:16" s="7" customFormat="1" ht="15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</row>
    <row r="1067" spans="1:16" s="7" customFormat="1" ht="15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</row>
    <row r="1068" spans="1:16" s="7" customFormat="1" ht="15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</row>
    <row r="1069" spans="1:16" s="7" customFormat="1" ht="15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</row>
    <row r="1070" spans="1:16" s="7" customFormat="1" ht="15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</row>
    <row r="1071" spans="1:16" s="7" customFormat="1" ht="15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</row>
    <row r="1072" spans="1:16" s="7" customFormat="1" ht="15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</row>
    <row r="1073" spans="1:16" s="7" customFormat="1" ht="15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</row>
    <row r="1074" spans="1:16" s="7" customFormat="1" ht="15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</row>
    <row r="1075" spans="1:16" s="7" customFormat="1" ht="15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</row>
    <row r="1076" spans="1:16" s="7" customFormat="1" ht="15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</row>
    <row r="1077" spans="1:16" s="7" customFormat="1" ht="15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</row>
    <row r="1078" spans="1:16" s="7" customFormat="1" ht="15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</row>
    <row r="1079" spans="1:16" s="7" customFormat="1" ht="15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</row>
    <row r="1080" spans="1:16" s="7" customFormat="1" ht="15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</row>
    <row r="1081" spans="1:16" s="7" customFormat="1" ht="15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</row>
    <row r="1082" spans="1:16" s="7" customFormat="1" ht="15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</row>
    <row r="1083" spans="1:16" s="7" customFormat="1" ht="15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</row>
    <row r="1084" spans="1:16" s="7" customFormat="1" ht="15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</row>
    <row r="1085" spans="1:16" s="7" customFormat="1" ht="15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</row>
    <row r="1086" spans="1:16" s="7" customFormat="1" ht="1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</row>
    <row r="1087" spans="1:16" s="7" customFormat="1" ht="1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</row>
    <row r="1088" spans="1:16" s="7" customFormat="1" ht="1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</row>
    <row r="1089" spans="1:16" s="7" customFormat="1" ht="1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</row>
    <row r="1090" spans="1:16" s="7" customFormat="1" ht="1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</row>
    <row r="1091" spans="1:16" s="7" customFormat="1" ht="1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</row>
    <row r="1092" spans="1:16" s="7" customFormat="1" ht="1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</row>
    <row r="1093" spans="1:16" s="7" customFormat="1" ht="1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</row>
    <row r="1094" spans="1:16" s="7" customFormat="1" ht="15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</row>
    <row r="1095" spans="1:16" s="7" customFormat="1" ht="15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</row>
    <row r="1096" spans="1:16" s="7" customFormat="1" ht="15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</row>
    <row r="1097" spans="1:16" s="7" customFormat="1" ht="15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</row>
    <row r="1098" spans="1:16" s="7" customFormat="1" ht="15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</row>
    <row r="1099" spans="1:16" s="7" customFormat="1" ht="15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</row>
    <row r="1100" spans="1:16" s="7" customFormat="1" ht="15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</row>
    <row r="1101" spans="1:16" s="7" customFormat="1" ht="15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</row>
    <row r="1102" spans="1:16" s="7" customFormat="1" ht="15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</row>
    <row r="1103" spans="1:16" s="7" customFormat="1" ht="15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</row>
    <row r="1104" spans="1:16" s="7" customFormat="1" ht="15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</row>
    <row r="1105" spans="1:16" s="7" customFormat="1" ht="15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</row>
    <row r="1106" spans="1:16" s="7" customFormat="1" ht="15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</row>
    <row r="1107" spans="1:16" s="7" customFormat="1" ht="15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</row>
    <row r="1108" spans="1:16" s="7" customFormat="1" ht="15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</row>
    <row r="1109" spans="1:16" s="7" customFormat="1" ht="15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</row>
    <row r="1110" spans="1:16" s="7" customFormat="1" ht="15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</row>
    <row r="1111" spans="1:16" s="7" customFormat="1" ht="15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</row>
    <row r="1112" spans="1:16" s="7" customFormat="1" ht="15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</row>
    <row r="1113" spans="1:16" s="7" customFormat="1" ht="15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</row>
    <row r="1114" spans="1:16" s="7" customFormat="1" ht="15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</row>
    <row r="1115" spans="1:16" s="7" customFormat="1" ht="15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</row>
    <row r="1116" spans="1:16" s="7" customFormat="1" ht="15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</row>
    <row r="1117" spans="1:16" s="7" customFormat="1" ht="15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</row>
    <row r="1118" spans="1:16" s="7" customFormat="1" ht="15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</row>
    <row r="1119" spans="1:16" s="7" customFormat="1" ht="15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</row>
    <row r="1120" spans="1:16" s="7" customFormat="1" ht="15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</row>
    <row r="1121" spans="1:16" s="7" customFormat="1" ht="15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</row>
    <row r="1122" spans="1:16" s="7" customFormat="1" ht="15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</row>
    <row r="1123" spans="1:16" s="7" customFormat="1" ht="15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</row>
    <row r="1124" spans="1:16" s="7" customFormat="1" ht="15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</row>
    <row r="1125" spans="1:16" s="7" customFormat="1" ht="15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</row>
    <row r="1126" spans="1:16" s="7" customFormat="1" ht="15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</row>
    <row r="1127" spans="1:16" s="7" customFormat="1" ht="15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</row>
    <row r="1128" spans="1:16" s="7" customFormat="1" ht="15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</row>
    <row r="1129" spans="1:16" s="7" customFormat="1" ht="15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</row>
    <row r="1130" spans="1:16" s="7" customFormat="1" ht="15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</row>
    <row r="1131" spans="1:16" s="7" customFormat="1" ht="15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</row>
    <row r="1132" spans="1:16" s="7" customFormat="1" ht="15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</row>
    <row r="1133" spans="1:16" s="7" customFormat="1" ht="15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</row>
    <row r="1134" spans="1:16" s="7" customFormat="1" ht="15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</row>
    <row r="1135" spans="1:16" s="7" customFormat="1" ht="15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</row>
    <row r="1136" spans="1:16" s="7" customFormat="1" ht="15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</row>
    <row r="1137" spans="1:16" s="7" customFormat="1" ht="15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</row>
    <row r="1138" spans="1:16" s="7" customFormat="1" ht="15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</row>
    <row r="1139" spans="1:16" s="7" customFormat="1" ht="15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</row>
    <row r="1140" spans="1:16" s="7" customFormat="1" ht="15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</row>
    <row r="1141" spans="1:16" s="7" customFormat="1" ht="15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</row>
    <row r="1142" spans="1:16" s="7" customFormat="1" ht="15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</row>
    <row r="1143" spans="1:16" s="7" customFormat="1" ht="15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</row>
    <row r="1144" spans="1:16" s="7" customFormat="1" ht="15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</row>
    <row r="1145" spans="1:16" s="7" customFormat="1" ht="15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</row>
    <row r="1146" spans="1:16" s="7" customFormat="1" ht="15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</row>
    <row r="1147" spans="1:16" s="7" customFormat="1" ht="15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</row>
    <row r="1148" spans="1:16" s="7" customFormat="1" ht="15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</row>
    <row r="1149" spans="1:16" s="7" customFormat="1" ht="15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</row>
    <row r="1150" spans="1:16" s="7" customFormat="1" ht="15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</row>
    <row r="1151" spans="1:16" s="7" customFormat="1" ht="15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</row>
    <row r="1152" spans="1:16" s="7" customFormat="1" ht="15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</row>
    <row r="1153" spans="1:16" s="7" customFormat="1" ht="15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</row>
    <row r="1154" spans="1:16" s="7" customFormat="1" ht="15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</row>
    <row r="1155" spans="1:16" s="7" customFormat="1" ht="15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</row>
    <row r="1156" spans="1:16" s="7" customFormat="1" ht="15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</row>
    <row r="1157" spans="1:16" s="7" customFormat="1" ht="15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</row>
    <row r="1158" spans="1:16" s="7" customFormat="1" ht="15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</row>
    <row r="1159" spans="1:16" s="7" customFormat="1" ht="15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</row>
    <row r="1160" spans="1:16" s="7" customFormat="1" ht="15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</row>
    <row r="1161" spans="1:16" s="7" customFormat="1" ht="15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</row>
    <row r="1162" spans="1:16" s="7" customFormat="1" ht="15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</row>
    <row r="1163" spans="1:16" s="7" customFormat="1" ht="15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</row>
    <row r="1164" spans="1:16" s="7" customFormat="1" ht="15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</row>
    <row r="1165" spans="1:16" s="7" customFormat="1" ht="15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</row>
    <row r="1166" spans="1:16" s="7" customFormat="1" ht="15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</row>
    <row r="1167" spans="1:16" s="7" customFormat="1" ht="15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</row>
    <row r="1168" spans="1:16" s="7" customFormat="1" ht="15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</row>
    <row r="1169" spans="1:16" s="7" customFormat="1" ht="15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</row>
    <row r="1170" spans="1:16" s="7" customFormat="1" ht="15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</row>
    <row r="1171" spans="1:16" s="7" customFormat="1" ht="15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</row>
    <row r="1172" spans="1:16" s="7" customFormat="1" ht="15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</row>
    <row r="1173" spans="1:16" s="7" customFormat="1" ht="15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</row>
    <row r="1174" spans="1:16" s="7" customFormat="1" ht="15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</row>
    <row r="1175" spans="1:16" s="7" customFormat="1" ht="15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</row>
    <row r="1176" spans="1:16" s="7" customFormat="1" ht="15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</row>
    <row r="1177" spans="1:16" s="7" customFormat="1" ht="15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</row>
    <row r="1178" spans="1:16" s="7" customFormat="1" ht="15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</row>
    <row r="1179" spans="1:16" s="7" customFormat="1" ht="15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</row>
    <row r="1180" spans="1:16" s="7" customFormat="1" ht="15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</row>
    <row r="1181" spans="1:16" s="7" customFormat="1" ht="15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</row>
    <row r="1182" spans="1:16" s="7" customFormat="1" ht="15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</row>
    <row r="1183" spans="1:16" s="7" customFormat="1" ht="15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</row>
    <row r="1184" spans="1:16" s="7" customFormat="1" ht="15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</row>
    <row r="1185" spans="1:16" s="7" customFormat="1" ht="15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</row>
    <row r="1186" spans="1:16" s="7" customFormat="1" ht="15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</row>
    <row r="1187" spans="1:16" s="7" customFormat="1" ht="15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</row>
    <row r="1188" spans="1:16" s="7" customFormat="1" ht="15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</row>
    <row r="1189" spans="1:16" s="7" customFormat="1" ht="15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</row>
    <row r="1190" spans="1:16" s="7" customFormat="1" ht="15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</row>
    <row r="1191" spans="1:16" s="7" customFormat="1" ht="15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</row>
    <row r="1192" spans="1:16" s="7" customFormat="1" ht="15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</row>
    <row r="1193" spans="1:16" s="7" customFormat="1" ht="15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</row>
    <row r="1194" spans="1:16" s="7" customFormat="1" ht="15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</row>
    <row r="1195" spans="1:16" s="7" customFormat="1" ht="15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</row>
    <row r="1196" spans="1:16" s="7" customFormat="1" ht="15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</row>
    <row r="1197" spans="1:16" s="7" customFormat="1" ht="15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</row>
    <row r="1198" spans="1:16" s="7" customFormat="1" ht="15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</row>
    <row r="1199" spans="1:16" s="7" customFormat="1" ht="15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</row>
    <row r="1200" spans="1:16" s="7" customFormat="1" ht="15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</row>
    <row r="1201" spans="1:16" s="7" customFormat="1" ht="15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</row>
    <row r="1202" spans="1:16" s="7" customFormat="1" ht="15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</row>
    <row r="1203" spans="1:16" s="7" customFormat="1" ht="15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</row>
    <row r="1204" spans="1:16" s="7" customFormat="1" ht="15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</row>
    <row r="1205" spans="1:16" s="7" customFormat="1" ht="15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</row>
    <row r="1206" spans="1:16" s="7" customFormat="1" ht="15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</row>
    <row r="1207" spans="1:16" s="7" customFormat="1" ht="15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</row>
    <row r="1208" spans="1:16" s="7" customFormat="1" ht="15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</row>
    <row r="1209" spans="1:16" s="7" customFormat="1" ht="15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</row>
    <row r="1210" spans="1:16" s="7" customFormat="1" ht="15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</row>
    <row r="1211" spans="1:16" s="7" customFormat="1" ht="15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</row>
    <row r="1212" spans="1:16" s="7" customFormat="1" ht="15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</row>
    <row r="1213" spans="1:16" s="7" customFormat="1" ht="15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</row>
    <row r="1214" spans="1:16" s="7" customFormat="1" ht="15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</row>
    <row r="1215" spans="1:16" s="7" customFormat="1" ht="15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</row>
    <row r="1216" spans="1:16" s="7" customFormat="1" ht="15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</row>
    <row r="1217" spans="1:16" s="7" customFormat="1" ht="15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</row>
    <row r="1218" spans="1:16" s="7" customFormat="1" ht="15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</row>
    <row r="1219" spans="1:16" s="7" customFormat="1" ht="15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</row>
    <row r="1220" spans="1:16" s="7" customFormat="1" ht="15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</row>
    <row r="1221" spans="1:16" s="7" customFormat="1" ht="15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</row>
    <row r="1222" spans="1:16" s="7" customFormat="1" ht="15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</row>
    <row r="1223" spans="1:16" s="7" customFormat="1" ht="15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</row>
    <row r="1224" spans="1:16" s="7" customFormat="1" ht="15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</row>
    <row r="1225" spans="1:16" s="7" customFormat="1" ht="15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</row>
    <row r="1226" spans="1:16" s="7" customFormat="1" ht="15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</row>
    <row r="1227" spans="1:16" s="7" customFormat="1" ht="15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</row>
    <row r="1228" spans="1:16" s="7" customFormat="1" ht="15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</row>
    <row r="1229" spans="1:16" s="7" customFormat="1" ht="15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</row>
    <row r="1230" spans="1:16" s="7" customFormat="1" ht="15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</row>
    <row r="1231" spans="1:16" s="7" customFormat="1" ht="15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</row>
    <row r="1232" spans="1:16" s="7" customFormat="1" ht="15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</row>
    <row r="1233" spans="1:16" s="7" customFormat="1" ht="15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</row>
    <row r="1234" spans="1:16" s="7" customFormat="1" ht="15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</row>
    <row r="1235" spans="1:16" s="7" customFormat="1" ht="15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</row>
    <row r="1236" spans="1:16" s="7" customFormat="1" ht="15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</row>
    <row r="1237" spans="1:16" s="7" customFormat="1" ht="15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</row>
    <row r="1238" spans="1:16" s="7" customFormat="1" ht="15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</row>
    <row r="1239" spans="1:16" s="7" customFormat="1" ht="15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</row>
    <row r="1240" spans="1:16" s="7" customFormat="1" ht="15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</row>
    <row r="1241" spans="1:16" s="7" customFormat="1" ht="15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</row>
    <row r="1242" spans="1:16" s="7" customFormat="1" ht="15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</row>
    <row r="1243" spans="1:16" s="7" customFormat="1" ht="15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</row>
    <row r="1244" spans="1:16" s="7" customFormat="1" ht="15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</row>
    <row r="1245" spans="1:16" s="7" customFormat="1" ht="15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</row>
    <row r="1246" spans="1:16" s="7" customFormat="1" ht="15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</row>
    <row r="1247" spans="1:16" s="7" customFormat="1" ht="15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</row>
    <row r="1248" spans="1:16" s="7" customFormat="1" ht="15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</row>
    <row r="1249" spans="1:16" s="7" customFormat="1" ht="15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</row>
    <row r="1250" spans="1:16" s="7" customFormat="1" ht="15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</row>
    <row r="1251" spans="1:16" s="7" customFormat="1" ht="15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</row>
    <row r="1252" spans="1:16" s="7" customFormat="1" ht="15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</row>
    <row r="1253" spans="1:16" s="7" customFormat="1" ht="15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</row>
    <row r="1254" spans="1:16" s="7" customFormat="1" ht="15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</row>
    <row r="1255" spans="1:16" s="7" customFormat="1" ht="15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</row>
    <row r="1256" spans="1:16" s="7" customFormat="1" ht="15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</row>
    <row r="1257" spans="1:16" s="7" customFormat="1" ht="15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</row>
    <row r="1258" spans="1:16" s="7" customFormat="1" ht="15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</row>
    <row r="1259" spans="1:16" s="7" customFormat="1" ht="15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</row>
    <row r="1260" spans="1:16" s="7" customFormat="1" ht="15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</row>
    <row r="1261" spans="1:16" s="7" customFormat="1" ht="15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</row>
    <row r="1262" spans="1:16" s="7" customFormat="1" ht="15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</row>
    <row r="1263" spans="1:16" s="7" customFormat="1" ht="15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</row>
    <row r="1264" spans="1:16" s="7" customFormat="1" ht="15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</row>
    <row r="1265" spans="1:16" s="7" customFormat="1" ht="15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</row>
    <row r="1266" spans="1:16" s="7" customFormat="1" ht="15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</row>
    <row r="1267" spans="1:16" s="7" customFormat="1" ht="15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</row>
    <row r="1268" spans="1:16" s="7" customFormat="1" ht="15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</row>
    <row r="1269" spans="1:16" s="7" customFormat="1" ht="15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</row>
    <row r="1270" spans="1:16" s="7" customFormat="1" ht="15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</row>
    <row r="1271" spans="1:16" s="7" customFormat="1" ht="15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</row>
    <row r="1272" spans="1:16" s="7" customFormat="1" ht="15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</row>
    <row r="1273" spans="1:16" s="7" customFormat="1" ht="15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</row>
    <row r="1274" spans="1:16" s="7" customFormat="1" ht="15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</row>
    <row r="1275" spans="1:16" s="7" customFormat="1" ht="15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</row>
    <row r="1276" spans="1:16" s="7" customFormat="1" ht="15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</row>
    <row r="1277" spans="1:16" s="7" customFormat="1" ht="15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</row>
    <row r="1278" spans="1:16" s="7" customFormat="1" ht="15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</row>
    <row r="1279" spans="1:16" s="7" customFormat="1" ht="15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</row>
    <row r="1280" spans="1:16" s="7" customFormat="1" ht="15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</row>
    <row r="1281" spans="1:16" s="7" customFormat="1" ht="15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</row>
    <row r="1282" spans="1:16" s="7" customFormat="1" ht="15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</row>
    <row r="1283" spans="1:16" s="7" customFormat="1" ht="15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</row>
    <row r="1284" spans="1:16" s="7" customFormat="1" ht="15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</row>
    <row r="1285" spans="1:16" s="7" customFormat="1" ht="15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</row>
    <row r="1286" spans="1:16" s="7" customFormat="1" ht="15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</row>
    <row r="1287" spans="1:16" s="7" customFormat="1" ht="15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</row>
    <row r="1288" spans="1:16" s="7" customFormat="1" ht="15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</row>
    <row r="1289" spans="1:16" s="7" customFormat="1" ht="15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</row>
    <row r="1290" spans="1:16" s="7" customFormat="1" ht="15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</row>
    <row r="1291" spans="1:16" s="7" customFormat="1" ht="15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</row>
    <row r="1292" spans="1:16" s="7" customFormat="1" ht="15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</row>
    <row r="1293" spans="1:16" s="7" customFormat="1" ht="15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</row>
    <row r="1294" spans="1:16" s="7" customFormat="1" ht="15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</row>
    <row r="1295" spans="1:16" s="7" customFormat="1" ht="15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</row>
    <row r="1296" spans="1:16" s="7" customFormat="1" ht="15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</row>
    <row r="1297" spans="1:16" s="7" customFormat="1" ht="15">
      <c r="A1297" s="33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</row>
    <row r="1298" spans="1:16" s="7" customFormat="1" ht="15">
      <c r="A1298" s="33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</row>
    <row r="1299" spans="1:16" s="7" customFormat="1" ht="15">
      <c r="A1299" s="33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</row>
    <row r="1300" spans="1:16" s="7" customFormat="1" ht="15">
      <c r="A1300" s="33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</row>
    <row r="1301" spans="1:16" s="7" customFormat="1" ht="15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</row>
    <row r="1302" spans="1:16" s="7" customFormat="1" ht="15">
      <c r="A1302" s="33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</row>
    <row r="1303" spans="1:16" s="7" customFormat="1" ht="15">
      <c r="A1303" s="33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</row>
    <row r="1304" spans="1:16" s="7" customFormat="1" ht="15">
      <c r="A1304" s="33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</row>
    <row r="1305" spans="1:16" s="7" customFormat="1" ht="15">
      <c r="A1305" s="33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</row>
    <row r="1306" spans="1:16" s="7" customFormat="1" ht="15">
      <c r="A1306" s="33"/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</row>
    <row r="1307" spans="1:16" s="7" customFormat="1" ht="15">
      <c r="A1307" s="33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</row>
    <row r="1308" spans="1:16" s="7" customFormat="1" ht="15">
      <c r="A1308" s="33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</row>
    <row r="1309" spans="1:16" s="7" customFormat="1" ht="15">
      <c r="A1309" s="33"/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</row>
    <row r="1310" spans="1:16" s="7" customFormat="1" ht="15">
      <c r="A1310" s="33"/>
      <c r="B1310" s="33"/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</row>
    <row r="1311" spans="1:16" s="7" customFormat="1" ht="15">
      <c r="A1311" s="33"/>
      <c r="B1311" s="33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</row>
    <row r="1312" spans="1:16" s="7" customFormat="1" ht="15">
      <c r="A1312" s="33"/>
      <c r="B1312" s="33"/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</row>
    <row r="1313" spans="1:16" s="7" customFormat="1" ht="15">
      <c r="A1313" s="33"/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</row>
    <row r="1314" spans="1:16" s="7" customFormat="1" ht="15">
      <c r="A1314" s="33"/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</row>
    <row r="1315" spans="1:16" s="7" customFormat="1" ht="15">
      <c r="A1315" s="33"/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</row>
    <row r="1316" spans="1:16" s="7" customFormat="1" ht="15">
      <c r="A1316" s="33"/>
      <c r="B1316" s="33"/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</row>
    <row r="1317" spans="1:16" s="7" customFormat="1" ht="15">
      <c r="A1317" s="33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</row>
    <row r="1318" spans="1:16" s="7" customFormat="1" ht="15">
      <c r="A1318" s="33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</row>
    <row r="1319" spans="1:16" s="7" customFormat="1" ht="15">
      <c r="A1319" s="33"/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</row>
    <row r="1320" spans="1:16" s="7" customFormat="1" ht="15">
      <c r="A1320" s="33"/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</row>
    <row r="1321" spans="1:16" s="7" customFormat="1" ht="15">
      <c r="A1321" s="33"/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</row>
    <row r="1322" spans="1:16" s="7" customFormat="1" ht="15">
      <c r="A1322" s="33"/>
      <c r="B1322" s="33"/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</row>
    <row r="1323" spans="1:16" s="7" customFormat="1" ht="15">
      <c r="A1323" s="33"/>
      <c r="B1323" s="33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</row>
    <row r="1324" spans="1:16" s="7" customFormat="1" ht="15">
      <c r="A1324" s="33"/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</row>
    <row r="1325" spans="1:16" s="7" customFormat="1" ht="15">
      <c r="A1325" s="33"/>
      <c r="B1325" s="33"/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</row>
    <row r="1326" spans="1:16" s="7" customFormat="1" ht="15">
      <c r="A1326" s="33"/>
      <c r="B1326" s="33"/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</row>
    <row r="1327" spans="1:16" s="7" customFormat="1" ht="15">
      <c r="A1327" s="33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</row>
    <row r="1328" spans="1:16" s="7" customFormat="1" ht="15">
      <c r="A1328" s="33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</row>
    <row r="1329" spans="1:16" s="7" customFormat="1" ht="15">
      <c r="A1329" s="33"/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</row>
    <row r="1330" spans="1:16" s="7" customFormat="1" ht="15">
      <c r="A1330" s="33"/>
      <c r="B1330" s="33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</row>
    <row r="1331" spans="1:16" s="7" customFormat="1" ht="15">
      <c r="A1331" s="33"/>
      <c r="B1331" s="33"/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</row>
    <row r="1332" spans="1:16" s="7" customFormat="1" ht="15">
      <c r="A1332" s="33"/>
      <c r="B1332" s="33"/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</row>
    <row r="1333" spans="1:16" s="7" customFormat="1" ht="15">
      <c r="A1333" s="33"/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</row>
    <row r="1334" spans="1:16" s="7" customFormat="1" ht="15">
      <c r="A1334" s="33"/>
      <c r="B1334" s="33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</row>
    <row r="1335" spans="1:16" s="7" customFormat="1" ht="15">
      <c r="A1335" s="33"/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</row>
    <row r="1336" spans="1:16" s="7" customFormat="1" ht="15">
      <c r="A1336" s="33"/>
      <c r="B1336" s="33"/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</row>
    <row r="1337" spans="1:16" s="7" customFormat="1" ht="15">
      <c r="A1337" s="33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</row>
    <row r="1338" spans="1:16" s="7" customFormat="1" ht="15">
      <c r="A1338" s="33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</row>
    <row r="1339" spans="1:16" s="7" customFormat="1" ht="15">
      <c r="A1339" s="33"/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</row>
    <row r="1340" spans="1:16" s="7" customFormat="1" ht="15">
      <c r="A1340" s="33"/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</row>
    <row r="1341" spans="1:16" s="7" customFormat="1" ht="15">
      <c r="A1341" s="33"/>
      <c r="B1341" s="33"/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</row>
    <row r="1342" spans="1:16" s="7" customFormat="1" ht="15">
      <c r="A1342" s="33"/>
      <c r="B1342" s="33"/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</row>
    <row r="1343" spans="1:16" s="7" customFormat="1" ht="15">
      <c r="A1343" s="33"/>
      <c r="B1343" s="33"/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</row>
    <row r="1344" spans="1:16" s="7" customFormat="1" ht="15">
      <c r="A1344" s="33"/>
      <c r="B1344" s="33"/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</row>
    <row r="1345" spans="1:16" s="7" customFormat="1" ht="15">
      <c r="A1345" s="33"/>
      <c r="B1345" s="33"/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</row>
    <row r="1346" spans="1:16" s="7" customFormat="1" ht="15">
      <c r="A1346" s="33"/>
      <c r="B1346" s="33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</row>
    <row r="1347" spans="1:16" s="7" customFormat="1" ht="15">
      <c r="A1347" s="33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</row>
    <row r="1348" spans="1:16" s="7" customFormat="1" ht="15">
      <c r="A1348" s="33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</row>
    <row r="1349" spans="1:16" s="7" customFormat="1" ht="15">
      <c r="A1349" s="33"/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</row>
    <row r="1350" spans="1:16" s="7" customFormat="1" ht="15">
      <c r="A1350" s="33"/>
      <c r="B1350" s="33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</row>
    <row r="1351" spans="1:16" s="7" customFormat="1" ht="15">
      <c r="A1351" s="33"/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</row>
    <row r="1352" spans="1:16" s="7" customFormat="1" ht="15">
      <c r="A1352" s="33"/>
      <c r="B1352" s="33"/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</row>
    <row r="1353" spans="1:16" s="7" customFormat="1" ht="15">
      <c r="A1353" s="33"/>
      <c r="B1353" s="33"/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</row>
    <row r="1354" spans="1:16" s="7" customFormat="1" ht="15">
      <c r="A1354" s="33"/>
      <c r="B1354" s="33"/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</row>
    <row r="1355" spans="1:16" s="7" customFormat="1" ht="15">
      <c r="A1355" s="33"/>
      <c r="B1355" s="33"/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</row>
    <row r="1356" spans="1:16" s="7" customFormat="1" ht="15">
      <c r="A1356" s="33"/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</row>
    <row r="1357" spans="1:16" s="7" customFormat="1" ht="15">
      <c r="A1357" s="33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</row>
    <row r="1358" spans="1:16" s="7" customFormat="1" ht="15">
      <c r="A1358" s="33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</row>
    <row r="1359" spans="1:16" s="7" customFormat="1" ht="15">
      <c r="A1359" s="33"/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</row>
    <row r="1360" spans="1:16" s="7" customFormat="1" ht="15">
      <c r="A1360" s="33"/>
      <c r="B1360" s="33"/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</row>
    <row r="1361" spans="1:16" s="7" customFormat="1" ht="15">
      <c r="A1361" s="33"/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</row>
    <row r="1362" spans="1:16" s="7" customFormat="1" ht="15">
      <c r="A1362" s="33"/>
      <c r="B1362" s="33"/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</row>
    <row r="1363" spans="1:16" s="7" customFormat="1" ht="15">
      <c r="A1363" s="33"/>
      <c r="B1363" s="33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</row>
    <row r="1364" spans="1:16" s="7" customFormat="1" ht="15">
      <c r="A1364" s="33"/>
      <c r="B1364" s="33"/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</row>
    <row r="1365" spans="1:16" s="7" customFormat="1" ht="15">
      <c r="A1365" s="33"/>
      <c r="B1365" s="33"/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</row>
    <row r="1366" spans="1:16" s="7" customFormat="1" ht="15">
      <c r="A1366" s="33"/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</row>
    <row r="1367" spans="1:16" s="7" customFormat="1" ht="15">
      <c r="A1367" s="33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</row>
    <row r="1368" spans="1:16" s="7" customFormat="1" ht="15">
      <c r="A1368" s="33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</row>
    <row r="1369" spans="1:16" s="7" customFormat="1" ht="15">
      <c r="A1369" s="33"/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</row>
    <row r="1370" spans="1:16" s="7" customFormat="1" ht="15">
      <c r="A1370" s="33"/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</row>
    <row r="1371" spans="1:16" s="7" customFormat="1" ht="15">
      <c r="A1371" s="33"/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</row>
    <row r="1372" spans="1:16" s="7" customFormat="1" ht="15">
      <c r="A1372" s="33"/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</row>
    <row r="1373" spans="1:16" s="7" customFormat="1" ht="15">
      <c r="A1373" s="33"/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</row>
    <row r="1374" spans="1:16" s="7" customFormat="1" ht="15">
      <c r="A1374" s="33"/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</row>
    <row r="1375" spans="1:16" s="7" customFormat="1" ht="15">
      <c r="A1375" s="33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</row>
    <row r="1376" spans="1:16" s="7" customFormat="1" ht="15">
      <c r="A1376" s="33"/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</row>
    <row r="1377" spans="1:16" s="7" customFormat="1" ht="15">
      <c r="A1377" s="33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</row>
    <row r="1378" spans="1:16" s="7" customFormat="1" ht="15">
      <c r="A1378" s="33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</row>
    <row r="1379" spans="1:16" s="7" customFormat="1" ht="15">
      <c r="A1379" s="33"/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</row>
    <row r="1380" spans="1:16" s="7" customFormat="1" ht="15">
      <c r="A1380" s="33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</row>
    <row r="1381" spans="1:16" s="7" customFormat="1" ht="15">
      <c r="A1381" s="33"/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</row>
    <row r="1382" spans="1:16" s="7" customFormat="1" ht="15">
      <c r="A1382" s="33"/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</row>
    <row r="1383" spans="1:16" s="7" customFormat="1" ht="15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</row>
    <row r="1384" spans="1:16" s="7" customFormat="1" ht="15">
      <c r="A1384" s="33"/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</row>
    <row r="1385" spans="1:16" s="7" customFormat="1" ht="15">
      <c r="A1385" s="33"/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</row>
    <row r="1386" spans="1:16" s="7" customFormat="1" ht="15">
      <c r="A1386" s="33"/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</row>
    <row r="1387" spans="1:16" s="7" customFormat="1" ht="15">
      <c r="A1387" s="33"/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</row>
    <row r="1388" spans="1:16" s="7" customFormat="1" ht="15">
      <c r="A1388" s="33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</row>
    <row r="1389" spans="1:16" s="7" customFormat="1" ht="15">
      <c r="A1389" s="33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</row>
    <row r="1390" spans="1:16" s="7" customFormat="1" ht="15">
      <c r="A1390" s="33"/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</row>
    <row r="1391" spans="1:16" s="7" customFormat="1" ht="15">
      <c r="A1391" s="33"/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</row>
    <row r="1392" spans="1:16" s="7" customFormat="1" ht="15">
      <c r="A1392" s="33"/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</row>
    <row r="1393" spans="1:16" s="7" customFormat="1" ht="15">
      <c r="A1393" s="33"/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</row>
    <row r="1394" spans="1:16" s="7" customFormat="1" ht="15">
      <c r="A1394" s="33"/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</row>
    <row r="1395" spans="1:16" s="7" customFormat="1" ht="15">
      <c r="A1395" s="33"/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</row>
    <row r="1396" spans="1:16" s="7" customFormat="1" ht="15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</row>
    <row r="1397" spans="1:16" s="7" customFormat="1" ht="15">
      <c r="A1397" s="33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</row>
    <row r="1398" spans="1:16" s="7" customFormat="1" ht="15">
      <c r="A1398" s="33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</row>
    <row r="1399" spans="1:16" s="7" customFormat="1" ht="15">
      <c r="A1399" s="33"/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</row>
    <row r="1400" spans="1:16" s="7" customFormat="1" ht="15">
      <c r="A1400" s="33"/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</row>
    <row r="1401" spans="1:16" s="7" customFormat="1" ht="15">
      <c r="A1401" s="33"/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</row>
    <row r="1402" spans="1:16" s="7" customFormat="1" ht="15">
      <c r="A1402" s="33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</row>
    <row r="1403" spans="1:16" s="7" customFormat="1" ht="15">
      <c r="A1403" s="33"/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</row>
    <row r="1404" spans="1:16" s="7" customFormat="1" ht="15">
      <c r="A1404" s="33"/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</row>
    <row r="1405" spans="1:16" s="7" customFormat="1" ht="15">
      <c r="A1405" s="33"/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</row>
    <row r="1406" spans="1:16" s="7" customFormat="1" ht="15">
      <c r="A1406" s="33"/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</row>
    <row r="1407" spans="1:16" s="7" customFormat="1" ht="15">
      <c r="A1407" s="33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</row>
    <row r="1408" spans="1:16" s="7" customFormat="1" ht="15">
      <c r="A1408" s="33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</row>
    <row r="1409" spans="1:16" s="7" customFormat="1" ht="15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</row>
    <row r="1410" spans="1:16" s="7" customFormat="1" ht="15">
      <c r="A1410" s="33"/>
      <c r="B1410" s="33"/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</row>
    <row r="1411" spans="1:16" s="7" customFormat="1" ht="15">
      <c r="A1411" s="33"/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</row>
    <row r="1412" spans="1:16" s="7" customFormat="1" ht="15">
      <c r="A1412" s="33"/>
      <c r="B1412" s="33"/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</row>
    <row r="1413" spans="1:16" s="7" customFormat="1" ht="15">
      <c r="A1413" s="33"/>
      <c r="B1413" s="33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</row>
    <row r="1414" spans="1:16" s="7" customFormat="1" ht="15">
      <c r="A1414" s="33"/>
      <c r="B1414" s="33"/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</row>
    <row r="1415" spans="1:16" s="7" customFormat="1" ht="15">
      <c r="A1415" s="33"/>
      <c r="B1415" s="33"/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</row>
    <row r="1416" spans="1:16" s="7" customFormat="1" ht="15">
      <c r="A1416" s="33"/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</row>
    <row r="1417" spans="1:16" s="7" customFormat="1" ht="15">
      <c r="A1417" s="33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</row>
    <row r="1418" spans="1:16" s="7" customFormat="1" ht="15">
      <c r="A1418" s="33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</row>
    <row r="1419" spans="1:16" s="7" customFormat="1" ht="15">
      <c r="A1419" s="33"/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</row>
    <row r="1420" spans="1:16" s="7" customFormat="1" ht="15">
      <c r="A1420" s="33"/>
      <c r="B1420" s="33"/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</row>
    <row r="1421" spans="1:16" s="7" customFormat="1" ht="15">
      <c r="A1421" s="33"/>
      <c r="B1421" s="33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</row>
    <row r="1422" spans="1:16" s="7" customFormat="1" ht="15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</row>
    <row r="1423" spans="1:16" s="7" customFormat="1" ht="15">
      <c r="A1423" s="33"/>
      <c r="B1423" s="33"/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</row>
    <row r="1424" spans="1:16" s="7" customFormat="1" ht="15">
      <c r="A1424" s="33"/>
      <c r="B1424" s="33"/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</row>
    <row r="1425" spans="1:16" s="7" customFormat="1" ht="15">
      <c r="A1425" s="33"/>
      <c r="B1425" s="33"/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</row>
    <row r="1426" spans="1:16" s="7" customFormat="1" ht="15">
      <c r="A1426" s="33"/>
      <c r="B1426" s="33"/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</row>
    <row r="1427" spans="1:16" s="7" customFormat="1" ht="15">
      <c r="A1427" s="33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</row>
    <row r="1428" spans="1:16" s="7" customFormat="1" ht="15">
      <c r="A1428" s="33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</row>
    <row r="1429" spans="1:16" s="7" customFormat="1" ht="15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</row>
    <row r="1430" spans="1:16" s="7" customFormat="1" ht="15">
      <c r="A1430" s="33"/>
      <c r="B1430" s="33"/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</row>
    <row r="1431" spans="1:16" s="7" customFormat="1" ht="15">
      <c r="A1431" s="33"/>
      <c r="B1431" s="33"/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</row>
    <row r="1432" spans="1:16" s="7" customFormat="1" ht="15">
      <c r="A1432" s="33"/>
      <c r="B1432" s="33"/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</row>
    <row r="1433" spans="1:16" s="7" customFormat="1" ht="15">
      <c r="A1433" s="33"/>
      <c r="B1433" s="33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</row>
    <row r="1434" spans="1:16" s="7" customFormat="1" ht="15">
      <c r="A1434" s="33"/>
      <c r="B1434" s="33"/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</row>
    <row r="1435" spans="1:16" s="7" customFormat="1" ht="15">
      <c r="A1435" s="33"/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</row>
    <row r="1436" spans="1:16" s="7" customFormat="1" ht="15">
      <c r="A1436" s="33"/>
      <c r="B1436" s="33"/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</row>
    <row r="1437" spans="1:16" s="7" customFormat="1" ht="15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</row>
    <row r="1438" spans="1:16" s="7" customFormat="1" ht="15">
      <c r="A1438" s="33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</row>
    <row r="1439" spans="1:16" s="7" customFormat="1" ht="15">
      <c r="A1439" s="33"/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</row>
    <row r="1440" spans="1:16" s="7" customFormat="1" ht="15">
      <c r="A1440" s="33"/>
      <c r="B1440" s="33"/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</row>
    <row r="1441" spans="1:16" s="7" customFormat="1" ht="15">
      <c r="A1441" s="33"/>
      <c r="B1441" s="33"/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</row>
    <row r="1442" spans="1:16" s="7" customFormat="1" ht="15">
      <c r="A1442" s="33"/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</row>
    <row r="1443" spans="1:16" s="7" customFormat="1" ht="15">
      <c r="A1443" s="33"/>
      <c r="B1443" s="33"/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</row>
    <row r="1444" spans="1:16" s="7" customFormat="1" ht="15">
      <c r="A1444" s="33"/>
      <c r="B1444" s="33"/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</row>
    <row r="1445" spans="1:16" s="7" customFormat="1" ht="15">
      <c r="A1445" s="33"/>
      <c r="B1445" s="33"/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</row>
    <row r="1446" spans="1:16" s="7" customFormat="1" ht="15">
      <c r="A1446" s="33"/>
      <c r="B1446" s="33"/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</row>
    <row r="1447" spans="1:16" s="7" customFormat="1" ht="15">
      <c r="A1447" s="33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</row>
    <row r="1448" spans="1:16" s="7" customFormat="1" ht="15">
      <c r="A1448" s="33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</row>
    <row r="1449" spans="1:16" s="7" customFormat="1" ht="15">
      <c r="A1449" s="33"/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</row>
    <row r="1450" spans="1:16" s="7" customFormat="1" ht="15">
      <c r="A1450" s="33"/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</row>
    <row r="1451" spans="1:16" s="7" customFormat="1" ht="15">
      <c r="A1451" s="33"/>
      <c r="B1451" s="33"/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</row>
    <row r="1452" spans="1:16" s="7" customFormat="1" ht="15">
      <c r="A1452" s="33"/>
      <c r="B1452" s="33"/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</row>
    <row r="1453" spans="1:16" s="7" customFormat="1" ht="15">
      <c r="A1453" s="33"/>
      <c r="B1453" s="33"/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</row>
    <row r="1454" spans="1:16" s="7" customFormat="1" ht="15">
      <c r="A1454" s="33"/>
      <c r="B1454" s="33"/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</row>
    <row r="1455" spans="1:16" s="7" customFormat="1" ht="15">
      <c r="A1455" s="33"/>
      <c r="B1455" s="33"/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</row>
    <row r="1456" spans="1:16" s="7" customFormat="1" ht="15">
      <c r="A1456" s="33"/>
      <c r="B1456" s="33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</row>
    <row r="1457" spans="1:16" s="7" customFormat="1" ht="15">
      <c r="A1457" s="33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</row>
    <row r="1458" spans="1:16" s="7" customFormat="1" ht="15">
      <c r="A1458" s="33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</row>
    <row r="1459" spans="1:16" s="7" customFormat="1" ht="15">
      <c r="A1459" s="33"/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</row>
    <row r="1460" spans="1:16" s="7" customFormat="1" ht="15">
      <c r="A1460" s="33"/>
      <c r="B1460" s="33"/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</row>
    <row r="1461" spans="1:16" s="7" customFormat="1" ht="15">
      <c r="A1461" s="33"/>
      <c r="B1461" s="33"/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</row>
    <row r="1462" spans="1:16" s="7" customFormat="1" ht="15">
      <c r="A1462" s="33"/>
      <c r="B1462" s="33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</row>
    <row r="1463" spans="1:16" s="7" customFormat="1" ht="15">
      <c r="A1463" s="33"/>
      <c r="B1463" s="33"/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</row>
    <row r="1464" spans="1:16" s="7" customFormat="1" ht="15">
      <c r="A1464" s="33"/>
      <c r="B1464" s="33"/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</row>
    <row r="1465" spans="1:16" s="7" customFormat="1" ht="15">
      <c r="A1465" s="33"/>
      <c r="B1465" s="33"/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</row>
    <row r="1466" spans="1:16" s="7" customFormat="1" ht="15">
      <c r="A1466" s="33"/>
      <c r="B1466" s="33"/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</row>
    <row r="1467" spans="1:16" s="7" customFormat="1" ht="15">
      <c r="A1467" s="33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</row>
    <row r="1468" spans="1:16" s="7" customFormat="1" ht="15">
      <c r="A1468" s="33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</row>
    <row r="1469" spans="1:16" s="7" customFormat="1" ht="15">
      <c r="A1469" s="33"/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</row>
    <row r="1470" spans="1:16" s="7" customFormat="1" ht="15">
      <c r="A1470" s="33"/>
      <c r="B1470" s="33"/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</row>
    <row r="1471" spans="1:16" s="7" customFormat="1" ht="15">
      <c r="A1471" s="33"/>
      <c r="B1471" s="33"/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</row>
    <row r="1472" spans="1:16" s="7" customFormat="1" ht="15">
      <c r="A1472" s="33"/>
      <c r="B1472" s="33"/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</row>
    <row r="1473" spans="1:16" s="7" customFormat="1" ht="15">
      <c r="A1473" s="33"/>
      <c r="B1473" s="33"/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</row>
    <row r="1474" spans="1:16" s="7" customFormat="1" ht="15">
      <c r="A1474" s="33"/>
      <c r="B1474" s="33"/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</row>
    <row r="1475" spans="1:16" s="7" customFormat="1" ht="15">
      <c r="A1475" s="33"/>
      <c r="B1475" s="33"/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</row>
    <row r="1476" spans="1:16" s="7" customFormat="1" ht="15">
      <c r="A1476" s="33"/>
      <c r="B1476" s="33"/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</row>
    <row r="1477" spans="1:16" s="7" customFormat="1" ht="15">
      <c r="A1477" s="33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</row>
    <row r="1478" spans="1:16" s="7" customFormat="1" ht="15">
      <c r="A1478" s="33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</row>
    <row r="1479" spans="1:16" s="7" customFormat="1" ht="15">
      <c r="A1479" s="33"/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</row>
    <row r="1480" spans="1:16" s="7" customFormat="1" ht="15">
      <c r="A1480" s="33"/>
      <c r="B1480" s="33"/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</row>
    <row r="1481" spans="1:16" s="7" customFormat="1" ht="15">
      <c r="A1481" s="33"/>
      <c r="B1481" s="33"/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</row>
    <row r="1482" spans="1:16" s="7" customFormat="1" ht="15">
      <c r="A1482" s="33"/>
      <c r="B1482" s="33"/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</row>
    <row r="1483" spans="1:16" s="7" customFormat="1" ht="15">
      <c r="A1483" s="33"/>
      <c r="B1483" s="33"/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</row>
    <row r="1484" spans="1:16" s="7" customFormat="1" ht="15">
      <c r="A1484" s="33"/>
      <c r="B1484" s="33"/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</row>
    <row r="1485" spans="1:16" s="7" customFormat="1" ht="15">
      <c r="A1485" s="33"/>
      <c r="B1485" s="33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</row>
    <row r="1486" spans="1:16" s="7" customFormat="1" ht="15">
      <c r="A1486" s="33"/>
      <c r="B1486" s="33"/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</row>
    <row r="1487" spans="1:16" s="7" customFormat="1" ht="15">
      <c r="A1487" s="33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</row>
    <row r="1488" spans="1:16" s="7" customFormat="1" ht="15">
      <c r="A1488" s="33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</row>
    <row r="1489" spans="1:16" s="7" customFormat="1" ht="15">
      <c r="A1489" s="33"/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</row>
    <row r="1490" spans="1:16" s="7" customFormat="1" ht="15">
      <c r="A1490" s="33"/>
      <c r="B1490" s="33"/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</row>
    <row r="1491" spans="1:16" s="7" customFormat="1" ht="15">
      <c r="A1491" s="33"/>
      <c r="B1491" s="33"/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</row>
    <row r="1492" spans="1:16" s="7" customFormat="1" ht="15">
      <c r="A1492" s="33"/>
      <c r="B1492" s="33"/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</row>
    <row r="1493" spans="1:16" s="7" customFormat="1" ht="15">
      <c r="A1493" s="33"/>
      <c r="B1493" s="33"/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</row>
    <row r="1494" spans="1:16" s="7" customFormat="1" ht="15">
      <c r="A1494" s="33"/>
      <c r="B1494" s="33"/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</row>
    <row r="1495" spans="1:16" s="7" customFormat="1" ht="15">
      <c r="A1495" s="33"/>
      <c r="B1495" s="33"/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</row>
    <row r="1496" spans="1:16" s="7" customFormat="1" ht="15">
      <c r="A1496" s="33"/>
      <c r="B1496" s="33"/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</row>
    <row r="1497" spans="1:16" s="7" customFormat="1" ht="15">
      <c r="A1497" s="33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</row>
    <row r="1498" spans="1:16" s="7" customFormat="1" ht="15">
      <c r="A1498" s="33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</row>
    <row r="1499" spans="1:16" s="7" customFormat="1" ht="15">
      <c r="A1499" s="33"/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</row>
    <row r="1500" spans="1:16" s="7" customFormat="1" ht="15">
      <c r="A1500" s="33"/>
      <c r="B1500" s="33"/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</row>
    <row r="1501" spans="1:16" s="7" customFormat="1" ht="15">
      <c r="A1501" s="33"/>
      <c r="B1501" s="33"/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</row>
    <row r="1502" spans="1:16" s="7" customFormat="1" ht="15">
      <c r="A1502" s="33"/>
      <c r="B1502" s="33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</row>
    <row r="1503" spans="1:16" s="7" customFormat="1" ht="15">
      <c r="A1503" s="33"/>
      <c r="B1503" s="33"/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</row>
    <row r="1504" spans="1:16" s="7" customFormat="1" ht="15">
      <c r="A1504" s="33"/>
      <c r="B1504" s="33"/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</row>
    <row r="1505" spans="1:16" s="7" customFormat="1" ht="15">
      <c r="A1505" s="33"/>
      <c r="B1505" s="33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</row>
    <row r="1506" spans="1:16" s="7" customFormat="1" ht="15">
      <c r="A1506" s="33"/>
      <c r="B1506" s="33"/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</row>
    <row r="1507" spans="1:16" s="7" customFormat="1" ht="15">
      <c r="A1507" s="33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</row>
    <row r="1508" spans="1:16" s="7" customFormat="1" ht="15">
      <c r="A1508" s="33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</row>
    <row r="1509" spans="1:16" s="7" customFormat="1" ht="15">
      <c r="A1509" s="33"/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</row>
    <row r="1510" spans="1:16" s="7" customFormat="1" ht="15">
      <c r="A1510" s="33"/>
      <c r="B1510" s="33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</row>
    <row r="1511" spans="1:16" s="7" customFormat="1" ht="15">
      <c r="A1511" s="33"/>
      <c r="B1511" s="33"/>
      <c r="C1511" s="33"/>
      <c r="D1511" s="33"/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</row>
    <row r="1512" spans="1:16" s="7" customFormat="1" ht="15">
      <c r="A1512" s="33"/>
      <c r="B1512" s="33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</row>
    <row r="1513" spans="1:16" s="7" customFormat="1" ht="15">
      <c r="A1513" s="33"/>
      <c r="B1513" s="33"/>
      <c r="C1513" s="33"/>
      <c r="D1513" s="33"/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</row>
    <row r="1514" spans="1:16" s="7" customFormat="1" ht="15">
      <c r="A1514" s="33"/>
      <c r="B1514" s="33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</row>
    <row r="1515" spans="1:16" s="7" customFormat="1" ht="15">
      <c r="A1515" s="33"/>
      <c r="B1515" s="33"/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</row>
    <row r="1516" spans="1:16" s="7" customFormat="1" ht="15">
      <c r="A1516" s="33"/>
      <c r="B1516" s="33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</row>
    <row r="1517" spans="1:16" s="7" customFormat="1" ht="15">
      <c r="A1517" s="33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</row>
    <row r="1518" spans="1:16" s="7" customFormat="1" ht="15">
      <c r="A1518" s="33"/>
      <c r="B1518" s="33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</row>
    <row r="1519" spans="1:16" s="7" customFormat="1" ht="15">
      <c r="A1519" s="33"/>
      <c r="B1519" s="33"/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</row>
    <row r="1520" spans="1:16" s="7" customFormat="1" ht="15">
      <c r="A1520" s="33"/>
      <c r="B1520" s="33"/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</row>
    <row r="1521" spans="1:16" s="7" customFormat="1" ht="15">
      <c r="A1521" s="33"/>
      <c r="B1521" s="33"/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</row>
    <row r="1522" spans="1:16" s="7" customFormat="1" ht="15">
      <c r="A1522" s="33"/>
      <c r="B1522" s="33"/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</row>
    <row r="1523" spans="1:16" s="7" customFormat="1" ht="15">
      <c r="A1523" s="33"/>
      <c r="B1523" s="33"/>
      <c r="C1523" s="33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</row>
    <row r="1524" spans="1:16" s="7" customFormat="1" ht="15">
      <c r="A1524" s="33"/>
      <c r="B1524" s="33"/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</row>
    <row r="1525" spans="1:16" s="7" customFormat="1" ht="15">
      <c r="A1525" s="33"/>
      <c r="B1525" s="33"/>
      <c r="C1525" s="33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</row>
    <row r="1526" spans="1:16" s="7" customFormat="1" ht="15">
      <c r="A1526" s="33"/>
      <c r="B1526" s="33"/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</row>
    <row r="1527" spans="1:16" s="7" customFormat="1" ht="15">
      <c r="A1527" s="33"/>
      <c r="B1527" s="33"/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</row>
    <row r="1528" spans="1:16" s="7" customFormat="1" ht="15">
      <c r="A1528" s="33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</row>
    <row r="1529" spans="1:16" s="7" customFormat="1" ht="15">
      <c r="A1529" s="33"/>
      <c r="B1529" s="33"/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</row>
    <row r="1530" spans="1:16" s="7" customFormat="1" ht="15">
      <c r="A1530" s="33"/>
      <c r="B1530" s="33"/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</row>
    <row r="1531" spans="1:16" s="7" customFormat="1" ht="15">
      <c r="A1531" s="33"/>
      <c r="B1531" s="33"/>
      <c r="C1531" s="33"/>
      <c r="D1531" s="33"/>
      <c r="E1531" s="33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</row>
    <row r="1532" spans="1:16" s="7" customFormat="1" ht="15">
      <c r="A1532" s="33"/>
      <c r="B1532" s="33"/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</row>
    <row r="1533" spans="1:16" s="7" customFormat="1" ht="15">
      <c r="A1533" s="33"/>
      <c r="B1533" s="33"/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</row>
    <row r="1534" spans="1:16" s="7" customFormat="1" ht="15">
      <c r="A1534" s="33"/>
      <c r="B1534" s="33"/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</row>
    <row r="1535" spans="1:16" s="7" customFormat="1" ht="15">
      <c r="A1535" s="33"/>
      <c r="B1535" s="33"/>
      <c r="C1535" s="33"/>
      <c r="D1535" s="33"/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</row>
    <row r="1536" spans="1:16" s="7" customFormat="1" ht="15">
      <c r="A1536" s="33"/>
      <c r="B1536" s="33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</row>
    <row r="1537" spans="1:16" s="7" customFormat="1" ht="15">
      <c r="A1537" s="33"/>
      <c r="B1537" s="33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</row>
    <row r="1538" spans="1:16" s="7" customFormat="1" ht="15">
      <c r="A1538" s="33"/>
      <c r="B1538" s="33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</row>
  </sheetData>
  <printOptions/>
  <pageMargins left="1.062992125984252" right="0.4724409448818898" top="0.6692913385826772" bottom="0.2755905511811024" header="0.2755905511811024" footer="0.11811023622047245"/>
  <pageSetup horizontalDpi="300" verticalDpi="300" orientation="portrait" paperSize="9" r:id="rId2"/>
  <headerFooter alignWithMargins="0">
    <oddFooter>&amp;C(1)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R816"/>
  <sheetViews>
    <sheetView workbookViewId="0" topLeftCell="A1">
      <selection activeCell="F28" sqref="F28"/>
    </sheetView>
  </sheetViews>
  <sheetFormatPr defaultColWidth="9.140625" defaultRowHeight="12.75"/>
  <cols>
    <col min="4" max="4" width="10.57421875" style="0" customWidth="1"/>
    <col min="5" max="5" width="12.00390625" style="0" customWidth="1"/>
    <col min="6" max="6" width="13.7109375" style="0" customWidth="1"/>
    <col min="7" max="7" width="12.7109375" style="0" customWidth="1"/>
    <col min="8" max="8" width="12.57421875" style="0" customWidth="1"/>
    <col min="9" max="9" width="7.140625" style="0" customWidth="1"/>
    <col min="12" max="12" width="9.00390625" style="1" customWidth="1"/>
    <col min="14" max="14" width="9.8515625" style="0" customWidth="1"/>
  </cols>
  <sheetData>
    <row r="8" s="6" customFormat="1" ht="15">
      <c r="L8" s="36"/>
    </row>
    <row r="9" spans="1:12" s="6" customFormat="1" ht="15">
      <c r="A9" s="52" t="s">
        <v>77</v>
      </c>
      <c r="B9" s="52"/>
      <c r="C9" s="52"/>
      <c r="D9" s="52"/>
      <c r="E9" s="52"/>
      <c r="F9" s="33"/>
      <c r="G9" s="33"/>
      <c r="L9" s="36"/>
    </row>
    <row r="10" spans="1:12" s="6" customFormat="1" ht="15">
      <c r="A10" s="52" t="s">
        <v>111</v>
      </c>
      <c r="B10" s="52"/>
      <c r="C10" s="52"/>
      <c r="D10" s="52"/>
      <c r="E10" s="52"/>
      <c r="F10" s="52"/>
      <c r="G10" s="33"/>
      <c r="L10" s="36"/>
    </row>
    <row r="11" s="6" customFormat="1" ht="15">
      <c r="L11" s="36"/>
    </row>
    <row r="12" spans="1:12" s="6" customFormat="1" ht="15.75">
      <c r="A12" s="34" t="s">
        <v>101</v>
      </c>
      <c r="B12" s="34"/>
      <c r="C12" s="34"/>
      <c r="D12" s="34"/>
      <c r="E12" s="34"/>
      <c r="F12" s="34"/>
      <c r="G12" s="34"/>
      <c r="H12" s="34"/>
      <c r="I12" s="51"/>
      <c r="L12" s="36"/>
    </row>
    <row r="13" spans="1:12" s="6" customFormat="1" ht="15.75">
      <c r="A13" s="53" t="s">
        <v>49</v>
      </c>
      <c r="B13" s="34"/>
      <c r="C13" s="40"/>
      <c r="D13" s="40"/>
      <c r="E13" s="40"/>
      <c r="F13" s="40"/>
      <c r="G13" s="40"/>
      <c r="H13" s="40"/>
      <c r="L13" s="36"/>
    </row>
    <row r="14" s="6" customFormat="1" ht="15">
      <c r="L14" s="36"/>
    </row>
    <row r="15" spans="5:12" s="6" customFormat="1" ht="15">
      <c r="E15" s="6" t="s">
        <v>93</v>
      </c>
      <c r="G15" s="6" t="s">
        <v>103</v>
      </c>
      <c r="L15" s="36"/>
    </row>
    <row r="16" spans="5:15" s="6" customFormat="1" ht="15">
      <c r="E16" s="38" t="s">
        <v>95</v>
      </c>
      <c r="F16" s="38" t="s">
        <v>37</v>
      </c>
      <c r="G16" s="38" t="s">
        <v>95</v>
      </c>
      <c r="H16" s="38" t="s">
        <v>37</v>
      </c>
      <c r="J16"/>
      <c r="K16"/>
      <c r="L16"/>
      <c r="M16"/>
      <c r="N16"/>
      <c r="O16"/>
    </row>
    <row r="17" spans="5:15" s="6" customFormat="1" ht="15">
      <c r="E17" s="39" t="s">
        <v>0</v>
      </c>
      <c r="F17" s="39" t="s">
        <v>0</v>
      </c>
      <c r="G17" s="39" t="s">
        <v>0</v>
      </c>
      <c r="H17" s="39" t="s">
        <v>0</v>
      </c>
      <c r="J17"/>
      <c r="K17"/>
      <c r="L17"/>
      <c r="M17"/>
      <c r="N17"/>
      <c r="O17"/>
    </row>
    <row r="18" spans="1:15" s="6" customFormat="1" ht="15">
      <c r="A18" s="6" t="s">
        <v>38</v>
      </c>
      <c r="E18" s="59">
        <v>11377</v>
      </c>
      <c r="F18" s="59">
        <v>12780</v>
      </c>
      <c r="G18" s="59">
        <v>48029</v>
      </c>
      <c r="H18" s="68">
        <v>51902</v>
      </c>
      <c r="J18"/>
      <c r="K18"/>
      <c r="L18"/>
      <c r="M18"/>
      <c r="N18"/>
      <c r="O18"/>
    </row>
    <row r="19" spans="1:15" s="6" customFormat="1" ht="15">
      <c r="A19" s="6" t="s">
        <v>39</v>
      </c>
      <c r="E19" s="60">
        <v>10053</v>
      </c>
      <c r="F19" s="60">
        <v>10775</v>
      </c>
      <c r="G19" s="60">
        <v>42780</v>
      </c>
      <c r="H19" s="69">
        <v>44330</v>
      </c>
      <c r="J19"/>
      <c r="K19"/>
      <c r="L19"/>
      <c r="M19"/>
      <c r="N19"/>
      <c r="O19"/>
    </row>
    <row r="20" spans="1:15" s="6" customFormat="1" ht="15">
      <c r="A20" s="6" t="s">
        <v>102</v>
      </c>
      <c r="E20" s="59">
        <v>1324</v>
      </c>
      <c r="F20" s="59">
        <v>2005</v>
      </c>
      <c r="G20" s="59">
        <v>5249</v>
      </c>
      <c r="H20" s="68">
        <v>7572</v>
      </c>
      <c r="J20"/>
      <c r="K20"/>
      <c r="L20"/>
      <c r="M20"/>
      <c r="N20"/>
      <c r="O20"/>
    </row>
    <row r="21" spans="5:15" s="6" customFormat="1" ht="15">
      <c r="E21" s="59"/>
      <c r="F21" s="59"/>
      <c r="G21" s="59"/>
      <c r="H21" s="68"/>
      <c r="J21"/>
      <c r="K21"/>
      <c r="L21"/>
      <c r="M21"/>
      <c r="N21"/>
      <c r="O21"/>
    </row>
    <row r="22" spans="1:15" s="6" customFormat="1" ht="15">
      <c r="A22" s="6" t="s">
        <v>42</v>
      </c>
      <c r="E22" s="59">
        <v>84</v>
      </c>
      <c r="F22" s="59">
        <v>109</v>
      </c>
      <c r="G22" s="59">
        <v>286</v>
      </c>
      <c r="H22" s="68">
        <v>573</v>
      </c>
      <c r="J22"/>
      <c r="K22"/>
      <c r="L22"/>
      <c r="M22"/>
      <c r="N22"/>
      <c r="O22"/>
    </row>
    <row r="23" spans="1:15" s="6" customFormat="1" ht="15">
      <c r="A23" s="6" t="s">
        <v>40</v>
      </c>
      <c r="E23" s="59">
        <v>-638</v>
      </c>
      <c r="F23" s="59">
        <v>-397</v>
      </c>
      <c r="G23" s="59">
        <v>-2941</v>
      </c>
      <c r="H23" s="68">
        <v>-2944</v>
      </c>
      <c r="J23"/>
      <c r="K23"/>
      <c r="L23"/>
      <c r="M23"/>
      <c r="N23"/>
      <c r="O23"/>
    </row>
    <row r="24" spans="1:15" s="6" customFormat="1" ht="15">
      <c r="A24" s="6" t="s">
        <v>41</v>
      </c>
      <c r="E24" s="59">
        <v>-919</v>
      </c>
      <c r="F24" s="59">
        <v>-1087</v>
      </c>
      <c r="G24" s="59">
        <v>-3667</v>
      </c>
      <c r="H24" s="59">
        <v>-3978</v>
      </c>
      <c r="J24"/>
      <c r="K24"/>
      <c r="L24"/>
      <c r="M24"/>
      <c r="N24"/>
      <c r="O24"/>
    </row>
    <row r="25" spans="1:15" s="6" customFormat="1" ht="15">
      <c r="A25" s="6" t="s">
        <v>43</v>
      </c>
      <c r="E25" s="59">
        <v>-82</v>
      </c>
      <c r="F25" s="59">
        <v>-220</v>
      </c>
      <c r="G25" s="59">
        <v>-463</v>
      </c>
      <c r="H25" s="59">
        <v>-557</v>
      </c>
      <c r="J25"/>
      <c r="K25"/>
      <c r="L25"/>
      <c r="M25"/>
      <c r="N25"/>
      <c r="O25"/>
    </row>
    <row r="26" spans="1:15" s="6" customFormat="1" ht="15">
      <c r="A26" s="6" t="s">
        <v>44</v>
      </c>
      <c r="D26" s="57"/>
      <c r="E26" s="60">
        <v>-177</v>
      </c>
      <c r="F26" s="60">
        <v>-55</v>
      </c>
      <c r="G26" s="60">
        <v>-525</v>
      </c>
      <c r="H26" s="60">
        <v>-306</v>
      </c>
      <c r="J26"/>
      <c r="K26"/>
      <c r="L26"/>
      <c r="M26"/>
      <c r="N26"/>
      <c r="O26"/>
    </row>
    <row r="27" spans="1:15" s="6" customFormat="1" ht="15">
      <c r="A27" s="6" t="s">
        <v>116</v>
      </c>
      <c r="E27" s="59">
        <v>-408</v>
      </c>
      <c r="F27" s="59">
        <v>355</v>
      </c>
      <c r="G27" s="59">
        <v>-2061</v>
      </c>
      <c r="H27" s="59">
        <v>360</v>
      </c>
      <c r="J27"/>
      <c r="K27"/>
      <c r="L27"/>
      <c r="M27"/>
      <c r="N27"/>
      <c r="O27"/>
    </row>
    <row r="28" spans="5:15" s="6" customFormat="1" ht="15">
      <c r="E28" s="59"/>
      <c r="F28" s="59"/>
      <c r="G28" s="59"/>
      <c r="H28" s="59"/>
      <c r="J28"/>
      <c r="K28"/>
      <c r="L28"/>
      <c r="M28"/>
      <c r="N28"/>
      <c r="O28"/>
    </row>
    <row r="29" spans="1:15" s="6" customFormat="1" ht="15">
      <c r="A29" s="6" t="s">
        <v>45</v>
      </c>
      <c r="E29" s="60">
        <v>-140.593</v>
      </c>
      <c r="F29" s="60">
        <v>-336</v>
      </c>
      <c r="G29" s="60">
        <v>-60.59299999999999</v>
      </c>
      <c r="H29" s="60">
        <v>-174</v>
      </c>
      <c r="J29"/>
      <c r="K29"/>
      <c r="L29"/>
      <c r="M29"/>
      <c r="N29"/>
      <c r="O29"/>
    </row>
    <row r="30" spans="1:15" s="6" customFormat="1" ht="15.75" thickBot="1">
      <c r="A30" s="6" t="s">
        <v>117</v>
      </c>
      <c r="E30" s="61">
        <v>-267.40700000000004</v>
      </c>
      <c r="F30" s="61">
        <v>691</v>
      </c>
      <c r="G30" s="61">
        <v>-2000.407</v>
      </c>
      <c r="H30" s="61">
        <v>534</v>
      </c>
      <c r="J30"/>
      <c r="K30"/>
      <c r="L30"/>
      <c r="M30"/>
      <c r="N30"/>
      <c r="O30"/>
    </row>
    <row r="31" spans="5:15" s="6" customFormat="1" ht="15.75" thickTop="1">
      <c r="E31" s="62"/>
      <c r="F31" s="62"/>
      <c r="G31" s="62"/>
      <c r="H31" s="62"/>
      <c r="J31"/>
      <c r="K31"/>
      <c r="L31"/>
      <c r="M31"/>
      <c r="N31"/>
      <c r="O31"/>
    </row>
    <row r="32" spans="1:15" s="6" customFormat="1" ht="15">
      <c r="A32" s="6" t="s">
        <v>46</v>
      </c>
      <c r="E32" s="62"/>
      <c r="F32" s="62"/>
      <c r="G32" s="62"/>
      <c r="H32" s="62"/>
      <c r="J32"/>
      <c r="K32"/>
      <c r="L32"/>
      <c r="M32"/>
      <c r="N32"/>
      <c r="O32"/>
    </row>
    <row r="33" spans="1:15" s="6" customFormat="1" ht="15.75" thickBot="1">
      <c r="A33" s="6" t="s">
        <v>47</v>
      </c>
      <c r="E33" s="63">
        <v>-0.5841131498470948</v>
      </c>
      <c r="F33" s="63">
        <v>1.6842567089965146</v>
      </c>
      <c r="G33" s="63">
        <v>-4.369608999563128</v>
      </c>
      <c r="H33" s="63">
        <v>1.301581885100056</v>
      </c>
      <c r="J33"/>
      <c r="K33"/>
      <c r="L33"/>
      <c r="M33"/>
      <c r="N33"/>
      <c r="O33"/>
    </row>
    <row r="34" spans="5:15" s="6" customFormat="1" ht="15.75" thickTop="1">
      <c r="E34" s="59"/>
      <c r="F34" s="59"/>
      <c r="G34" s="59"/>
      <c r="H34" s="59"/>
      <c r="J34"/>
      <c r="K34"/>
      <c r="L34"/>
      <c r="M34"/>
      <c r="N34"/>
      <c r="O34"/>
    </row>
    <row r="35" spans="1:15" s="6" customFormat="1" ht="15.75" thickBot="1">
      <c r="A35" s="6" t="s">
        <v>48</v>
      </c>
      <c r="E35" s="64" t="s">
        <v>27</v>
      </c>
      <c r="F35" s="65" t="s">
        <v>27</v>
      </c>
      <c r="G35" s="64" t="s">
        <v>27</v>
      </c>
      <c r="H35" s="65" t="s">
        <v>27</v>
      </c>
      <c r="J35"/>
      <c r="K35"/>
      <c r="L35"/>
      <c r="M35"/>
      <c r="N35"/>
      <c r="O35"/>
    </row>
    <row r="36" spans="5:15" s="6" customFormat="1" ht="15.75" thickTop="1">
      <c r="E36" s="70"/>
      <c r="F36" s="71"/>
      <c r="G36" s="70"/>
      <c r="H36" s="71"/>
      <c r="J36"/>
      <c r="K36"/>
      <c r="L36"/>
      <c r="M36"/>
      <c r="N36"/>
      <c r="O36"/>
    </row>
    <row r="37" spans="5:15" s="6" customFormat="1" ht="15">
      <c r="E37" s="70"/>
      <c r="F37" s="71"/>
      <c r="G37" s="70"/>
      <c r="H37" s="71"/>
      <c r="J37"/>
      <c r="K37"/>
      <c r="L37"/>
      <c r="M37"/>
      <c r="N37"/>
      <c r="O37"/>
    </row>
    <row r="38" spans="5:15" s="6" customFormat="1" ht="15">
      <c r="E38" s="70"/>
      <c r="F38" s="71"/>
      <c r="G38" s="70"/>
      <c r="H38" s="71"/>
      <c r="J38"/>
      <c r="K38"/>
      <c r="L38"/>
      <c r="M38"/>
      <c r="N38"/>
      <c r="O38"/>
    </row>
    <row r="39" spans="10:15" s="6" customFormat="1" ht="15">
      <c r="J39"/>
      <c r="K39"/>
      <c r="L39"/>
      <c r="M39"/>
      <c r="N39"/>
      <c r="O39"/>
    </row>
    <row r="40" spans="1:15" s="6" customFormat="1" ht="15.75">
      <c r="A40" s="40" t="s">
        <v>83</v>
      </c>
      <c r="B40" s="40"/>
      <c r="C40" s="40"/>
      <c r="D40" s="40"/>
      <c r="E40" s="40"/>
      <c r="F40" s="40"/>
      <c r="G40" s="40"/>
      <c r="H40" s="40"/>
      <c r="I40" s="40"/>
      <c r="J40"/>
      <c r="K40"/>
      <c r="L40"/>
      <c r="M40"/>
      <c r="N40"/>
      <c r="O40"/>
    </row>
    <row r="41" spans="1:12" s="6" customFormat="1" ht="15.75">
      <c r="A41" s="40" t="s">
        <v>85</v>
      </c>
      <c r="B41" s="40"/>
      <c r="C41" s="40"/>
      <c r="D41" s="40"/>
      <c r="E41" s="40"/>
      <c r="F41" s="40"/>
      <c r="G41" s="40"/>
      <c r="H41" s="40"/>
      <c r="I41" s="40"/>
      <c r="L41" s="36"/>
    </row>
    <row r="42" spans="1:12" s="6" customFormat="1" ht="15.75">
      <c r="A42" s="40" t="s">
        <v>84</v>
      </c>
      <c r="B42" s="40"/>
      <c r="C42" s="40"/>
      <c r="D42" s="40"/>
      <c r="E42" s="40"/>
      <c r="F42" s="40"/>
      <c r="G42" s="40"/>
      <c r="H42" s="40"/>
      <c r="I42" s="40"/>
      <c r="L42" s="36"/>
    </row>
    <row r="43" s="6" customFormat="1" ht="15">
      <c r="L43" s="36"/>
    </row>
    <row r="44" spans="1:18" s="6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s="6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6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s="6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s="6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6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6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6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6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s="6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6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s="6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6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6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6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6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6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6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6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6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6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6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s="6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s="6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s="6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s="6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s="6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s="6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6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6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6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6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6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6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6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6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6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s="6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6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6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6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6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6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6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6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6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6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6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6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6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6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6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6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6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6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6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6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6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6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6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6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6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6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6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6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6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6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6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6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6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6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6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6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6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="6" customFormat="1" ht="15">
      <c r="L118" s="36"/>
    </row>
    <row r="119" s="6" customFormat="1" ht="15">
      <c r="L119" s="36"/>
    </row>
    <row r="120" s="6" customFormat="1" ht="15">
      <c r="L120" s="36"/>
    </row>
    <row r="121" s="6" customFormat="1" ht="15">
      <c r="L121" s="36"/>
    </row>
    <row r="122" s="6" customFormat="1" ht="15">
      <c r="L122" s="36"/>
    </row>
    <row r="123" s="6" customFormat="1" ht="15">
      <c r="L123" s="36"/>
    </row>
    <row r="124" s="6" customFormat="1" ht="15">
      <c r="L124" s="36"/>
    </row>
    <row r="125" s="6" customFormat="1" ht="15">
      <c r="L125" s="36"/>
    </row>
    <row r="126" s="6" customFormat="1" ht="15">
      <c r="L126" s="36"/>
    </row>
    <row r="127" s="6" customFormat="1" ht="15">
      <c r="L127" s="36"/>
    </row>
    <row r="128" s="6" customFormat="1" ht="15">
      <c r="L128" s="36"/>
    </row>
    <row r="129" s="6" customFormat="1" ht="15">
      <c r="L129" s="36"/>
    </row>
    <row r="130" s="6" customFormat="1" ht="15">
      <c r="L130" s="36"/>
    </row>
    <row r="131" s="6" customFormat="1" ht="15">
      <c r="L131" s="36"/>
    </row>
    <row r="132" s="6" customFormat="1" ht="15">
      <c r="L132" s="36"/>
    </row>
    <row r="133" s="6" customFormat="1" ht="15">
      <c r="L133" s="36"/>
    </row>
    <row r="134" s="6" customFormat="1" ht="15">
      <c r="L134" s="36"/>
    </row>
    <row r="135" s="6" customFormat="1" ht="15">
      <c r="L135" s="36"/>
    </row>
    <row r="136" s="6" customFormat="1" ht="15">
      <c r="L136" s="36"/>
    </row>
    <row r="137" s="6" customFormat="1" ht="15">
      <c r="L137" s="36"/>
    </row>
    <row r="138" s="6" customFormat="1" ht="15">
      <c r="L138" s="36"/>
    </row>
    <row r="139" s="6" customFormat="1" ht="15">
      <c r="L139" s="36"/>
    </row>
    <row r="140" s="6" customFormat="1" ht="15">
      <c r="L140" s="36"/>
    </row>
    <row r="141" s="6" customFormat="1" ht="15">
      <c r="L141" s="36"/>
    </row>
    <row r="142" s="6" customFormat="1" ht="15">
      <c r="L142" s="36"/>
    </row>
    <row r="143" s="6" customFormat="1" ht="15">
      <c r="L143" s="36"/>
    </row>
    <row r="144" s="6" customFormat="1" ht="15">
      <c r="L144" s="36"/>
    </row>
    <row r="145" s="6" customFormat="1" ht="15">
      <c r="L145" s="36"/>
    </row>
    <row r="146" s="6" customFormat="1" ht="15">
      <c r="L146" s="36"/>
    </row>
    <row r="147" s="6" customFormat="1" ht="15">
      <c r="L147" s="36"/>
    </row>
    <row r="148" s="6" customFormat="1" ht="15">
      <c r="L148" s="36"/>
    </row>
    <row r="149" s="6" customFormat="1" ht="15">
      <c r="L149" s="36"/>
    </row>
    <row r="150" s="6" customFormat="1" ht="15">
      <c r="L150" s="36"/>
    </row>
    <row r="151" s="6" customFormat="1" ht="15">
      <c r="L151" s="36"/>
    </row>
    <row r="152" s="6" customFormat="1" ht="15">
      <c r="L152" s="36"/>
    </row>
    <row r="153" s="6" customFormat="1" ht="15">
      <c r="L153" s="36"/>
    </row>
    <row r="154" s="6" customFormat="1" ht="15">
      <c r="L154" s="36"/>
    </row>
    <row r="155" s="6" customFormat="1" ht="15">
      <c r="L155" s="36"/>
    </row>
    <row r="156" s="6" customFormat="1" ht="15">
      <c r="L156" s="36"/>
    </row>
    <row r="157" s="6" customFormat="1" ht="15">
      <c r="L157" s="36"/>
    </row>
    <row r="158" s="6" customFormat="1" ht="15">
      <c r="L158" s="36"/>
    </row>
    <row r="159" s="6" customFormat="1" ht="15">
      <c r="L159" s="36"/>
    </row>
    <row r="160" s="6" customFormat="1" ht="15">
      <c r="L160" s="36"/>
    </row>
    <row r="161" s="6" customFormat="1" ht="15">
      <c r="L161" s="36"/>
    </row>
    <row r="162" s="6" customFormat="1" ht="15">
      <c r="L162" s="36"/>
    </row>
    <row r="163" s="6" customFormat="1" ht="15">
      <c r="L163" s="36"/>
    </row>
    <row r="164" s="6" customFormat="1" ht="15">
      <c r="L164" s="36"/>
    </row>
    <row r="165" s="6" customFormat="1" ht="15">
      <c r="L165" s="36"/>
    </row>
    <row r="166" s="6" customFormat="1" ht="15">
      <c r="L166" s="36"/>
    </row>
    <row r="167" s="6" customFormat="1" ht="15">
      <c r="L167" s="36"/>
    </row>
    <row r="168" s="6" customFormat="1" ht="15">
      <c r="L168" s="36"/>
    </row>
    <row r="169" s="6" customFormat="1" ht="15">
      <c r="L169" s="36"/>
    </row>
    <row r="170" s="6" customFormat="1" ht="15">
      <c r="L170" s="36"/>
    </row>
    <row r="171" s="6" customFormat="1" ht="15">
      <c r="L171" s="36"/>
    </row>
    <row r="172" s="6" customFormat="1" ht="15">
      <c r="L172" s="36"/>
    </row>
    <row r="173" s="6" customFormat="1" ht="15">
      <c r="L173" s="36"/>
    </row>
    <row r="174" s="6" customFormat="1" ht="15">
      <c r="L174" s="36"/>
    </row>
    <row r="175" s="6" customFormat="1" ht="15">
      <c r="L175" s="36"/>
    </row>
    <row r="176" s="6" customFormat="1" ht="15">
      <c r="L176" s="36"/>
    </row>
    <row r="177" s="6" customFormat="1" ht="15">
      <c r="L177" s="36"/>
    </row>
    <row r="178" s="6" customFormat="1" ht="15">
      <c r="L178" s="36"/>
    </row>
    <row r="179" s="6" customFormat="1" ht="15">
      <c r="L179" s="36"/>
    </row>
    <row r="180" s="6" customFormat="1" ht="15">
      <c r="L180" s="36"/>
    </row>
    <row r="181" s="6" customFormat="1" ht="15">
      <c r="L181" s="36"/>
    </row>
    <row r="182" s="6" customFormat="1" ht="15">
      <c r="L182" s="36"/>
    </row>
    <row r="183" s="6" customFormat="1" ht="15">
      <c r="L183" s="36"/>
    </row>
    <row r="184" s="6" customFormat="1" ht="15">
      <c r="L184" s="36"/>
    </row>
    <row r="185" s="6" customFormat="1" ht="15">
      <c r="L185" s="36"/>
    </row>
    <row r="186" s="6" customFormat="1" ht="15">
      <c r="L186" s="36"/>
    </row>
    <row r="187" s="6" customFormat="1" ht="15">
      <c r="L187" s="36"/>
    </row>
    <row r="188" s="6" customFormat="1" ht="15">
      <c r="L188" s="36"/>
    </row>
    <row r="189" s="6" customFormat="1" ht="15">
      <c r="L189" s="36"/>
    </row>
    <row r="190" s="6" customFormat="1" ht="15">
      <c r="L190" s="36"/>
    </row>
    <row r="191" s="6" customFormat="1" ht="15">
      <c r="L191" s="36"/>
    </row>
    <row r="192" s="6" customFormat="1" ht="15">
      <c r="L192" s="36"/>
    </row>
    <row r="193" s="6" customFormat="1" ht="15">
      <c r="L193" s="36"/>
    </row>
    <row r="194" s="6" customFormat="1" ht="15">
      <c r="L194" s="36"/>
    </row>
    <row r="195" s="6" customFormat="1" ht="15">
      <c r="L195" s="36"/>
    </row>
    <row r="196" s="6" customFormat="1" ht="15">
      <c r="L196" s="36"/>
    </row>
    <row r="197" s="6" customFormat="1" ht="15">
      <c r="L197" s="36"/>
    </row>
    <row r="198" s="6" customFormat="1" ht="15">
      <c r="L198" s="36"/>
    </row>
    <row r="199" s="6" customFormat="1" ht="15">
      <c r="L199" s="36"/>
    </row>
    <row r="200" s="6" customFormat="1" ht="15">
      <c r="L200" s="36"/>
    </row>
    <row r="201" s="6" customFormat="1" ht="15">
      <c r="L201" s="36"/>
    </row>
    <row r="202" s="6" customFormat="1" ht="15">
      <c r="L202" s="36"/>
    </row>
    <row r="203" s="6" customFormat="1" ht="15">
      <c r="L203" s="36"/>
    </row>
    <row r="204" s="6" customFormat="1" ht="15">
      <c r="L204" s="36"/>
    </row>
    <row r="205" s="6" customFormat="1" ht="15">
      <c r="L205" s="36"/>
    </row>
    <row r="206" s="6" customFormat="1" ht="15">
      <c r="L206" s="36"/>
    </row>
    <row r="207" s="6" customFormat="1" ht="15">
      <c r="L207" s="36"/>
    </row>
    <row r="208" s="6" customFormat="1" ht="15">
      <c r="L208" s="36"/>
    </row>
    <row r="209" s="6" customFormat="1" ht="15">
      <c r="L209" s="36"/>
    </row>
    <row r="210" s="6" customFormat="1" ht="15">
      <c r="L210" s="36"/>
    </row>
    <row r="211" s="6" customFormat="1" ht="15">
      <c r="L211" s="36"/>
    </row>
    <row r="212" s="6" customFormat="1" ht="15">
      <c r="L212" s="36"/>
    </row>
    <row r="213" s="6" customFormat="1" ht="15">
      <c r="L213" s="36"/>
    </row>
    <row r="214" s="6" customFormat="1" ht="15">
      <c r="L214" s="36"/>
    </row>
    <row r="215" s="6" customFormat="1" ht="15">
      <c r="L215" s="36"/>
    </row>
    <row r="216" s="6" customFormat="1" ht="15">
      <c r="L216" s="36"/>
    </row>
    <row r="217" s="6" customFormat="1" ht="15">
      <c r="L217" s="36"/>
    </row>
    <row r="218" s="6" customFormat="1" ht="15">
      <c r="L218" s="36"/>
    </row>
    <row r="219" s="6" customFormat="1" ht="15">
      <c r="L219" s="36"/>
    </row>
    <row r="220" s="6" customFormat="1" ht="15">
      <c r="L220" s="36"/>
    </row>
    <row r="221" s="6" customFormat="1" ht="15">
      <c r="L221" s="36"/>
    </row>
    <row r="222" s="6" customFormat="1" ht="15">
      <c r="L222" s="36"/>
    </row>
    <row r="223" s="6" customFormat="1" ht="15">
      <c r="L223" s="36"/>
    </row>
    <row r="224" s="6" customFormat="1" ht="15">
      <c r="L224" s="36"/>
    </row>
    <row r="225" s="6" customFormat="1" ht="15">
      <c r="L225" s="36"/>
    </row>
    <row r="226" s="6" customFormat="1" ht="15">
      <c r="L226" s="36"/>
    </row>
    <row r="227" s="6" customFormat="1" ht="15">
      <c r="L227" s="36"/>
    </row>
    <row r="228" s="6" customFormat="1" ht="15">
      <c r="L228" s="36"/>
    </row>
    <row r="229" s="6" customFormat="1" ht="15">
      <c r="L229" s="36"/>
    </row>
    <row r="230" s="6" customFormat="1" ht="15">
      <c r="L230" s="36"/>
    </row>
    <row r="231" s="6" customFormat="1" ht="15">
      <c r="L231" s="36"/>
    </row>
    <row r="232" s="6" customFormat="1" ht="15">
      <c r="L232" s="36"/>
    </row>
    <row r="233" s="6" customFormat="1" ht="15">
      <c r="L233" s="36"/>
    </row>
    <row r="234" s="6" customFormat="1" ht="15">
      <c r="L234" s="36"/>
    </row>
    <row r="235" s="6" customFormat="1" ht="15">
      <c r="L235" s="36"/>
    </row>
    <row r="236" s="6" customFormat="1" ht="15">
      <c r="L236" s="36"/>
    </row>
    <row r="237" s="6" customFormat="1" ht="15">
      <c r="L237" s="36"/>
    </row>
    <row r="238" s="6" customFormat="1" ht="15">
      <c r="L238" s="36"/>
    </row>
    <row r="239" s="6" customFormat="1" ht="15">
      <c r="L239" s="36"/>
    </row>
    <row r="240" s="6" customFormat="1" ht="15">
      <c r="L240" s="36"/>
    </row>
    <row r="241" s="6" customFormat="1" ht="15">
      <c r="L241" s="36"/>
    </row>
    <row r="242" s="6" customFormat="1" ht="15">
      <c r="L242" s="36"/>
    </row>
    <row r="243" s="6" customFormat="1" ht="15">
      <c r="L243" s="36"/>
    </row>
    <row r="244" s="6" customFormat="1" ht="15">
      <c r="L244" s="36"/>
    </row>
    <row r="245" s="6" customFormat="1" ht="15">
      <c r="L245" s="36"/>
    </row>
    <row r="246" s="6" customFormat="1" ht="15">
      <c r="L246" s="36"/>
    </row>
    <row r="247" s="6" customFormat="1" ht="15">
      <c r="L247" s="36"/>
    </row>
    <row r="248" s="6" customFormat="1" ht="15">
      <c r="L248" s="36"/>
    </row>
    <row r="249" s="6" customFormat="1" ht="15">
      <c r="L249" s="36"/>
    </row>
    <row r="250" s="6" customFormat="1" ht="15">
      <c r="L250" s="36"/>
    </row>
    <row r="251" s="6" customFormat="1" ht="15">
      <c r="L251" s="36"/>
    </row>
    <row r="252" s="6" customFormat="1" ht="15">
      <c r="L252" s="36"/>
    </row>
    <row r="253" s="6" customFormat="1" ht="15">
      <c r="L253" s="36"/>
    </row>
    <row r="254" s="6" customFormat="1" ht="15">
      <c r="L254" s="36"/>
    </row>
    <row r="255" s="6" customFormat="1" ht="15">
      <c r="L255" s="36"/>
    </row>
    <row r="256" s="6" customFormat="1" ht="15">
      <c r="L256" s="36"/>
    </row>
    <row r="257" s="6" customFormat="1" ht="15">
      <c r="L257" s="36"/>
    </row>
    <row r="258" s="6" customFormat="1" ht="15">
      <c r="L258" s="36"/>
    </row>
    <row r="259" s="6" customFormat="1" ht="15">
      <c r="L259" s="36"/>
    </row>
    <row r="260" s="6" customFormat="1" ht="15">
      <c r="L260" s="36"/>
    </row>
    <row r="261" s="6" customFormat="1" ht="15">
      <c r="L261" s="36"/>
    </row>
    <row r="262" s="6" customFormat="1" ht="15">
      <c r="L262" s="36"/>
    </row>
    <row r="263" s="6" customFormat="1" ht="15">
      <c r="L263" s="36"/>
    </row>
    <row r="264" s="6" customFormat="1" ht="15">
      <c r="L264" s="36"/>
    </row>
    <row r="265" s="6" customFormat="1" ht="15">
      <c r="L265" s="36"/>
    </row>
    <row r="266" s="6" customFormat="1" ht="15">
      <c r="L266" s="36"/>
    </row>
    <row r="267" s="6" customFormat="1" ht="15">
      <c r="L267" s="36"/>
    </row>
    <row r="268" s="6" customFormat="1" ht="15">
      <c r="L268" s="36"/>
    </row>
    <row r="269" s="6" customFormat="1" ht="15">
      <c r="L269" s="36"/>
    </row>
    <row r="270" s="6" customFormat="1" ht="15">
      <c r="L270" s="36"/>
    </row>
    <row r="271" s="6" customFormat="1" ht="15">
      <c r="L271" s="36"/>
    </row>
    <row r="272" s="6" customFormat="1" ht="15">
      <c r="L272" s="36"/>
    </row>
    <row r="273" s="6" customFormat="1" ht="15">
      <c r="L273" s="36"/>
    </row>
    <row r="274" s="6" customFormat="1" ht="15">
      <c r="L274" s="36"/>
    </row>
    <row r="275" s="6" customFormat="1" ht="15">
      <c r="L275" s="36"/>
    </row>
    <row r="276" s="6" customFormat="1" ht="15">
      <c r="L276" s="36"/>
    </row>
    <row r="277" s="6" customFormat="1" ht="15">
      <c r="L277" s="36"/>
    </row>
    <row r="278" s="6" customFormat="1" ht="15">
      <c r="L278" s="36"/>
    </row>
    <row r="279" s="6" customFormat="1" ht="15">
      <c r="L279" s="36"/>
    </row>
    <row r="280" s="6" customFormat="1" ht="15">
      <c r="L280" s="36"/>
    </row>
    <row r="281" s="6" customFormat="1" ht="15">
      <c r="L281" s="36"/>
    </row>
    <row r="282" s="6" customFormat="1" ht="15">
      <c r="L282" s="36"/>
    </row>
    <row r="283" s="6" customFormat="1" ht="15">
      <c r="L283" s="36"/>
    </row>
    <row r="284" s="6" customFormat="1" ht="15">
      <c r="L284" s="36"/>
    </row>
    <row r="285" s="6" customFormat="1" ht="15">
      <c r="L285" s="36"/>
    </row>
    <row r="286" s="6" customFormat="1" ht="15">
      <c r="L286" s="36"/>
    </row>
    <row r="287" s="6" customFormat="1" ht="15">
      <c r="L287" s="36"/>
    </row>
    <row r="288" s="6" customFormat="1" ht="15">
      <c r="L288" s="36"/>
    </row>
    <row r="289" s="6" customFormat="1" ht="15">
      <c r="L289" s="36"/>
    </row>
    <row r="290" s="6" customFormat="1" ht="15">
      <c r="L290" s="36"/>
    </row>
    <row r="291" s="6" customFormat="1" ht="15">
      <c r="L291" s="36"/>
    </row>
    <row r="292" s="6" customFormat="1" ht="15">
      <c r="L292" s="36"/>
    </row>
    <row r="293" s="6" customFormat="1" ht="15">
      <c r="L293" s="36"/>
    </row>
    <row r="294" s="6" customFormat="1" ht="15">
      <c r="L294" s="36"/>
    </row>
    <row r="295" s="6" customFormat="1" ht="15">
      <c r="L295" s="36"/>
    </row>
    <row r="296" s="6" customFormat="1" ht="15">
      <c r="L296" s="36"/>
    </row>
    <row r="297" s="6" customFormat="1" ht="15">
      <c r="L297" s="36"/>
    </row>
    <row r="298" s="6" customFormat="1" ht="15">
      <c r="L298" s="36"/>
    </row>
    <row r="299" s="6" customFormat="1" ht="15">
      <c r="L299" s="36"/>
    </row>
    <row r="300" s="6" customFormat="1" ht="15">
      <c r="L300" s="36"/>
    </row>
    <row r="301" s="6" customFormat="1" ht="15">
      <c r="L301" s="36"/>
    </row>
    <row r="302" s="6" customFormat="1" ht="15">
      <c r="L302" s="36"/>
    </row>
    <row r="303" s="6" customFormat="1" ht="15">
      <c r="L303" s="36"/>
    </row>
    <row r="304" s="6" customFormat="1" ht="15">
      <c r="L304" s="36"/>
    </row>
    <row r="305" s="6" customFormat="1" ht="15">
      <c r="L305" s="36"/>
    </row>
    <row r="306" s="6" customFormat="1" ht="15">
      <c r="L306" s="36"/>
    </row>
    <row r="307" s="6" customFormat="1" ht="15">
      <c r="L307" s="36"/>
    </row>
    <row r="308" s="6" customFormat="1" ht="15">
      <c r="L308" s="36"/>
    </row>
    <row r="309" s="6" customFormat="1" ht="15">
      <c r="L309" s="36"/>
    </row>
    <row r="310" s="6" customFormat="1" ht="15">
      <c r="L310" s="36"/>
    </row>
    <row r="311" s="6" customFormat="1" ht="15">
      <c r="L311" s="36"/>
    </row>
    <row r="312" s="6" customFormat="1" ht="15">
      <c r="L312" s="36"/>
    </row>
    <row r="313" s="6" customFormat="1" ht="15">
      <c r="L313" s="36"/>
    </row>
    <row r="314" s="6" customFormat="1" ht="15">
      <c r="L314" s="36"/>
    </row>
    <row r="315" s="6" customFormat="1" ht="15">
      <c r="L315" s="36"/>
    </row>
    <row r="316" s="6" customFormat="1" ht="15">
      <c r="L316" s="36"/>
    </row>
    <row r="317" s="6" customFormat="1" ht="15">
      <c r="L317" s="36"/>
    </row>
    <row r="318" s="6" customFormat="1" ht="15">
      <c r="L318" s="36"/>
    </row>
    <row r="319" s="6" customFormat="1" ht="15">
      <c r="L319" s="36"/>
    </row>
    <row r="320" s="6" customFormat="1" ht="15">
      <c r="L320" s="36"/>
    </row>
    <row r="321" s="6" customFormat="1" ht="15">
      <c r="L321" s="36"/>
    </row>
    <row r="322" s="6" customFormat="1" ht="15">
      <c r="L322" s="36"/>
    </row>
    <row r="323" s="6" customFormat="1" ht="15">
      <c r="L323" s="36"/>
    </row>
    <row r="324" s="6" customFormat="1" ht="15">
      <c r="L324" s="36"/>
    </row>
    <row r="325" s="6" customFormat="1" ht="15">
      <c r="L325" s="36"/>
    </row>
    <row r="326" s="6" customFormat="1" ht="15">
      <c r="L326" s="36"/>
    </row>
    <row r="327" s="6" customFormat="1" ht="15">
      <c r="L327" s="36"/>
    </row>
    <row r="328" s="6" customFormat="1" ht="15">
      <c r="L328" s="36"/>
    </row>
    <row r="329" s="6" customFormat="1" ht="15">
      <c r="L329" s="36"/>
    </row>
    <row r="330" s="6" customFormat="1" ht="15">
      <c r="L330" s="36"/>
    </row>
    <row r="331" s="6" customFormat="1" ht="15">
      <c r="L331" s="36"/>
    </row>
    <row r="332" s="6" customFormat="1" ht="15">
      <c r="L332" s="36"/>
    </row>
    <row r="333" s="6" customFormat="1" ht="15">
      <c r="L333" s="36"/>
    </row>
    <row r="334" s="6" customFormat="1" ht="15">
      <c r="L334" s="36"/>
    </row>
    <row r="335" s="6" customFormat="1" ht="15">
      <c r="L335" s="36"/>
    </row>
    <row r="336" s="6" customFormat="1" ht="15">
      <c r="L336" s="36"/>
    </row>
    <row r="337" s="6" customFormat="1" ht="15">
      <c r="L337" s="36"/>
    </row>
    <row r="338" s="6" customFormat="1" ht="15">
      <c r="L338" s="36"/>
    </row>
    <row r="339" s="6" customFormat="1" ht="15">
      <c r="L339" s="36"/>
    </row>
    <row r="340" s="6" customFormat="1" ht="15">
      <c r="L340" s="36"/>
    </row>
    <row r="341" s="6" customFormat="1" ht="15">
      <c r="L341" s="36"/>
    </row>
    <row r="342" s="6" customFormat="1" ht="15">
      <c r="L342" s="36"/>
    </row>
    <row r="343" s="6" customFormat="1" ht="15">
      <c r="L343" s="36"/>
    </row>
    <row r="344" s="6" customFormat="1" ht="15">
      <c r="L344" s="36"/>
    </row>
    <row r="345" s="6" customFormat="1" ht="15">
      <c r="L345" s="36"/>
    </row>
    <row r="346" s="6" customFormat="1" ht="15">
      <c r="L346" s="36"/>
    </row>
    <row r="347" s="6" customFormat="1" ht="15">
      <c r="L347" s="36"/>
    </row>
    <row r="348" s="6" customFormat="1" ht="15">
      <c r="L348" s="36"/>
    </row>
    <row r="349" s="6" customFormat="1" ht="15">
      <c r="L349" s="36"/>
    </row>
    <row r="350" s="6" customFormat="1" ht="15">
      <c r="L350" s="36"/>
    </row>
    <row r="351" s="6" customFormat="1" ht="15">
      <c r="L351" s="36"/>
    </row>
    <row r="352" s="6" customFormat="1" ht="15">
      <c r="L352" s="36"/>
    </row>
    <row r="353" s="6" customFormat="1" ht="15">
      <c r="L353" s="36"/>
    </row>
    <row r="354" s="6" customFormat="1" ht="15">
      <c r="L354" s="36"/>
    </row>
    <row r="355" s="6" customFormat="1" ht="15">
      <c r="L355" s="36"/>
    </row>
    <row r="356" s="6" customFormat="1" ht="15">
      <c r="L356" s="36"/>
    </row>
    <row r="357" s="6" customFormat="1" ht="15">
      <c r="L357" s="36"/>
    </row>
    <row r="358" s="6" customFormat="1" ht="15">
      <c r="L358" s="36"/>
    </row>
    <row r="359" s="6" customFormat="1" ht="15">
      <c r="L359" s="36"/>
    </row>
    <row r="360" s="6" customFormat="1" ht="15">
      <c r="L360" s="36"/>
    </row>
    <row r="361" s="6" customFormat="1" ht="15">
      <c r="L361" s="36"/>
    </row>
    <row r="362" s="6" customFormat="1" ht="15">
      <c r="L362" s="36"/>
    </row>
    <row r="363" s="6" customFormat="1" ht="15">
      <c r="L363" s="36"/>
    </row>
    <row r="364" s="6" customFormat="1" ht="15">
      <c r="L364" s="36"/>
    </row>
    <row r="365" s="6" customFormat="1" ht="15">
      <c r="L365" s="36"/>
    </row>
    <row r="366" s="6" customFormat="1" ht="15">
      <c r="L366" s="36"/>
    </row>
    <row r="367" s="6" customFormat="1" ht="15">
      <c r="L367" s="36"/>
    </row>
    <row r="368" s="6" customFormat="1" ht="15">
      <c r="L368" s="36"/>
    </row>
    <row r="369" s="6" customFormat="1" ht="15">
      <c r="L369" s="36"/>
    </row>
    <row r="370" s="6" customFormat="1" ht="15">
      <c r="L370" s="36"/>
    </row>
    <row r="371" s="6" customFormat="1" ht="15">
      <c r="L371" s="36"/>
    </row>
    <row r="372" s="6" customFormat="1" ht="15">
      <c r="L372" s="36"/>
    </row>
    <row r="373" s="6" customFormat="1" ht="15">
      <c r="L373" s="36"/>
    </row>
    <row r="374" s="6" customFormat="1" ht="15">
      <c r="L374" s="36"/>
    </row>
    <row r="375" s="6" customFormat="1" ht="15">
      <c r="L375" s="36"/>
    </row>
    <row r="376" s="6" customFormat="1" ht="15">
      <c r="L376" s="36"/>
    </row>
    <row r="377" s="6" customFormat="1" ht="15">
      <c r="L377" s="36"/>
    </row>
    <row r="378" s="6" customFormat="1" ht="15">
      <c r="L378" s="36"/>
    </row>
    <row r="379" s="6" customFormat="1" ht="15">
      <c r="L379" s="36"/>
    </row>
    <row r="380" s="6" customFormat="1" ht="15">
      <c r="L380" s="36"/>
    </row>
    <row r="381" s="6" customFormat="1" ht="15">
      <c r="L381" s="36"/>
    </row>
    <row r="382" s="6" customFormat="1" ht="15">
      <c r="L382" s="36"/>
    </row>
    <row r="383" s="6" customFormat="1" ht="15">
      <c r="L383" s="36"/>
    </row>
    <row r="384" s="6" customFormat="1" ht="15">
      <c r="L384" s="36"/>
    </row>
    <row r="385" s="6" customFormat="1" ht="15">
      <c r="L385" s="36"/>
    </row>
    <row r="386" s="6" customFormat="1" ht="15">
      <c r="L386" s="36"/>
    </row>
    <row r="387" s="6" customFormat="1" ht="15">
      <c r="L387" s="36"/>
    </row>
    <row r="388" s="6" customFormat="1" ht="15">
      <c r="L388" s="36"/>
    </row>
    <row r="389" s="6" customFormat="1" ht="15">
      <c r="L389" s="36"/>
    </row>
    <row r="390" s="6" customFormat="1" ht="15">
      <c r="L390" s="36"/>
    </row>
    <row r="391" s="6" customFormat="1" ht="15">
      <c r="L391" s="36"/>
    </row>
    <row r="392" s="6" customFormat="1" ht="15">
      <c r="L392" s="36"/>
    </row>
    <row r="393" s="6" customFormat="1" ht="15">
      <c r="L393" s="36"/>
    </row>
    <row r="394" s="6" customFormat="1" ht="15">
      <c r="L394" s="36"/>
    </row>
    <row r="395" s="6" customFormat="1" ht="15">
      <c r="L395" s="36"/>
    </row>
    <row r="396" s="6" customFormat="1" ht="15">
      <c r="L396" s="36"/>
    </row>
    <row r="397" s="6" customFormat="1" ht="15">
      <c r="L397" s="36"/>
    </row>
    <row r="398" s="6" customFormat="1" ht="15">
      <c r="L398" s="36"/>
    </row>
    <row r="399" s="6" customFormat="1" ht="15">
      <c r="L399" s="36"/>
    </row>
    <row r="400" s="6" customFormat="1" ht="15">
      <c r="L400" s="36"/>
    </row>
    <row r="401" s="6" customFormat="1" ht="15">
      <c r="L401" s="36"/>
    </row>
    <row r="402" s="6" customFormat="1" ht="15">
      <c r="L402" s="36"/>
    </row>
    <row r="403" s="6" customFormat="1" ht="15">
      <c r="L403" s="36"/>
    </row>
    <row r="404" s="6" customFormat="1" ht="15">
      <c r="L404" s="36"/>
    </row>
    <row r="405" s="6" customFormat="1" ht="15">
      <c r="L405" s="36"/>
    </row>
    <row r="406" s="6" customFormat="1" ht="15">
      <c r="L406" s="36"/>
    </row>
    <row r="407" s="6" customFormat="1" ht="15">
      <c r="L407" s="36"/>
    </row>
    <row r="408" s="6" customFormat="1" ht="15">
      <c r="L408" s="36"/>
    </row>
    <row r="409" s="6" customFormat="1" ht="15">
      <c r="L409" s="36"/>
    </row>
    <row r="410" s="6" customFormat="1" ht="15">
      <c r="L410" s="36"/>
    </row>
    <row r="411" s="6" customFormat="1" ht="15">
      <c r="L411" s="36"/>
    </row>
    <row r="412" s="6" customFormat="1" ht="15">
      <c r="L412" s="36"/>
    </row>
    <row r="413" s="6" customFormat="1" ht="15">
      <c r="L413" s="36"/>
    </row>
    <row r="414" s="6" customFormat="1" ht="15">
      <c r="L414" s="36"/>
    </row>
    <row r="415" s="6" customFormat="1" ht="15">
      <c r="L415" s="36"/>
    </row>
    <row r="416" s="6" customFormat="1" ht="15">
      <c r="L416" s="36"/>
    </row>
    <row r="417" s="6" customFormat="1" ht="15">
      <c r="L417" s="36"/>
    </row>
    <row r="418" s="6" customFormat="1" ht="15">
      <c r="L418" s="36"/>
    </row>
    <row r="419" s="6" customFormat="1" ht="15">
      <c r="L419" s="36"/>
    </row>
    <row r="420" s="6" customFormat="1" ht="15">
      <c r="L420" s="36"/>
    </row>
    <row r="421" s="6" customFormat="1" ht="15">
      <c r="L421" s="36"/>
    </row>
    <row r="422" s="6" customFormat="1" ht="15">
      <c r="L422" s="36"/>
    </row>
    <row r="423" s="6" customFormat="1" ht="15">
      <c r="L423" s="36"/>
    </row>
    <row r="424" s="6" customFormat="1" ht="15">
      <c r="L424" s="36"/>
    </row>
    <row r="425" s="6" customFormat="1" ht="15">
      <c r="L425" s="36"/>
    </row>
    <row r="426" s="6" customFormat="1" ht="15">
      <c r="L426" s="36"/>
    </row>
    <row r="427" s="6" customFormat="1" ht="15">
      <c r="L427" s="36"/>
    </row>
    <row r="428" s="6" customFormat="1" ht="15">
      <c r="L428" s="36"/>
    </row>
    <row r="429" s="6" customFormat="1" ht="15">
      <c r="L429" s="36"/>
    </row>
    <row r="430" s="6" customFormat="1" ht="15">
      <c r="L430" s="36"/>
    </row>
    <row r="431" s="6" customFormat="1" ht="15">
      <c r="L431" s="36"/>
    </row>
    <row r="432" s="6" customFormat="1" ht="15">
      <c r="L432" s="36"/>
    </row>
    <row r="433" s="6" customFormat="1" ht="15">
      <c r="L433" s="36"/>
    </row>
    <row r="434" s="6" customFormat="1" ht="15">
      <c r="L434" s="36"/>
    </row>
    <row r="435" s="6" customFormat="1" ht="15">
      <c r="L435" s="36"/>
    </row>
    <row r="436" s="6" customFormat="1" ht="15">
      <c r="L436" s="36"/>
    </row>
    <row r="437" s="6" customFormat="1" ht="15">
      <c r="L437" s="36"/>
    </row>
    <row r="438" s="6" customFormat="1" ht="15">
      <c r="L438" s="36"/>
    </row>
    <row r="439" s="6" customFormat="1" ht="15">
      <c r="L439" s="36"/>
    </row>
    <row r="440" s="6" customFormat="1" ht="15">
      <c r="L440" s="36"/>
    </row>
    <row r="441" s="6" customFormat="1" ht="15">
      <c r="L441" s="36"/>
    </row>
    <row r="442" s="6" customFormat="1" ht="15">
      <c r="L442" s="36"/>
    </row>
    <row r="443" s="6" customFormat="1" ht="15">
      <c r="L443" s="36"/>
    </row>
    <row r="444" s="6" customFormat="1" ht="15">
      <c r="L444" s="36"/>
    </row>
    <row r="445" s="6" customFormat="1" ht="15">
      <c r="L445" s="36"/>
    </row>
    <row r="446" s="6" customFormat="1" ht="15">
      <c r="L446" s="36"/>
    </row>
    <row r="447" s="6" customFormat="1" ht="15">
      <c r="L447" s="36"/>
    </row>
    <row r="448" s="6" customFormat="1" ht="15">
      <c r="L448" s="36"/>
    </row>
    <row r="449" s="6" customFormat="1" ht="15">
      <c r="L449" s="36"/>
    </row>
    <row r="450" s="6" customFormat="1" ht="15">
      <c r="L450" s="36"/>
    </row>
    <row r="451" s="6" customFormat="1" ht="15">
      <c r="L451" s="36"/>
    </row>
    <row r="452" s="6" customFormat="1" ht="15">
      <c r="L452" s="36"/>
    </row>
    <row r="453" s="6" customFormat="1" ht="15">
      <c r="L453" s="36"/>
    </row>
    <row r="454" s="6" customFormat="1" ht="15">
      <c r="L454" s="36"/>
    </row>
    <row r="455" s="6" customFormat="1" ht="15">
      <c r="L455" s="36"/>
    </row>
    <row r="456" s="6" customFormat="1" ht="15">
      <c r="L456" s="36"/>
    </row>
    <row r="457" s="6" customFormat="1" ht="15">
      <c r="L457" s="36"/>
    </row>
    <row r="458" s="6" customFormat="1" ht="15">
      <c r="L458" s="36"/>
    </row>
    <row r="459" s="6" customFormat="1" ht="15">
      <c r="L459" s="36"/>
    </row>
    <row r="460" s="6" customFormat="1" ht="15">
      <c r="L460" s="36"/>
    </row>
    <row r="461" s="6" customFormat="1" ht="15">
      <c r="L461" s="36"/>
    </row>
    <row r="462" s="6" customFormat="1" ht="15">
      <c r="L462" s="36"/>
    </row>
    <row r="463" s="6" customFormat="1" ht="15">
      <c r="L463" s="36"/>
    </row>
    <row r="464" s="6" customFormat="1" ht="15">
      <c r="L464" s="36"/>
    </row>
    <row r="465" s="6" customFormat="1" ht="15">
      <c r="L465" s="36"/>
    </row>
    <row r="466" s="6" customFormat="1" ht="15">
      <c r="L466" s="36"/>
    </row>
    <row r="467" s="6" customFormat="1" ht="15">
      <c r="L467" s="36"/>
    </row>
    <row r="468" s="6" customFormat="1" ht="15">
      <c r="L468" s="36"/>
    </row>
    <row r="469" s="6" customFormat="1" ht="15">
      <c r="L469" s="36"/>
    </row>
    <row r="470" s="6" customFormat="1" ht="15">
      <c r="L470" s="36"/>
    </row>
    <row r="471" s="6" customFormat="1" ht="15">
      <c r="L471" s="36"/>
    </row>
    <row r="472" s="6" customFormat="1" ht="15">
      <c r="L472" s="36"/>
    </row>
    <row r="473" s="6" customFormat="1" ht="15">
      <c r="L473" s="36"/>
    </row>
    <row r="474" s="6" customFormat="1" ht="15">
      <c r="L474" s="36"/>
    </row>
    <row r="475" s="6" customFormat="1" ht="15">
      <c r="L475" s="36"/>
    </row>
    <row r="476" s="6" customFormat="1" ht="15">
      <c r="L476" s="36"/>
    </row>
    <row r="477" s="6" customFormat="1" ht="15">
      <c r="L477" s="36"/>
    </row>
    <row r="478" s="6" customFormat="1" ht="15">
      <c r="L478" s="36"/>
    </row>
    <row r="479" s="6" customFormat="1" ht="15">
      <c r="L479" s="36"/>
    </row>
    <row r="480" s="6" customFormat="1" ht="15">
      <c r="L480" s="36"/>
    </row>
    <row r="481" s="6" customFormat="1" ht="15">
      <c r="L481" s="36"/>
    </row>
    <row r="482" s="6" customFormat="1" ht="15">
      <c r="L482" s="36"/>
    </row>
    <row r="483" s="6" customFormat="1" ht="15">
      <c r="L483" s="36"/>
    </row>
    <row r="484" s="6" customFormat="1" ht="15">
      <c r="L484" s="36"/>
    </row>
    <row r="485" s="6" customFormat="1" ht="15">
      <c r="L485" s="36"/>
    </row>
    <row r="486" s="6" customFormat="1" ht="15">
      <c r="L486" s="36"/>
    </row>
    <row r="487" s="6" customFormat="1" ht="15">
      <c r="L487" s="36"/>
    </row>
    <row r="488" s="6" customFormat="1" ht="15">
      <c r="L488" s="36"/>
    </row>
    <row r="489" s="6" customFormat="1" ht="15">
      <c r="L489" s="36"/>
    </row>
    <row r="490" s="6" customFormat="1" ht="15">
      <c r="L490" s="36"/>
    </row>
    <row r="491" s="6" customFormat="1" ht="15">
      <c r="L491" s="36"/>
    </row>
    <row r="492" s="6" customFormat="1" ht="15">
      <c r="L492" s="36"/>
    </row>
    <row r="493" s="6" customFormat="1" ht="15">
      <c r="L493" s="36"/>
    </row>
    <row r="494" s="6" customFormat="1" ht="15">
      <c r="L494" s="36"/>
    </row>
    <row r="495" s="6" customFormat="1" ht="15">
      <c r="L495" s="36"/>
    </row>
    <row r="496" s="6" customFormat="1" ht="15">
      <c r="L496" s="36"/>
    </row>
    <row r="497" s="6" customFormat="1" ht="15">
      <c r="L497" s="36"/>
    </row>
    <row r="498" s="6" customFormat="1" ht="15">
      <c r="L498" s="36"/>
    </row>
    <row r="499" s="6" customFormat="1" ht="15">
      <c r="L499" s="36"/>
    </row>
    <row r="500" s="6" customFormat="1" ht="15">
      <c r="L500" s="36"/>
    </row>
    <row r="501" s="6" customFormat="1" ht="15">
      <c r="L501" s="36"/>
    </row>
    <row r="502" s="6" customFormat="1" ht="15">
      <c r="L502" s="36"/>
    </row>
    <row r="503" s="6" customFormat="1" ht="15">
      <c r="L503" s="36"/>
    </row>
    <row r="504" s="6" customFormat="1" ht="15">
      <c r="L504" s="36"/>
    </row>
    <row r="505" s="6" customFormat="1" ht="15">
      <c r="L505" s="36"/>
    </row>
    <row r="506" s="6" customFormat="1" ht="15">
      <c r="L506" s="36"/>
    </row>
    <row r="507" s="6" customFormat="1" ht="15">
      <c r="L507" s="36"/>
    </row>
    <row r="508" s="6" customFormat="1" ht="15">
      <c r="L508" s="36"/>
    </row>
    <row r="509" s="6" customFormat="1" ht="15">
      <c r="L509" s="36"/>
    </row>
    <row r="510" s="6" customFormat="1" ht="15">
      <c r="L510" s="36"/>
    </row>
    <row r="511" s="6" customFormat="1" ht="15">
      <c r="L511" s="36"/>
    </row>
    <row r="512" s="6" customFormat="1" ht="15">
      <c r="L512" s="36"/>
    </row>
    <row r="513" s="6" customFormat="1" ht="15">
      <c r="L513" s="36"/>
    </row>
    <row r="514" s="6" customFormat="1" ht="15">
      <c r="L514" s="36"/>
    </row>
    <row r="515" s="6" customFormat="1" ht="15">
      <c r="L515" s="36"/>
    </row>
    <row r="516" s="6" customFormat="1" ht="15">
      <c r="L516" s="36"/>
    </row>
    <row r="517" s="6" customFormat="1" ht="15">
      <c r="L517" s="36"/>
    </row>
    <row r="518" s="6" customFormat="1" ht="15">
      <c r="L518" s="36"/>
    </row>
    <row r="519" s="6" customFormat="1" ht="15">
      <c r="L519" s="36"/>
    </row>
    <row r="520" s="6" customFormat="1" ht="15">
      <c r="L520" s="36"/>
    </row>
    <row r="521" s="6" customFormat="1" ht="15">
      <c r="L521" s="36"/>
    </row>
    <row r="522" s="6" customFormat="1" ht="15">
      <c r="L522" s="36"/>
    </row>
    <row r="523" s="6" customFormat="1" ht="15">
      <c r="L523" s="36"/>
    </row>
    <row r="524" s="6" customFormat="1" ht="15">
      <c r="L524" s="36"/>
    </row>
    <row r="525" s="6" customFormat="1" ht="15">
      <c r="L525" s="36"/>
    </row>
    <row r="526" s="6" customFormat="1" ht="15">
      <c r="L526" s="36"/>
    </row>
    <row r="527" s="6" customFormat="1" ht="15">
      <c r="L527" s="36"/>
    </row>
    <row r="528" s="6" customFormat="1" ht="15">
      <c r="L528" s="36"/>
    </row>
    <row r="529" s="6" customFormat="1" ht="15">
      <c r="L529" s="36"/>
    </row>
    <row r="530" s="6" customFormat="1" ht="15">
      <c r="L530" s="36"/>
    </row>
    <row r="531" s="6" customFormat="1" ht="15">
      <c r="L531" s="36"/>
    </row>
    <row r="532" s="6" customFormat="1" ht="15">
      <c r="L532" s="36"/>
    </row>
    <row r="533" s="6" customFormat="1" ht="15">
      <c r="L533" s="36"/>
    </row>
    <row r="534" s="6" customFormat="1" ht="15">
      <c r="L534" s="36"/>
    </row>
    <row r="535" s="6" customFormat="1" ht="15">
      <c r="L535" s="36"/>
    </row>
    <row r="536" s="6" customFormat="1" ht="15">
      <c r="L536" s="36"/>
    </row>
    <row r="537" s="6" customFormat="1" ht="15">
      <c r="L537" s="36"/>
    </row>
    <row r="538" s="6" customFormat="1" ht="15">
      <c r="L538" s="36"/>
    </row>
    <row r="539" s="6" customFormat="1" ht="15">
      <c r="L539" s="36"/>
    </row>
    <row r="540" s="6" customFormat="1" ht="15">
      <c r="L540" s="36"/>
    </row>
    <row r="541" s="6" customFormat="1" ht="15">
      <c r="L541" s="36"/>
    </row>
    <row r="542" s="6" customFormat="1" ht="15">
      <c r="L542" s="36"/>
    </row>
    <row r="543" s="6" customFormat="1" ht="15">
      <c r="L543" s="36"/>
    </row>
    <row r="544" s="6" customFormat="1" ht="15">
      <c r="L544" s="36"/>
    </row>
    <row r="545" s="6" customFormat="1" ht="15">
      <c r="L545" s="36"/>
    </row>
    <row r="546" s="6" customFormat="1" ht="15">
      <c r="L546" s="36"/>
    </row>
    <row r="547" s="6" customFormat="1" ht="15">
      <c r="L547" s="36"/>
    </row>
    <row r="548" s="6" customFormat="1" ht="15">
      <c r="L548" s="36"/>
    </row>
    <row r="549" s="6" customFormat="1" ht="15">
      <c r="L549" s="36"/>
    </row>
    <row r="550" s="6" customFormat="1" ht="15">
      <c r="L550" s="36"/>
    </row>
    <row r="551" s="6" customFormat="1" ht="15">
      <c r="L551" s="36"/>
    </row>
    <row r="552" s="6" customFormat="1" ht="15">
      <c r="L552" s="36"/>
    </row>
    <row r="553" s="6" customFormat="1" ht="15">
      <c r="L553" s="36"/>
    </row>
    <row r="554" s="6" customFormat="1" ht="15">
      <c r="L554" s="36"/>
    </row>
    <row r="555" s="6" customFormat="1" ht="15">
      <c r="L555" s="36"/>
    </row>
    <row r="556" s="6" customFormat="1" ht="15">
      <c r="L556" s="36"/>
    </row>
    <row r="557" s="6" customFormat="1" ht="15">
      <c r="L557" s="36"/>
    </row>
    <row r="558" s="6" customFormat="1" ht="15">
      <c r="L558" s="36"/>
    </row>
    <row r="559" s="6" customFormat="1" ht="15">
      <c r="L559" s="36"/>
    </row>
    <row r="560" s="6" customFormat="1" ht="15">
      <c r="L560" s="36"/>
    </row>
    <row r="561" s="6" customFormat="1" ht="15">
      <c r="L561" s="36"/>
    </row>
    <row r="562" s="6" customFormat="1" ht="15">
      <c r="L562" s="36"/>
    </row>
    <row r="563" s="6" customFormat="1" ht="15">
      <c r="L563" s="36"/>
    </row>
    <row r="564" s="6" customFormat="1" ht="15">
      <c r="L564" s="36"/>
    </row>
    <row r="565" s="6" customFormat="1" ht="15">
      <c r="L565" s="36"/>
    </row>
    <row r="566" s="6" customFormat="1" ht="15">
      <c r="L566" s="36"/>
    </row>
    <row r="567" s="6" customFormat="1" ht="15">
      <c r="L567" s="36"/>
    </row>
    <row r="568" s="6" customFormat="1" ht="15">
      <c r="L568" s="36"/>
    </row>
    <row r="569" s="6" customFormat="1" ht="15">
      <c r="L569" s="36"/>
    </row>
    <row r="570" s="6" customFormat="1" ht="15">
      <c r="L570" s="36"/>
    </row>
    <row r="571" s="6" customFormat="1" ht="15">
      <c r="L571" s="36"/>
    </row>
    <row r="572" s="6" customFormat="1" ht="15">
      <c r="L572" s="36"/>
    </row>
    <row r="573" s="6" customFormat="1" ht="15">
      <c r="L573" s="36"/>
    </row>
    <row r="574" s="6" customFormat="1" ht="15">
      <c r="L574" s="36"/>
    </row>
    <row r="575" s="6" customFormat="1" ht="15">
      <c r="L575" s="36"/>
    </row>
    <row r="576" s="6" customFormat="1" ht="15">
      <c r="L576" s="36"/>
    </row>
    <row r="577" s="6" customFormat="1" ht="15">
      <c r="L577" s="36"/>
    </row>
    <row r="578" s="6" customFormat="1" ht="15">
      <c r="L578" s="36"/>
    </row>
    <row r="579" s="6" customFormat="1" ht="15">
      <c r="L579" s="36"/>
    </row>
    <row r="580" s="6" customFormat="1" ht="15">
      <c r="L580" s="36"/>
    </row>
    <row r="581" s="6" customFormat="1" ht="15">
      <c r="L581" s="36"/>
    </row>
    <row r="582" s="6" customFormat="1" ht="15">
      <c r="L582" s="36"/>
    </row>
    <row r="583" s="6" customFormat="1" ht="15">
      <c r="L583" s="36"/>
    </row>
    <row r="584" s="6" customFormat="1" ht="15">
      <c r="L584" s="36"/>
    </row>
    <row r="585" s="6" customFormat="1" ht="15">
      <c r="L585" s="36"/>
    </row>
    <row r="586" s="6" customFormat="1" ht="15">
      <c r="L586" s="36"/>
    </row>
    <row r="587" s="6" customFormat="1" ht="15">
      <c r="L587" s="36"/>
    </row>
    <row r="588" s="6" customFormat="1" ht="15">
      <c r="L588" s="36"/>
    </row>
    <row r="589" s="6" customFormat="1" ht="15">
      <c r="L589" s="36"/>
    </row>
    <row r="590" s="6" customFormat="1" ht="15">
      <c r="L590" s="36"/>
    </row>
    <row r="591" s="6" customFormat="1" ht="15">
      <c r="L591" s="36"/>
    </row>
    <row r="592" s="6" customFormat="1" ht="15">
      <c r="L592" s="36"/>
    </row>
    <row r="593" s="6" customFormat="1" ht="15">
      <c r="L593" s="36"/>
    </row>
    <row r="594" s="6" customFormat="1" ht="15">
      <c r="L594" s="36"/>
    </row>
    <row r="595" s="6" customFormat="1" ht="15">
      <c r="L595" s="36"/>
    </row>
    <row r="596" s="6" customFormat="1" ht="15">
      <c r="L596" s="36"/>
    </row>
    <row r="597" s="6" customFormat="1" ht="15">
      <c r="L597" s="36"/>
    </row>
    <row r="598" s="6" customFormat="1" ht="15">
      <c r="L598" s="36"/>
    </row>
    <row r="599" s="6" customFormat="1" ht="15">
      <c r="L599" s="36"/>
    </row>
    <row r="600" s="6" customFormat="1" ht="15">
      <c r="L600" s="36"/>
    </row>
    <row r="601" s="6" customFormat="1" ht="15">
      <c r="L601" s="36"/>
    </row>
    <row r="602" s="6" customFormat="1" ht="15">
      <c r="L602" s="36"/>
    </row>
    <row r="603" s="6" customFormat="1" ht="15">
      <c r="L603" s="36"/>
    </row>
    <row r="604" s="6" customFormat="1" ht="15">
      <c r="L604" s="36"/>
    </row>
    <row r="605" s="6" customFormat="1" ht="15">
      <c r="L605" s="36"/>
    </row>
    <row r="606" s="6" customFormat="1" ht="15">
      <c r="L606" s="36"/>
    </row>
    <row r="607" s="6" customFormat="1" ht="15">
      <c r="L607" s="36"/>
    </row>
    <row r="608" s="6" customFormat="1" ht="15">
      <c r="L608" s="36"/>
    </row>
    <row r="609" s="6" customFormat="1" ht="15">
      <c r="L609" s="36"/>
    </row>
    <row r="610" s="6" customFormat="1" ht="15">
      <c r="L610" s="36"/>
    </row>
    <row r="611" s="6" customFormat="1" ht="15">
      <c r="L611" s="36"/>
    </row>
    <row r="612" s="6" customFormat="1" ht="15">
      <c r="L612" s="36"/>
    </row>
    <row r="613" s="6" customFormat="1" ht="15">
      <c r="L613" s="36"/>
    </row>
    <row r="614" s="6" customFormat="1" ht="15">
      <c r="L614" s="36"/>
    </row>
    <row r="615" s="6" customFormat="1" ht="15">
      <c r="L615" s="36"/>
    </row>
    <row r="616" s="6" customFormat="1" ht="15">
      <c r="L616" s="36"/>
    </row>
    <row r="617" s="6" customFormat="1" ht="15">
      <c r="L617" s="36"/>
    </row>
    <row r="618" s="6" customFormat="1" ht="15">
      <c r="L618" s="36"/>
    </row>
    <row r="619" s="6" customFormat="1" ht="15">
      <c r="L619" s="36"/>
    </row>
    <row r="620" s="6" customFormat="1" ht="15">
      <c r="L620" s="36"/>
    </row>
    <row r="621" s="6" customFormat="1" ht="15">
      <c r="L621" s="36"/>
    </row>
    <row r="622" s="6" customFormat="1" ht="15">
      <c r="L622" s="36"/>
    </row>
    <row r="623" s="6" customFormat="1" ht="15">
      <c r="L623" s="36"/>
    </row>
    <row r="624" s="6" customFormat="1" ht="15">
      <c r="L624" s="36"/>
    </row>
    <row r="625" s="6" customFormat="1" ht="15">
      <c r="L625" s="36"/>
    </row>
    <row r="626" s="6" customFormat="1" ht="15">
      <c r="L626" s="36"/>
    </row>
    <row r="627" s="6" customFormat="1" ht="15">
      <c r="L627" s="36"/>
    </row>
    <row r="628" s="6" customFormat="1" ht="15">
      <c r="L628" s="36"/>
    </row>
    <row r="629" s="6" customFormat="1" ht="15">
      <c r="L629" s="36"/>
    </row>
    <row r="630" s="6" customFormat="1" ht="15">
      <c r="L630" s="36"/>
    </row>
    <row r="631" s="6" customFormat="1" ht="15">
      <c r="L631" s="36"/>
    </row>
    <row r="632" s="6" customFormat="1" ht="15">
      <c r="L632" s="36"/>
    </row>
    <row r="633" s="6" customFormat="1" ht="15">
      <c r="L633" s="36"/>
    </row>
    <row r="634" s="6" customFormat="1" ht="15">
      <c r="L634" s="36"/>
    </row>
    <row r="635" s="6" customFormat="1" ht="15">
      <c r="L635" s="36"/>
    </row>
    <row r="636" s="6" customFormat="1" ht="15">
      <c r="L636" s="36"/>
    </row>
    <row r="637" s="6" customFormat="1" ht="15">
      <c r="L637" s="36"/>
    </row>
    <row r="638" s="6" customFormat="1" ht="15">
      <c r="L638" s="36"/>
    </row>
    <row r="639" s="6" customFormat="1" ht="15">
      <c r="L639" s="36"/>
    </row>
    <row r="640" s="6" customFormat="1" ht="15">
      <c r="L640" s="36"/>
    </row>
    <row r="641" s="6" customFormat="1" ht="15">
      <c r="L641" s="36"/>
    </row>
    <row r="642" s="6" customFormat="1" ht="15">
      <c r="L642" s="36"/>
    </row>
    <row r="643" s="6" customFormat="1" ht="15">
      <c r="L643" s="36"/>
    </row>
    <row r="644" s="6" customFormat="1" ht="15">
      <c r="L644" s="36"/>
    </row>
    <row r="645" s="6" customFormat="1" ht="15">
      <c r="L645" s="36"/>
    </row>
    <row r="646" s="6" customFormat="1" ht="15">
      <c r="L646" s="36"/>
    </row>
    <row r="647" s="6" customFormat="1" ht="15">
      <c r="L647" s="36"/>
    </row>
    <row r="648" s="6" customFormat="1" ht="15">
      <c r="L648" s="36"/>
    </row>
    <row r="649" s="6" customFormat="1" ht="15">
      <c r="L649" s="36"/>
    </row>
    <row r="650" s="6" customFormat="1" ht="15">
      <c r="L650" s="36"/>
    </row>
    <row r="651" s="6" customFormat="1" ht="15">
      <c r="L651" s="36"/>
    </row>
    <row r="652" s="6" customFormat="1" ht="15">
      <c r="L652" s="36"/>
    </row>
    <row r="653" s="6" customFormat="1" ht="15">
      <c r="L653" s="36"/>
    </row>
    <row r="654" s="6" customFormat="1" ht="15">
      <c r="L654" s="36"/>
    </row>
    <row r="655" s="6" customFormat="1" ht="15">
      <c r="L655" s="36"/>
    </row>
    <row r="656" s="6" customFormat="1" ht="15">
      <c r="L656" s="36"/>
    </row>
    <row r="657" s="6" customFormat="1" ht="15">
      <c r="L657" s="36"/>
    </row>
    <row r="658" s="6" customFormat="1" ht="15">
      <c r="L658" s="36"/>
    </row>
    <row r="659" s="6" customFormat="1" ht="15">
      <c r="L659" s="36"/>
    </row>
    <row r="660" s="6" customFormat="1" ht="15">
      <c r="L660" s="36"/>
    </row>
    <row r="661" s="6" customFormat="1" ht="15">
      <c r="L661" s="36"/>
    </row>
    <row r="662" s="6" customFormat="1" ht="15">
      <c r="L662" s="36"/>
    </row>
    <row r="663" s="6" customFormat="1" ht="15">
      <c r="L663" s="36"/>
    </row>
    <row r="664" s="6" customFormat="1" ht="15">
      <c r="L664" s="36"/>
    </row>
    <row r="665" s="6" customFormat="1" ht="15">
      <c r="L665" s="36"/>
    </row>
    <row r="666" s="6" customFormat="1" ht="15">
      <c r="L666" s="36"/>
    </row>
    <row r="667" s="6" customFormat="1" ht="15">
      <c r="L667" s="36"/>
    </row>
    <row r="668" s="6" customFormat="1" ht="15">
      <c r="L668" s="36"/>
    </row>
    <row r="669" s="6" customFormat="1" ht="15">
      <c r="L669" s="36"/>
    </row>
    <row r="670" s="6" customFormat="1" ht="15">
      <c r="L670" s="36"/>
    </row>
    <row r="671" s="6" customFormat="1" ht="15">
      <c r="L671" s="36"/>
    </row>
    <row r="672" s="6" customFormat="1" ht="15">
      <c r="L672" s="36"/>
    </row>
    <row r="673" s="6" customFormat="1" ht="15">
      <c r="L673" s="36"/>
    </row>
    <row r="674" s="6" customFormat="1" ht="15">
      <c r="L674" s="36"/>
    </row>
    <row r="675" s="6" customFormat="1" ht="15">
      <c r="L675" s="36"/>
    </row>
    <row r="676" s="6" customFormat="1" ht="15">
      <c r="L676" s="36"/>
    </row>
    <row r="677" s="6" customFormat="1" ht="15">
      <c r="L677" s="36"/>
    </row>
    <row r="678" s="6" customFormat="1" ht="15">
      <c r="L678" s="36"/>
    </row>
    <row r="679" s="6" customFormat="1" ht="15">
      <c r="L679" s="36"/>
    </row>
    <row r="680" s="6" customFormat="1" ht="15">
      <c r="L680" s="36"/>
    </row>
    <row r="681" s="6" customFormat="1" ht="15">
      <c r="L681" s="36"/>
    </row>
    <row r="682" s="6" customFormat="1" ht="15">
      <c r="L682" s="36"/>
    </row>
    <row r="683" s="6" customFormat="1" ht="15">
      <c r="L683" s="36"/>
    </row>
    <row r="684" s="6" customFormat="1" ht="15">
      <c r="L684" s="36"/>
    </row>
    <row r="685" s="6" customFormat="1" ht="15">
      <c r="L685" s="36"/>
    </row>
    <row r="686" s="6" customFormat="1" ht="15">
      <c r="L686" s="36"/>
    </row>
    <row r="687" s="6" customFormat="1" ht="15">
      <c r="L687" s="36"/>
    </row>
    <row r="688" s="6" customFormat="1" ht="15">
      <c r="L688" s="36"/>
    </row>
    <row r="689" s="6" customFormat="1" ht="15">
      <c r="L689" s="36"/>
    </row>
    <row r="690" s="6" customFormat="1" ht="15">
      <c r="L690" s="36"/>
    </row>
    <row r="691" s="6" customFormat="1" ht="15">
      <c r="L691" s="36"/>
    </row>
    <row r="692" s="6" customFormat="1" ht="15">
      <c r="L692" s="36"/>
    </row>
    <row r="693" s="6" customFormat="1" ht="15">
      <c r="L693" s="36"/>
    </row>
    <row r="694" s="6" customFormat="1" ht="15">
      <c r="L694" s="36"/>
    </row>
    <row r="695" s="6" customFormat="1" ht="15">
      <c r="L695" s="36"/>
    </row>
    <row r="696" s="6" customFormat="1" ht="15">
      <c r="L696" s="36"/>
    </row>
    <row r="697" s="6" customFormat="1" ht="15">
      <c r="L697" s="36"/>
    </row>
    <row r="698" s="6" customFormat="1" ht="15">
      <c r="L698" s="36"/>
    </row>
    <row r="699" s="6" customFormat="1" ht="15">
      <c r="L699" s="36"/>
    </row>
    <row r="700" s="6" customFormat="1" ht="15">
      <c r="L700" s="36"/>
    </row>
    <row r="701" s="6" customFormat="1" ht="15">
      <c r="L701" s="36"/>
    </row>
    <row r="702" s="6" customFormat="1" ht="15">
      <c r="L702" s="36"/>
    </row>
    <row r="703" s="6" customFormat="1" ht="15">
      <c r="L703" s="36"/>
    </row>
    <row r="704" s="6" customFormat="1" ht="15">
      <c r="L704" s="36"/>
    </row>
    <row r="705" s="6" customFormat="1" ht="15">
      <c r="L705" s="36"/>
    </row>
    <row r="706" s="6" customFormat="1" ht="15">
      <c r="L706" s="36"/>
    </row>
    <row r="707" s="6" customFormat="1" ht="15">
      <c r="L707" s="36"/>
    </row>
    <row r="708" s="6" customFormat="1" ht="15">
      <c r="L708" s="36"/>
    </row>
    <row r="709" s="6" customFormat="1" ht="15">
      <c r="L709" s="36"/>
    </row>
    <row r="710" s="6" customFormat="1" ht="15">
      <c r="L710" s="36"/>
    </row>
    <row r="711" s="6" customFormat="1" ht="15">
      <c r="L711" s="36"/>
    </row>
    <row r="712" s="6" customFormat="1" ht="15">
      <c r="L712" s="36"/>
    </row>
    <row r="713" s="6" customFormat="1" ht="15">
      <c r="L713" s="36"/>
    </row>
    <row r="714" s="6" customFormat="1" ht="15">
      <c r="L714" s="36"/>
    </row>
    <row r="715" s="6" customFormat="1" ht="15">
      <c r="L715" s="36"/>
    </row>
    <row r="716" s="6" customFormat="1" ht="15">
      <c r="L716" s="36"/>
    </row>
    <row r="717" s="6" customFormat="1" ht="15">
      <c r="L717" s="36"/>
    </row>
    <row r="718" s="6" customFormat="1" ht="15">
      <c r="L718" s="36"/>
    </row>
    <row r="719" s="6" customFormat="1" ht="15">
      <c r="L719" s="36"/>
    </row>
    <row r="720" s="6" customFormat="1" ht="15">
      <c r="L720" s="36"/>
    </row>
    <row r="721" s="6" customFormat="1" ht="15">
      <c r="L721" s="36"/>
    </row>
    <row r="722" s="6" customFormat="1" ht="15">
      <c r="L722" s="36"/>
    </row>
    <row r="723" s="6" customFormat="1" ht="15">
      <c r="L723" s="36"/>
    </row>
    <row r="724" s="6" customFormat="1" ht="15">
      <c r="L724" s="36"/>
    </row>
    <row r="725" s="6" customFormat="1" ht="15">
      <c r="L725" s="36"/>
    </row>
    <row r="726" s="6" customFormat="1" ht="15">
      <c r="L726" s="36"/>
    </row>
    <row r="727" s="6" customFormat="1" ht="15">
      <c r="L727" s="36"/>
    </row>
    <row r="728" s="6" customFormat="1" ht="15">
      <c r="L728" s="36"/>
    </row>
    <row r="729" s="6" customFormat="1" ht="15">
      <c r="L729" s="36"/>
    </row>
    <row r="730" s="6" customFormat="1" ht="15">
      <c r="L730" s="36"/>
    </row>
    <row r="731" s="6" customFormat="1" ht="15">
      <c r="L731" s="36"/>
    </row>
    <row r="732" s="6" customFormat="1" ht="15">
      <c r="L732" s="36"/>
    </row>
    <row r="733" s="6" customFormat="1" ht="15">
      <c r="L733" s="36"/>
    </row>
    <row r="734" s="6" customFormat="1" ht="15">
      <c r="L734" s="36"/>
    </row>
    <row r="735" s="6" customFormat="1" ht="15">
      <c r="L735" s="36"/>
    </row>
    <row r="736" s="6" customFormat="1" ht="15">
      <c r="L736" s="36"/>
    </row>
    <row r="737" s="6" customFormat="1" ht="15">
      <c r="L737" s="36"/>
    </row>
    <row r="738" s="6" customFormat="1" ht="15">
      <c r="L738" s="36"/>
    </row>
    <row r="739" s="6" customFormat="1" ht="15">
      <c r="L739" s="36"/>
    </row>
    <row r="740" s="6" customFormat="1" ht="15">
      <c r="L740" s="36"/>
    </row>
    <row r="741" s="6" customFormat="1" ht="15">
      <c r="L741" s="36"/>
    </row>
    <row r="742" s="6" customFormat="1" ht="15">
      <c r="L742" s="36"/>
    </row>
    <row r="743" s="6" customFormat="1" ht="15">
      <c r="L743" s="36"/>
    </row>
    <row r="744" s="6" customFormat="1" ht="15">
      <c r="L744" s="36"/>
    </row>
    <row r="745" s="6" customFormat="1" ht="15">
      <c r="L745" s="36"/>
    </row>
    <row r="746" s="6" customFormat="1" ht="15">
      <c r="L746" s="36"/>
    </row>
    <row r="747" s="6" customFormat="1" ht="15">
      <c r="L747" s="36"/>
    </row>
    <row r="748" s="6" customFormat="1" ht="15">
      <c r="L748" s="36"/>
    </row>
    <row r="749" s="6" customFormat="1" ht="15">
      <c r="L749" s="36"/>
    </row>
    <row r="750" s="6" customFormat="1" ht="15">
      <c r="L750" s="36"/>
    </row>
    <row r="751" s="6" customFormat="1" ht="15">
      <c r="L751" s="36"/>
    </row>
    <row r="752" s="6" customFormat="1" ht="15">
      <c r="L752" s="36"/>
    </row>
    <row r="753" s="6" customFormat="1" ht="15">
      <c r="L753" s="36"/>
    </row>
    <row r="754" s="6" customFormat="1" ht="15">
      <c r="L754" s="36"/>
    </row>
    <row r="755" s="6" customFormat="1" ht="15">
      <c r="L755" s="36"/>
    </row>
    <row r="756" s="6" customFormat="1" ht="15">
      <c r="L756" s="36"/>
    </row>
    <row r="757" s="6" customFormat="1" ht="15">
      <c r="L757" s="36"/>
    </row>
    <row r="758" s="6" customFormat="1" ht="15">
      <c r="L758" s="36"/>
    </row>
    <row r="759" s="6" customFormat="1" ht="15">
      <c r="L759" s="36"/>
    </row>
    <row r="760" s="6" customFormat="1" ht="15">
      <c r="L760" s="36"/>
    </row>
    <row r="761" s="6" customFormat="1" ht="15">
      <c r="L761" s="36"/>
    </row>
    <row r="762" s="6" customFormat="1" ht="15">
      <c r="L762" s="36"/>
    </row>
    <row r="763" s="6" customFormat="1" ht="15">
      <c r="L763" s="36"/>
    </row>
    <row r="764" s="6" customFormat="1" ht="15">
      <c r="L764" s="36"/>
    </row>
    <row r="765" s="6" customFormat="1" ht="15">
      <c r="L765" s="36"/>
    </row>
    <row r="766" s="6" customFormat="1" ht="15">
      <c r="L766" s="36"/>
    </row>
    <row r="767" s="6" customFormat="1" ht="15">
      <c r="L767" s="36"/>
    </row>
    <row r="768" s="6" customFormat="1" ht="15">
      <c r="L768" s="36"/>
    </row>
    <row r="769" s="6" customFormat="1" ht="15">
      <c r="L769" s="36"/>
    </row>
    <row r="770" s="6" customFormat="1" ht="15">
      <c r="L770" s="36"/>
    </row>
    <row r="771" s="6" customFormat="1" ht="15">
      <c r="L771" s="36"/>
    </row>
    <row r="772" s="6" customFormat="1" ht="15">
      <c r="L772" s="36"/>
    </row>
    <row r="773" s="6" customFormat="1" ht="15">
      <c r="L773" s="36"/>
    </row>
    <row r="774" s="6" customFormat="1" ht="15">
      <c r="L774" s="36"/>
    </row>
    <row r="775" s="6" customFormat="1" ht="15">
      <c r="L775" s="36"/>
    </row>
    <row r="776" s="6" customFormat="1" ht="15">
      <c r="L776" s="36"/>
    </row>
    <row r="777" s="6" customFormat="1" ht="15">
      <c r="L777" s="36"/>
    </row>
    <row r="778" s="6" customFormat="1" ht="15">
      <c r="L778" s="36"/>
    </row>
    <row r="779" s="6" customFormat="1" ht="15">
      <c r="L779" s="36"/>
    </row>
    <row r="780" s="6" customFormat="1" ht="15">
      <c r="L780" s="36"/>
    </row>
    <row r="781" s="6" customFormat="1" ht="15">
      <c r="L781" s="36"/>
    </row>
    <row r="782" s="6" customFormat="1" ht="15">
      <c r="L782" s="36"/>
    </row>
    <row r="783" s="6" customFormat="1" ht="15">
      <c r="L783" s="36"/>
    </row>
    <row r="784" s="6" customFormat="1" ht="15">
      <c r="L784" s="36"/>
    </row>
    <row r="785" s="6" customFormat="1" ht="15">
      <c r="L785" s="36"/>
    </row>
    <row r="786" s="6" customFormat="1" ht="15">
      <c r="L786" s="36"/>
    </row>
    <row r="787" s="6" customFormat="1" ht="15">
      <c r="L787" s="36"/>
    </row>
    <row r="788" s="6" customFormat="1" ht="15">
      <c r="L788" s="36"/>
    </row>
    <row r="789" s="6" customFormat="1" ht="15">
      <c r="L789" s="36"/>
    </row>
    <row r="790" s="6" customFormat="1" ht="15">
      <c r="L790" s="36"/>
    </row>
    <row r="791" s="6" customFormat="1" ht="15">
      <c r="L791" s="36"/>
    </row>
    <row r="792" s="6" customFormat="1" ht="15">
      <c r="L792" s="36"/>
    </row>
    <row r="793" s="6" customFormat="1" ht="15">
      <c r="L793" s="36"/>
    </row>
    <row r="794" s="6" customFormat="1" ht="15">
      <c r="L794" s="36"/>
    </row>
    <row r="795" s="6" customFormat="1" ht="15">
      <c r="L795" s="36"/>
    </row>
    <row r="796" s="6" customFormat="1" ht="15">
      <c r="L796" s="36"/>
    </row>
    <row r="797" s="6" customFormat="1" ht="15">
      <c r="L797" s="36"/>
    </row>
    <row r="798" s="6" customFormat="1" ht="15">
      <c r="L798" s="36"/>
    </row>
    <row r="799" s="6" customFormat="1" ht="15">
      <c r="L799" s="36"/>
    </row>
    <row r="800" s="6" customFormat="1" ht="15">
      <c r="L800" s="36"/>
    </row>
    <row r="801" s="6" customFormat="1" ht="15">
      <c r="L801" s="36"/>
    </row>
    <row r="802" s="6" customFormat="1" ht="15">
      <c r="L802" s="36"/>
    </row>
    <row r="803" s="6" customFormat="1" ht="15">
      <c r="L803" s="36"/>
    </row>
    <row r="804" s="6" customFormat="1" ht="15">
      <c r="L804" s="36"/>
    </row>
    <row r="805" s="6" customFormat="1" ht="15">
      <c r="L805" s="36"/>
    </row>
    <row r="806" s="6" customFormat="1" ht="15">
      <c r="L806" s="36"/>
    </row>
    <row r="807" s="6" customFormat="1" ht="15">
      <c r="L807" s="36"/>
    </row>
    <row r="808" s="6" customFormat="1" ht="15">
      <c r="L808" s="36"/>
    </row>
    <row r="809" s="6" customFormat="1" ht="15">
      <c r="L809" s="36"/>
    </row>
    <row r="810" s="6" customFormat="1" ht="15">
      <c r="L810" s="36"/>
    </row>
    <row r="811" s="6" customFormat="1" ht="15">
      <c r="L811" s="36"/>
    </row>
    <row r="812" s="6" customFormat="1" ht="15">
      <c r="L812" s="36"/>
    </row>
    <row r="813" s="6" customFormat="1" ht="15">
      <c r="L813" s="36"/>
    </row>
    <row r="814" s="6" customFormat="1" ht="15">
      <c r="L814" s="36"/>
    </row>
    <row r="815" s="6" customFormat="1" ht="15">
      <c r="L815" s="36"/>
    </row>
    <row r="816" s="6" customFormat="1" ht="15">
      <c r="L816" s="36"/>
    </row>
  </sheetData>
  <printOptions/>
  <pageMargins left="0.9055118110236221" right="0.2362204724409449" top="1.1023622047244095" bottom="0.984251968503937" header="0.5118110236220472" footer="0.5118110236220472"/>
  <pageSetup horizontalDpi="300" verticalDpi="300" orientation="portrait" paperSize="9" scale="95" r:id="rId1"/>
  <headerFooter alignWithMargins="0">
    <oddFooter>&amp;C(2)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M106"/>
  <sheetViews>
    <sheetView workbookViewId="0" topLeftCell="A3">
      <selection activeCell="F44" sqref="F44"/>
    </sheetView>
  </sheetViews>
  <sheetFormatPr defaultColWidth="9.140625" defaultRowHeight="12.75"/>
  <cols>
    <col min="6" max="6" width="10.57421875" style="0" customWidth="1"/>
    <col min="7" max="7" width="12.421875" style="0" customWidth="1"/>
    <col min="8" max="8" width="13.140625" style="0" customWidth="1"/>
    <col min="9" max="9" width="11.28125" style="0" customWidth="1"/>
  </cols>
  <sheetData>
    <row r="5" spans="1:10" ht="15">
      <c r="A5" s="52" t="s">
        <v>77</v>
      </c>
      <c r="B5" s="52"/>
      <c r="C5" s="52"/>
      <c r="D5" s="52"/>
      <c r="E5" s="52"/>
      <c r="F5" s="33"/>
      <c r="G5" s="33"/>
      <c r="H5" s="6"/>
      <c r="I5" s="6"/>
      <c r="J5" s="43"/>
    </row>
    <row r="6" spans="1:10" ht="15">
      <c r="A6" s="52" t="s">
        <v>111</v>
      </c>
      <c r="B6" s="52"/>
      <c r="C6" s="52"/>
      <c r="D6" s="52"/>
      <c r="E6" s="52"/>
      <c r="F6" s="52"/>
      <c r="G6" s="33"/>
      <c r="H6" s="6"/>
      <c r="I6" s="6"/>
      <c r="J6" s="43"/>
    </row>
    <row r="7" spans="1:10" ht="15.75">
      <c r="A7" s="40"/>
      <c r="B7" s="40"/>
      <c r="C7" s="40"/>
      <c r="D7" s="40"/>
      <c r="E7" s="40"/>
      <c r="F7" s="40"/>
      <c r="G7" s="36"/>
      <c r="H7" s="6"/>
      <c r="I7" s="6"/>
      <c r="J7" s="43"/>
    </row>
    <row r="8" spans="1:10" ht="15.75">
      <c r="A8" s="34" t="s">
        <v>100</v>
      </c>
      <c r="B8" s="34"/>
      <c r="C8" s="34"/>
      <c r="D8" s="34"/>
      <c r="E8" s="34"/>
      <c r="F8" s="40"/>
      <c r="G8" s="36"/>
      <c r="H8" s="6"/>
      <c r="I8" s="6"/>
      <c r="J8" s="43"/>
    </row>
    <row r="9" spans="1:10" ht="15.75">
      <c r="A9" s="53" t="s">
        <v>96</v>
      </c>
      <c r="B9" s="6"/>
      <c r="C9" s="6"/>
      <c r="D9" s="6"/>
      <c r="E9" s="6"/>
      <c r="F9" s="6"/>
      <c r="G9" s="36"/>
      <c r="H9" s="6"/>
      <c r="I9" s="6"/>
      <c r="J9" s="43"/>
    </row>
    <row r="10" spans="1:10" ht="15">
      <c r="A10" s="6"/>
      <c r="B10" s="6"/>
      <c r="C10" s="6"/>
      <c r="D10" s="6"/>
      <c r="E10" s="6"/>
      <c r="F10" s="6"/>
      <c r="G10" s="36" t="s">
        <v>1</v>
      </c>
      <c r="H10" s="6"/>
      <c r="I10" s="6"/>
      <c r="J10" s="43"/>
    </row>
    <row r="11" spans="1:10" ht="15">
      <c r="A11" s="6"/>
      <c r="B11" s="6"/>
      <c r="C11" s="6"/>
      <c r="D11" s="6"/>
      <c r="E11" s="6"/>
      <c r="F11" s="6"/>
      <c r="G11" s="38" t="s">
        <v>97</v>
      </c>
      <c r="H11" s="38" t="s">
        <v>97</v>
      </c>
      <c r="I11" s="6"/>
      <c r="J11" s="43"/>
    </row>
    <row r="12" spans="1:10" ht="15">
      <c r="A12" s="6"/>
      <c r="B12" s="6"/>
      <c r="C12" s="6"/>
      <c r="D12" s="6"/>
      <c r="E12" s="6"/>
      <c r="F12" s="6"/>
      <c r="G12" s="36" t="s">
        <v>4</v>
      </c>
      <c r="H12" s="36" t="s">
        <v>4</v>
      </c>
      <c r="I12" s="6"/>
      <c r="J12" s="43"/>
    </row>
    <row r="13" spans="1:10" ht="15">
      <c r="A13" s="6"/>
      <c r="B13" s="6"/>
      <c r="C13" s="6"/>
      <c r="D13" s="6"/>
      <c r="E13" s="6"/>
      <c r="F13" s="6"/>
      <c r="G13" s="38" t="s">
        <v>95</v>
      </c>
      <c r="H13" s="38" t="s">
        <v>37</v>
      </c>
      <c r="I13" s="6"/>
      <c r="J13" s="43"/>
    </row>
    <row r="14" spans="1:10" ht="15">
      <c r="A14" s="6"/>
      <c r="B14" s="6"/>
      <c r="C14" s="6"/>
      <c r="D14" s="6"/>
      <c r="E14" s="6"/>
      <c r="F14" s="6"/>
      <c r="G14" s="39" t="s">
        <v>0</v>
      </c>
      <c r="H14" s="39" t="s">
        <v>0</v>
      </c>
      <c r="I14" s="6"/>
      <c r="J14" s="43"/>
    </row>
    <row r="15" spans="1:10" ht="15.75">
      <c r="A15" s="40" t="s">
        <v>5</v>
      </c>
      <c r="B15" s="6"/>
      <c r="C15" s="6"/>
      <c r="D15" s="6"/>
      <c r="E15" s="6"/>
      <c r="F15" s="6"/>
      <c r="G15" s="36"/>
      <c r="H15" s="36"/>
      <c r="I15" s="6"/>
      <c r="J15" s="43"/>
    </row>
    <row r="16" spans="1:10" ht="15">
      <c r="A16" s="6" t="s">
        <v>18</v>
      </c>
      <c r="B16" s="6"/>
      <c r="C16" s="6"/>
      <c r="D16" s="6"/>
      <c r="E16" s="6"/>
      <c r="F16" s="6"/>
      <c r="G16" s="49">
        <f>50897-500</f>
        <v>50397</v>
      </c>
      <c r="H16" s="49">
        <v>53790</v>
      </c>
      <c r="I16" s="6"/>
      <c r="J16" s="43"/>
    </row>
    <row r="17" spans="1:10" ht="15">
      <c r="A17" s="6" t="s">
        <v>19</v>
      </c>
      <c r="B17" s="6"/>
      <c r="C17" s="6"/>
      <c r="D17" s="6"/>
      <c r="E17" s="6"/>
      <c r="F17" s="6"/>
      <c r="G17" s="49">
        <v>766</v>
      </c>
      <c r="H17" s="49">
        <v>733</v>
      </c>
      <c r="I17" s="6"/>
      <c r="J17" s="43"/>
    </row>
    <row r="18" spans="1:10" ht="15">
      <c r="A18" s="6" t="s">
        <v>6</v>
      </c>
      <c r="B18" s="6"/>
      <c r="C18" s="6"/>
      <c r="D18" s="6"/>
      <c r="E18" s="6"/>
      <c r="F18" s="6"/>
      <c r="G18" s="48">
        <f>SUM(G16:G17)</f>
        <v>51163</v>
      </c>
      <c r="H18" s="48">
        <v>54523</v>
      </c>
      <c r="I18" s="6"/>
      <c r="J18" s="43"/>
    </row>
    <row r="19" spans="1:10" ht="15">
      <c r="A19" s="6"/>
      <c r="B19" s="6"/>
      <c r="C19" s="6"/>
      <c r="D19" s="6"/>
      <c r="E19" s="6"/>
      <c r="F19" s="6"/>
      <c r="G19" s="49"/>
      <c r="H19" s="49"/>
      <c r="I19" s="6"/>
      <c r="J19" s="43"/>
    </row>
    <row r="20" spans="1:10" ht="15">
      <c r="A20" s="6" t="s">
        <v>7</v>
      </c>
      <c r="B20" s="6"/>
      <c r="C20" s="6"/>
      <c r="D20" s="6"/>
      <c r="E20" s="6"/>
      <c r="F20" s="6"/>
      <c r="G20" s="49">
        <f>-42067+500</f>
        <v>-41567</v>
      </c>
      <c r="H20" s="49">
        <v>-44045</v>
      </c>
      <c r="I20" s="6"/>
      <c r="J20" s="43"/>
    </row>
    <row r="21" spans="1:10" ht="15">
      <c r="A21" s="6" t="s">
        <v>20</v>
      </c>
      <c r="B21" s="6"/>
      <c r="C21" s="6"/>
      <c r="D21" s="6"/>
      <c r="E21" s="6"/>
      <c r="F21" s="6"/>
      <c r="G21" s="49">
        <f>-11770-325-61</f>
        <v>-12156</v>
      </c>
      <c r="H21" s="49">
        <v>-13344</v>
      </c>
      <c r="I21" s="6"/>
      <c r="J21" s="43"/>
    </row>
    <row r="22" spans="1:10" ht="15">
      <c r="A22" s="6" t="s">
        <v>8</v>
      </c>
      <c r="B22" s="6"/>
      <c r="C22" s="6"/>
      <c r="D22" s="6"/>
      <c r="E22" s="6"/>
      <c r="F22" s="6"/>
      <c r="G22" s="49">
        <v>-298</v>
      </c>
      <c r="H22" s="49">
        <v>-349</v>
      </c>
      <c r="I22" s="6"/>
      <c r="J22" s="43"/>
    </row>
    <row r="23" spans="1:10" ht="15">
      <c r="A23" s="6"/>
      <c r="B23" s="6"/>
      <c r="C23" s="6"/>
      <c r="D23" s="6"/>
      <c r="E23" s="6"/>
      <c r="F23" s="6"/>
      <c r="G23" s="48">
        <f>SUM(G20:G22)</f>
        <v>-54021</v>
      </c>
      <c r="H23" s="48">
        <v>-57738</v>
      </c>
      <c r="I23" s="6"/>
      <c r="J23" s="43"/>
    </row>
    <row r="24" spans="1:10" ht="15">
      <c r="A24" s="6"/>
      <c r="B24" s="6"/>
      <c r="C24" s="6"/>
      <c r="D24" s="6"/>
      <c r="E24" s="6"/>
      <c r="F24" s="6"/>
      <c r="G24" s="49"/>
      <c r="H24" s="49"/>
      <c r="I24" s="43"/>
      <c r="J24" s="43"/>
    </row>
    <row r="25" spans="1:10" ht="15">
      <c r="A25" s="6" t="s">
        <v>21</v>
      </c>
      <c r="B25" s="6"/>
      <c r="C25" s="6"/>
      <c r="D25" s="6"/>
      <c r="E25" s="6"/>
      <c r="F25" s="6"/>
      <c r="G25" s="48">
        <f>G18+G23</f>
        <v>-2858</v>
      </c>
      <c r="H25" s="48">
        <v>-3215</v>
      </c>
      <c r="I25" s="6"/>
      <c r="J25" s="43"/>
    </row>
    <row r="26" spans="1:10" ht="15">
      <c r="A26" s="6"/>
      <c r="B26" s="6"/>
      <c r="C26" s="6"/>
      <c r="D26" s="6"/>
      <c r="E26" s="6"/>
      <c r="F26" s="6"/>
      <c r="G26" s="49"/>
      <c r="H26" s="49"/>
      <c r="I26" s="6"/>
      <c r="J26" s="43"/>
    </row>
    <row r="27" spans="1:10" ht="15.75">
      <c r="A27" s="40" t="s">
        <v>9</v>
      </c>
      <c r="B27" s="6"/>
      <c r="C27" s="6"/>
      <c r="D27" s="6"/>
      <c r="E27" s="6"/>
      <c r="F27" s="6"/>
      <c r="G27" s="49"/>
      <c r="H27" s="49"/>
      <c r="I27" s="6"/>
      <c r="J27" s="43"/>
    </row>
    <row r="28" spans="1:10" ht="15">
      <c r="A28" s="6" t="s">
        <v>1</v>
      </c>
      <c r="B28" s="6"/>
      <c r="C28" s="6"/>
      <c r="D28" s="6"/>
      <c r="E28" s="6"/>
      <c r="F28" s="6"/>
      <c r="G28" s="49">
        <v>0</v>
      </c>
      <c r="H28" s="49" t="s">
        <v>1</v>
      </c>
      <c r="I28" s="6"/>
      <c r="J28" s="43"/>
    </row>
    <row r="29" spans="1:10" ht="15">
      <c r="A29" s="6" t="s">
        <v>10</v>
      </c>
      <c r="B29" s="6"/>
      <c r="C29" s="6"/>
      <c r="D29" s="6"/>
      <c r="E29" s="6"/>
      <c r="F29" s="6"/>
      <c r="G29" s="49">
        <v>-3653</v>
      </c>
      <c r="H29" s="49">
        <v>-13141</v>
      </c>
      <c r="I29" s="6"/>
      <c r="J29" s="43"/>
    </row>
    <row r="30" spans="1:10" ht="15" hidden="1">
      <c r="A30" s="6" t="s">
        <v>22</v>
      </c>
      <c r="B30" s="6"/>
      <c r="C30" s="6"/>
      <c r="D30" s="6"/>
      <c r="E30" s="6"/>
      <c r="F30" s="6"/>
      <c r="G30" s="49">
        <v>0</v>
      </c>
      <c r="H30" s="49"/>
      <c r="I30" s="6"/>
      <c r="J30" s="43"/>
    </row>
    <row r="31" spans="1:10" ht="15">
      <c r="A31" s="6"/>
      <c r="B31" s="6"/>
      <c r="C31" s="6"/>
      <c r="D31" s="6"/>
      <c r="E31" s="6"/>
      <c r="F31" s="6"/>
      <c r="G31" s="48">
        <f>G28+G29</f>
        <v>-3653</v>
      </c>
      <c r="H31" s="48">
        <v>-13141</v>
      </c>
      <c r="I31" s="6"/>
      <c r="J31" s="43"/>
    </row>
    <row r="32" spans="1:10" ht="15">
      <c r="A32" s="6"/>
      <c r="B32" s="6"/>
      <c r="C32" s="6"/>
      <c r="D32" s="6"/>
      <c r="E32" s="6"/>
      <c r="F32" s="6"/>
      <c r="G32" s="49"/>
      <c r="H32" s="49" t="s">
        <v>1</v>
      </c>
      <c r="I32" s="6"/>
      <c r="J32" s="43"/>
    </row>
    <row r="33" spans="1:10" ht="15.75">
      <c r="A33" s="40" t="s">
        <v>11</v>
      </c>
      <c r="B33" s="6"/>
      <c r="C33" s="6"/>
      <c r="D33" s="6"/>
      <c r="E33" s="6"/>
      <c r="F33" s="6"/>
      <c r="G33" s="49"/>
      <c r="H33" s="49" t="s">
        <v>1</v>
      </c>
      <c r="I33" s="6"/>
      <c r="J33" s="43"/>
    </row>
    <row r="34" spans="1:10" ht="15">
      <c r="A34" s="6" t="s">
        <v>23</v>
      </c>
      <c r="B34" s="6"/>
      <c r="C34" s="6"/>
      <c r="D34" s="6"/>
      <c r="E34" s="6"/>
      <c r="F34" s="6"/>
      <c r="G34" s="49">
        <v>974</v>
      </c>
      <c r="H34" s="49">
        <v>3422</v>
      </c>
      <c r="I34" s="6"/>
      <c r="J34" s="43"/>
    </row>
    <row r="35" spans="1:10" ht="15">
      <c r="A35" s="6" t="s">
        <v>99</v>
      </c>
      <c r="B35" s="6"/>
      <c r="C35" s="6"/>
      <c r="D35" s="6"/>
      <c r="E35" s="6"/>
      <c r="F35" s="6"/>
      <c r="G35" s="49">
        <v>0</v>
      </c>
      <c r="H35" s="49">
        <v>5000</v>
      </c>
      <c r="I35" s="6"/>
      <c r="J35" s="43"/>
    </row>
    <row r="36" spans="1:10" ht="15">
      <c r="A36" s="6" t="s">
        <v>98</v>
      </c>
      <c r="B36" s="6"/>
      <c r="C36" s="6"/>
      <c r="D36" s="6"/>
      <c r="E36" s="6"/>
      <c r="F36" s="6"/>
      <c r="G36" s="49">
        <v>-379</v>
      </c>
      <c r="H36" s="49">
        <v>-338</v>
      </c>
      <c r="I36" s="6"/>
      <c r="J36" s="43"/>
    </row>
    <row r="37" spans="1:10" ht="15">
      <c r="A37" s="6" t="s">
        <v>90</v>
      </c>
      <c r="B37" s="6"/>
      <c r="C37" s="6"/>
      <c r="D37" s="6"/>
      <c r="E37" s="6"/>
      <c r="F37" s="6"/>
      <c r="G37" s="49">
        <v>42</v>
      </c>
      <c r="H37" s="49">
        <v>321</v>
      </c>
      <c r="I37" s="6"/>
      <c r="J37" s="43"/>
    </row>
    <row r="38" spans="1:10" ht="15">
      <c r="A38" s="6"/>
      <c r="B38" s="6"/>
      <c r="C38" s="6"/>
      <c r="D38" s="6"/>
      <c r="E38" s="6"/>
      <c r="F38" s="6"/>
      <c r="G38" s="48">
        <f>SUM(G34:G37)</f>
        <v>637</v>
      </c>
      <c r="H38" s="48">
        <v>8405</v>
      </c>
      <c r="I38" s="6"/>
      <c r="J38" s="43"/>
    </row>
    <row r="39" spans="1:10" ht="15">
      <c r="A39" s="6"/>
      <c r="B39" s="6"/>
      <c r="C39" s="6"/>
      <c r="D39" s="6"/>
      <c r="E39" s="6"/>
      <c r="F39" s="6"/>
      <c r="G39" s="49"/>
      <c r="I39" s="6"/>
      <c r="J39" s="43"/>
    </row>
    <row r="40" spans="1:10" ht="15">
      <c r="A40" s="6" t="s">
        <v>12</v>
      </c>
      <c r="B40" s="6"/>
      <c r="C40" s="6"/>
      <c r="D40" s="6"/>
      <c r="E40" s="6"/>
      <c r="F40" s="6"/>
      <c r="G40" s="49">
        <f>G25+G31+G38</f>
        <v>-5874</v>
      </c>
      <c r="H40" s="49">
        <v>-7950</v>
      </c>
      <c r="I40" s="6"/>
      <c r="J40" s="43"/>
    </row>
    <row r="41" spans="1:10" ht="15">
      <c r="A41" s="6"/>
      <c r="B41" s="6"/>
      <c r="C41" s="6"/>
      <c r="D41" s="6"/>
      <c r="E41" s="6"/>
      <c r="F41" s="6"/>
      <c r="G41" s="49"/>
      <c r="H41" s="49"/>
      <c r="I41" s="6"/>
      <c r="J41" s="43"/>
    </row>
    <row r="42" spans="1:10" ht="15">
      <c r="A42" s="6" t="s">
        <v>28</v>
      </c>
      <c r="B42" s="6"/>
      <c r="C42" s="6"/>
      <c r="D42" s="6"/>
      <c r="E42" s="6"/>
      <c r="F42" s="6"/>
      <c r="G42" s="49">
        <v>6695</v>
      </c>
      <c r="H42" s="49">
        <v>14646</v>
      </c>
      <c r="I42" s="6"/>
      <c r="J42" s="43"/>
    </row>
    <row r="43" spans="1:10" ht="15">
      <c r="A43" s="6"/>
      <c r="B43" s="6"/>
      <c r="C43" s="6"/>
      <c r="D43" s="6"/>
      <c r="E43" s="6"/>
      <c r="F43" s="6"/>
      <c r="G43" s="49"/>
      <c r="H43" s="49" t="s">
        <v>1</v>
      </c>
      <c r="I43" s="6"/>
      <c r="J43" s="43"/>
    </row>
    <row r="44" spans="1:10" ht="16.5" thickBot="1">
      <c r="A44" s="40" t="s">
        <v>29</v>
      </c>
      <c r="B44" s="6"/>
      <c r="C44" s="6"/>
      <c r="D44" s="6"/>
      <c r="E44" s="6"/>
      <c r="F44" s="6"/>
      <c r="G44" s="50">
        <f>G42+G40</f>
        <v>821</v>
      </c>
      <c r="H44" s="50">
        <v>6695</v>
      </c>
      <c r="I44" s="32" t="s">
        <v>1</v>
      </c>
      <c r="J44" s="43"/>
    </row>
    <row r="45" spans="1:10" ht="15.75" thickTop="1">
      <c r="A45" s="6"/>
      <c r="B45" s="6"/>
      <c r="C45" s="6"/>
      <c r="D45" s="6"/>
      <c r="E45" s="6"/>
      <c r="F45" s="6"/>
      <c r="G45" s="49"/>
      <c r="H45" s="49"/>
      <c r="I45" s="6"/>
      <c r="J45" s="43"/>
    </row>
    <row r="46" spans="1:10" ht="15.75">
      <c r="A46" s="40" t="s">
        <v>30</v>
      </c>
      <c r="B46" s="40"/>
      <c r="C46" s="40"/>
      <c r="D46" s="40"/>
      <c r="E46" s="6"/>
      <c r="F46" s="6"/>
      <c r="G46" s="49"/>
      <c r="H46" s="49" t="s">
        <v>1</v>
      </c>
      <c r="I46" s="6"/>
      <c r="J46" s="43"/>
    </row>
    <row r="47" spans="1:10" ht="15">
      <c r="A47" s="6" t="s">
        <v>24</v>
      </c>
      <c r="B47" s="6"/>
      <c r="C47" s="6"/>
      <c r="D47" s="6"/>
      <c r="E47" s="6"/>
      <c r="F47" s="6"/>
      <c r="G47" s="49">
        <v>1755</v>
      </c>
      <c r="H47" s="49">
        <v>6695</v>
      </c>
      <c r="I47" s="6"/>
      <c r="J47" s="43"/>
    </row>
    <row r="48" spans="1:10" ht="15">
      <c r="A48" s="6" t="s">
        <v>25</v>
      </c>
      <c r="B48" s="6"/>
      <c r="C48" s="6"/>
      <c r="D48" s="6"/>
      <c r="E48" s="6"/>
      <c r="F48" s="6"/>
      <c r="G48" s="49">
        <v>-934</v>
      </c>
      <c r="H48" s="49">
        <v>0</v>
      </c>
      <c r="I48" s="6"/>
      <c r="J48" s="43"/>
    </row>
    <row r="49" spans="1:10" ht="16.5" thickBot="1">
      <c r="A49" s="6"/>
      <c r="B49" s="6"/>
      <c r="C49" s="6"/>
      <c r="D49" s="6"/>
      <c r="E49" s="6"/>
      <c r="F49" s="6"/>
      <c r="G49" s="50">
        <f>SUM(G47:G48)</f>
        <v>821</v>
      </c>
      <c r="H49" s="50">
        <v>6695</v>
      </c>
      <c r="I49" s="6"/>
      <c r="J49" s="43"/>
    </row>
    <row r="50" spans="1:10" ht="15.75" thickTop="1">
      <c r="A50" s="6"/>
      <c r="B50" s="6"/>
      <c r="C50" s="6"/>
      <c r="D50" s="6"/>
      <c r="E50" s="6"/>
      <c r="F50" s="6"/>
      <c r="G50" s="36"/>
      <c r="H50" s="6"/>
      <c r="I50" s="6"/>
      <c r="J50" s="43"/>
    </row>
    <row r="51" spans="1:10" ht="15.75">
      <c r="A51" s="40" t="s">
        <v>91</v>
      </c>
      <c r="B51" s="40"/>
      <c r="C51" s="40"/>
      <c r="D51" s="40"/>
      <c r="E51" s="40"/>
      <c r="F51" s="40"/>
      <c r="G51" s="37"/>
      <c r="H51" s="40"/>
      <c r="I51" s="6"/>
      <c r="J51" s="43"/>
    </row>
    <row r="52" spans="1:10" ht="15.75">
      <c r="A52" s="40" t="s">
        <v>85</v>
      </c>
      <c r="B52" s="40"/>
      <c r="C52" s="40"/>
      <c r="D52" s="40"/>
      <c r="E52" s="40"/>
      <c r="F52" s="40"/>
      <c r="G52" s="37"/>
      <c r="H52" s="40"/>
      <c r="I52" s="6"/>
      <c r="J52" s="43"/>
    </row>
    <row r="53" ht="15.75">
      <c r="A53" s="40" t="s">
        <v>84</v>
      </c>
    </row>
    <row r="63" spans="1:12" ht="12.75">
      <c r="A63" s="1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1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16"/>
      <c r="B65" s="4"/>
      <c r="C65" s="4"/>
      <c r="D65" s="4"/>
      <c r="E65" s="4"/>
      <c r="F65" s="3"/>
      <c r="G65" s="5"/>
      <c r="H65" s="3"/>
      <c r="I65" s="3"/>
      <c r="J65" s="3"/>
      <c r="K65" s="3"/>
      <c r="L65" s="3"/>
    </row>
    <row r="66" spans="1:12" ht="12.75">
      <c r="A66" s="16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</row>
    <row r="67" spans="1:12" ht="12.75">
      <c r="A67" s="17"/>
      <c r="B67" s="4"/>
      <c r="C67" s="4"/>
      <c r="D67" s="4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9"/>
      <c r="B68" s="4"/>
      <c r="C68" s="4"/>
      <c r="D68" s="4"/>
      <c r="E68" s="20"/>
      <c r="F68" s="21"/>
      <c r="G68" s="20"/>
      <c r="H68" s="20"/>
      <c r="I68" s="3"/>
      <c r="J68" s="21"/>
      <c r="K68" s="20"/>
      <c r="L68" s="20"/>
    </row>
    <row r="69" spans="1:12" ht="12.75">
      <c r="A69" s="22"/>
      <c r="B69" s="4"/>
      <c r="C69" s="4"/>
      <c r="D69" s="4"/>
      <c r="E69" s="20"/>
      <c r="F69" s="3"/>
      <c r="G69" s="3"/>
      <c r="H69" s="20"/>
      <c r="I69" s="3"/>
      <c r="J69" s="3"/>
      <c r="K69" s="20"/>
      <c r="L69" s="20"/>
    </row>
    <row r="70" spans="1:12" ht="12.75">
      <c r="A70" s="23"/>
      <c r="B70" s="4"/>
      <c r="C70" s="4"/>
      <c r="D70" s="4"/>
      <c r="E70" s="20"/>
      <c r="F70" s="3"/>
      <c r="G70" s="3"/>
      <c r="H70" s="20"/>
      <c r="I70" s="3"/>
      <c r="J70" s="3"/>
      <c r="K70" s="20"/>
      <c r="L70" s="20"/>
    </row>
    <row r="71" spans="1:12" ht="12.75">
      <c r="A71" s="23"/>
      <c r="B71" s="4"/>
      <c r="C71" s="4"/>
      <c r="D71" s="4"/>
      <c r="E71" s="20"/>
      <c r="F71" s="3"/>
      <c r="G71" s="3"/>
      <c r="H71" s="20"/>
      <c r="I71" s="3"/>
      <c r="J71" s="3"/>
      <c r="K71" s="20"/>
      <c r="L71" s="20"/>
    </row>
    <row r="72" spans="1:12" ht="12.75">
      <c r="A72" s="19"/>
      <c r="B72" s="4"/>
      <c r="C72" s="4"/>
      <c r="D72" s="4"/>
      <c r="E72" s="20"/>
      <c r="F72" s="3"/>
      <c r="G72" s="3"/>
      <c r="H72" s="20"/>
      <c r="I72" s="3"/>
      <c r="J72" s="3"/>
      <c r="K72" s="20"/>
      <c r="L72" s="20"/>
    </row>
    <row r="73" spans="1:12" ht="12.75">
      <c r="A73" s="19"/>
      <c r="B73" s="4"/>
      <c r="C73" s="4"/>
      <c r="D73" s="4"/>
      <c r="E73" s="20"/>
      <c r="F73" s="3"/>
      <c r="G73" s="3"/>
      <c r="H73" s="20"/>
      <c r="I73" s="3"/>
      <c r="J73" s="3"/>
      <c r="K73" s="20"/>
      <c r="L73" s="20"/>
    </row>
    <row r="74" spans="1:12" ht="12.75">
      <c r="A74" s="19"/>
      <c r="B74" s="4"/>
      <c r="C74" s="4"/>
      <c r="D74" s="4"/>
      <c r="E74" s="20"/>
      <c r="F74" s="3"/>
      <c r="G74" s="3"/>
      <c r="H74" s="20"/>
      <c r="I74" s="3"/>
      <c r="J74" s="3"/>
      <c r="K74" s="20"/>
      <c r="L74" s="20"/>
    </row>
    <row r="75" spans="1:12" ht="12.75">
      <c r="A75" s="19"/>
      <c r="B75" s="4"/>
      <c r="C75" s="4"/>
      <c r="D75" s="4"/>
      <c r="E75" s="20"/>
      <c r="F75" s="3"/>
      <c r="G75" s="3"/>
      <c r="H75" s="20"/>
      <c r="I75" s="3"/>
      <c r="J75" s="3"/>
      <c r="K75" s="20"/>
      <c r="L75" s="20"/>
    </row>
    <row r="76" spans="1:12" ht="12.75">
      <c r="A76" s="19"/>
      <c r="B76" s="4"/>
      <c r="C76" s="4"/>
      <c r="D76" s="4"/>
      <c r="E76" s="20"/>
      <c r="F76" s="3"/>
      <c r="G76" s="3"/>
      <c r="H76" s="20"/>
      <c r="I76" s="3"/>
      <c r="J76" s="3"/>
      <c r="K76" s="20"/>
      <c r="L76" s="20"/>
    </row>
    <row r="77" spans="1:12" ht="12.75">
      <c r="A77" s="19"/>
      <c r="B77" s="4"/>
      <c r="C77" s="4"/>
      <c r="D77" s="4"/>
      <c r="E77" s="20"/>
      <c r="F77" s="3"/>
      <c r="G77" s="3"/>
      <c r="H77" s="20"/>
      <c r="I77" s="3"/>
      <c r="J77" s="3"/>
      <c r="K77" s="20"/>
      <c r="L77" s="20"/>
    </row>
    <row r="78" spans="1:12" ht="12.75">
      <c r="A78" s="24"/>
      <c r="B78" s="4"/>
      <c r="C78" s="4"/>
      <c r="D78" s="4"/>
      <c r="E78" s="20"/>
      <c r="F78" s="3"/>
      <c r="G78" s="3"/>
      <c r="H78" s="3"/>
      <c r="I78" s="3"/>
      <c r="J78" s="3"/>
      <c r="K78" s="3"/>
      <c r="L78" s="20"/>
    </row>
    <row r="79" spans="1:12" ht="12.75">
      <c r="A79" s="16"/>
      <c r="B79" s="4"/>
      <c r="C79" s="4"/>
      <c r="D79" s="4"/>
      <c r="E79" s="20"/>
      <c r="F79" s="20"/>
      <c r="G79" s="20"/>
      <c r="H79" s="20"/>
      <c r="I79" s="3"/>
      <c r="J79" s="3"/>
      <c r="K79" s="20"/>
      <c r="L79" s="20"/>
    </row>
    <row r="80" spans="1:12" ht="12.75">
      <c r="A80" s="15"/>
      <c r="B80" s="4"/>
      <c r="C80" s="4"/>
      <c r="D80" s="4"/>
      <c r="E80" s="20"/>
      <c r="F80" s="3"/>
      <c r="G80" s="3"/>
      <c r="H80" s="3"/>
      <c r="I80" s="3"/>
      <c r="J80" s="3"/>
      <c r="K80" s="3"/>
      <c r="L80" s="20"/>
    </row>
    <row r="81" spans="1:12" ht="12.75">
      <c r="A81" s="17"/>
      <c r="B81" s="4"/>
      <c r="C81" s="4"/>
      <c r="D81" s="4"/>
      <c r="E81" s="20"/>
      <c r="F81" s="3"/>
      <c r="G81" s="3"/>
      <c r="H81" s="3"/>
      <c r="I81" s="3"/>
      <c r="J81" s="3"/>
      <c r="K81" s="3"/>
      <c r="L81" s="20"/>
    </row>
    <row r="82" spans="1:12" ht="12.75">
      <c r="A82" s="19"/>
      <c r="B82" s="4"/>
      <c r="C82" s="4"/>
      <c r="D82" s="4"/>
      <c r="E82" s="20"/>
      <c r="F82" s="21"/>
      <c r="G82" s="21"/>
      <c r="H82" s="20"/>
      <c r="I82" s="3"/>
      <c r="J82" s="3"/>
      <c r="K82" s="20"/>
      <c r="L82" s="20"/>
    </row>
    <row r="83" spans="1:12" ht="12.75">
      <c r="A83" s="22"/>
      <c r="B83" s="4"/>
      <c r="C83" s="4"/>
      <c r="D83" s="4"/>
      <c r="E83" s="20"/>
      <c r="F83" s="21"/>
      <c r="G83" s="21"/>
      <c r="H83" s="20"/>
      <c r="I83" s="3"/>
      <c r="J83" s="3"/>
      <c r="K83" s="20"/>
      <c r="L83" s="20"/>
    </row>
    <row r="84" spans="1:12" ht="12.75">
      <c r="A84" s="19"/>
      <c r="B84" s="4"/>
      <c r="C84" s="4"/>
      <c r="D84" s="4"/>
      <c r="E84" s="20"/>
      <c r="F84" s="21"/>
      <c r="G84" s="21"/>
      <c r="H84" s="20"/>
      <c r="I84" s="3"/>
      <c r="J84" s="3"/>
      <c r="K84" s="20"/>
      <c r="L84" s="20"/>
    </row>
    <row r="85" spans="1:12" ht="12.75">
      <c r="A85" s="19"/>
      <c r="B85" s="4"/>
      <c r="C85" s="4"/>
      <c r="D85" s="4"/>
      <c r="E85" s="20"/>
      <c r="F85" s="21"/>
      <c r="G85" s="21"/>
      <c r="H85" s="20"/>
      <c r="I85" s="3"/>
      <c r="J85" s="3"/>
      <c r="K85" s="20"/>
      <c r="L85" s="20"/>
    </row>
    <row r="86" spans="1:12" ht="12.75">
      <c r="A86" s="22"/>
      <c r="B86" s="4"/>
      <c r="C86" s="4"/>
      <c r="D86" s="4"/>
      <c r="E86" s="20"/>
      <c r="F86" s="21"/>
      <c r="G86" s="21"/>
      <c r="H86" s="20"/>
      <c r="I86" s="3"/>
      <c r="J86" s="21"/>
      <c r="K86" s="20"/>
      <c r="L86" s="20"/>
    </row>
    <row r="87" spans="1:12" ht="12.75">
      <c r="A87" s="19"/>
      <c r="B87" s="4"/>
      <c r="C87" s="4"/>
      <c r="D87" s="4"/>
      <c r="E87" s="20"/>
      <c r="F87" s="21"/>
      <c r="G87" s="21"/>
      <c r="H87" s="20"/>
      <c r="I87" s="3"/>
      <c r="J87" s="3"/>
      <c r="K87" s="20"/>
      <c r="L87" s="20"/>
    </row>
    <row r="88" spans="1:12" ht="12.75">
      <c r="A88" s="19"/>
      <c r="B88" s="4"/>
      <c r="C88" s="4"/>
      <c r="D88" s="4"/>
      <c r="E88" s="20"/>
      <c r="F88" s="3"/>
      <c r="G88" s="3"/>
      <c r="H88" s="20"/>
      <c r="I88" s="3"/>
      <c r="J88" s="3"/>
      <c r="K88" s="20"/>
      <c r="L88" s="20"/>
    </row>
    <row r="89" spans="1:12" ht="12.75">
      <c r="A89" s="19"/>
      <c r="B89" s="4"/>
      <c r="C89" s="4"/>
      <c r="D89" s="4"/>
      <c r="E89" s="20"/>
      <c r="F89" s="3"/>
      <c r="G89" s="3"/>
      <c r="H89" s="20"/>
      <c r="I89" s="3"/>
      <c r="J89" s="3"/>
      <c r="K89" s="20"/>
      <c r="L89" s="20"/>
    </row>
    <row r="90" spans="1:12" ht="12.75">
      <c r="A90" s="19"/>
      <c r="B90" s="4"/>
      <c r="C90" s="4"/>
      <c r="D90" s="4"/>
      <c r="E90" s="20"/>
      <c r="F90" s="3"/>
      <c r="G90" s="3"/>
      <c r="H90" s="20"/>
      <c r="I90" s="3"/>
      <c r="J90" s="3"/>
      <c r="K90" s="20"/>
      <c r="L90" s="20"/>
    </row>
    <row r="91" spans="1:12" ht="12.75">
      <c r="A91" s="19"/>
      <c r="B91" s="4"/>
      <c r="C91" s="4"/>
      <c r="D91" s="4"/>
      <c r="E91" s="20"/>
      <c r="F91" s="3"/>
      <c r="G91" s="3"/>
      <c r="H91" s="20"/>
      <c r="I91" s="3"/>
      <c r="J91" s="3"/>
      <c r="K91" s="20"/>
      <c r="L91" s="20"/>
    </row>
    <row r="92" spans="1:12" ht="12.75">
      <c r="A92" s="19"/>
      <c r="B92" s="4"/>
      <c r="C92" s="4"/>
      <c r="D92" s="4"/>
      <c r="E92" s="20"/>
      <c r="F92" s="21"/>
      <c r="G92" s="3"/>
      <c r="H92" s="20"/>
      <c r="I92" s="3"/>
      <c r="J92" s="3"/>
      <c r="K92" s="20"/>
      <c r="L92" s="20"/>
    </row>
    <row r="93" spans="1:12" ht="12.75">
      <c r="A93" s="19"/>
      <c r="B93" s="4"/>
      <c r="C93" s="4"/>
      <c r="D93" s="4"/>
      <c r="E93" s="20"/>
      <c r="F93" s="3"/>
      <c r="G93" s="3"/>
      <c r="H93" s="20"/>
      <c r="I93" s="3"/>
      <c r="J93" s="3"/>
      <c r="K93" s="20"/>
      <c r="L93" s="20"/>
    </row>
    <row r="94" spans="1:12" ht="12.75">
      <c r="A94" s="24"/>
      <c r="B94" s="4"/>
      <c r="C94" s="4"/>
      <c r="D94" s="4"/>
      <c r="E94" s="20"/>
      <c r="F94" s="3"/>
      <c r="G94" s="3"/>
      <c r="H94" s="3"/>
      <c r="I94" s="3"/>
      <c r="J94" s="3"/>
      <c r="K94" s="3"/>
      <c r="L94" s="20"/>
    </row>
    <row r="95" spans="1:12" ht="12.75">
      <c r="A95" s="16"/>
      <c r="B95" s="4"/>
      <c r="C95" s="4"/>
      <c r="D95" s="4"/>
      <c r="E95" s="20"/>
      <c r="F95" s="20"/>
      <c r="G95" s="20"/>
      <c r="H95" s="20"/>
      <c r="I95" s="3"/>
      <c r="J95" s="3"/>
      <c r="K95" s="20"/>
      <c r="L95" s="20"/>
    </row>
    <row r="96" spans="1:12" ht="12.75">
      <c r="A96" s="15"/>
      <c r="B96" s="4"/>
      <c r="C96" s="4"/>
      <c r="D96" s="4"/>
      <c r="E96" s="20"/>
      <c r="F96" s="3"/>
      <c r="G96" s="3"/>
      <c r="H96" s="3"/>
      <c r="I96" s="3"/>
      <c r="J96" s="3"/>
      <c r="K96" s="3"/>
      <c r="L96" s="20"/>
    </row>
    <row r="97" spans="1:12" ht="12.75">
      <c r="A97" s="25"/>
      <c r="B97" s="26"/>
      <c r="C97" s="27"/>
      <c r="D97" s="4"/>
      <c r="E97" s="20"/>
      <c r="F97" s="20"/>
      <c r="G97" s="20"/>
      <c r="H97" s="20"/>
      <c r="I97" s="3"/>
      <c r="J97" s="3"/>
      <c r="K97" s="20"/>
      <c r="L97" s="20"/>
    </row>
    <row r="98" spans="1:12" ht="12.75">
      <c r="A98" s="15"/>
      <c r="B98" s="4"/>
      <c r="C98" s="4"/>
      <c r="D98" s="4"/>
      <c r="E98" s="20"/>
      <c r="F98" s="3"/>
      <c r="G98" s="3"/>
      <c r="H98" s="3"/>
      <c r="I98" s="3"/>
      <c r="J98" s="3"/>
      <c r="K98" s="3"/>
      <c r="L98" s="20"/>
    </row>
    <row r="99" spans="1:13" ht="12.75">
      <c r="A99" s="25"/>
      <c r="B99" s="26"/>
      <c r="C99" s="26"/>
      <c r="D99" s="4"/>
      <c r="E99" s="20"/>
      <c r="F99" s="28"/>
      <c r="G99" s="29"/>
      <c r="H99" s="20"/>
      <c r="I99" s="3"/>
      <c r="J99" s="3"/>
      <c r="K99" s="20"/>
      <c r="L99" s="20"/>
      <c r="M99" s="13">
        <f>L99-K99</f>
        <v>0</v>
      </c>
    </row>
    <row r="100" spans="1:12" ht="12.75">
      <c r="A100" s="15"/>
      <c r="B100" s="4"/>
      <c r="C100" s="4"/>
      <c r="D100" s="4"/>
      <c r="E100" s="20"/>
      <c r="F100" s="3"/>
      <c r="G100" s="3"/>
      <c r="H100" s="3"/>
      <c r="I100" s="3"/>
      <c r="J100" s="3"/>
      <c r="K100" s="3"/>
      <c r="L100" s="20"/>
    </row>
    <row r="101" spans="1:12" ht="12.75">
      <c r="A101" s="25"/>
      <c r="B101" s="26"/>
      <c r="C101" s="26"/>
      <c r="D101" s="4"/>
      <c r="E101" s="20"/>
      <c r="F101" s="20"/>
      <c r="G101" s="20"/>
      <c r="H101" s="20"/>
      <c r="I101" s="3"/>
      <c r="J101" s="3"/>
      <c r="K101" s="20"/>
      <c r="L101" s="20"/>
    </row>
    <row r="102" spans="1:12" ht="12.75">
      <c r="A102" s="12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</row>
    <row r="103" spans="1:12" ht="12.75">
      <c r="A103" s="12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</row>
    <row r="104" spans="1:12" ht="15">
      <c r="A104" s="4"/>
      <c r="B104" s="4"/>
      <c r="C104" s="4"/>
      <c r="D104" s="4"/>
      <c r="E104" s="8"/>
      <c r="F104" s="8"/>
      <c r="G104" s="30"/>
      <c r="H104" s="30"/>
      <c r="I104" s="8"/>
      <c r="J104" s="8"/>
      <c r="K104" s="10"/>
      <c r="L104" s="3"/>
    </row>
    <row r="105" spans="1:12" ht="15">
      <c r="A105" s="4"/>
      <c r="B105" s="4"/>
      <c r="C105" s="4"/>
      <c r="D105" s="4"/>
      <c r="E105" s="4"/>
      <c r="F105" s="4"/>
      <c r="G105" s="31"/>
      <c r="H105" s="8"/>
      <c r="I105" s="8"/>
      <c r="J105" s="8"/>
      <c r="K105" s="9"/>
      <c r="L105" s="3"/>
    </row>
    <row r="106" spans="1:12" ht="15">
      <c r="A106" s="4"/>
      <c r="B106" s="4"/>
      <c r="C106" s="4"/>
      <c r="D106" s="4"/>
      <c r="E106" s="4"/>
      <c r="F106" s="4"/>
      <c r="G106" s="4"/>
      <c r="H106" s="8"/>
      <c r="I106" s="8"/>
      <c r="J106" s="8"/>
      <c r="K106" s="30"/>
      <c r="L106" s="4"/>
    </row>
  </sheetData>
  <printOptions/>
  <pageMargins left="0.7874015748031497" right="0.2755905511811024" top="0.8661417322834646" bottom="0.4330708661417323" header="0.35433070866141736" footer="0.35433070866141736"/>
  <pageSetup horizontalDpi="300" verticalDpi="300" orientation="portrait" paperSize="9" r:id="rId1"/>
  <headerFooter alignWithMargins="0">
    <oddFooter>&amp;C(3)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M47"/>
  <sheetViews>
    <sheetView tabSelected="1" workbookViewId="0" topLeftCell="A6">
      <selection activeCell="D14" sqref="D14"/>
    </sheetView>
  </sheetViews>
  <sheetFormatPr defaultColWidth="9.140625" defaultRowHeight="12.75"/>
  <cols>
    <col min="1" max="3" width="9.140625" style="6" customWidth="1"/>
    <col min="4" max="4" width="14.421875" style="6" customWidth="1"/>
    <col min="5" max="6" width="10.7109375" style="6" customWidth="1"/>
    <col min="7" max="8" width="12.57421875" style="6" customWidth="1"/>
    <col min="9" max="10" width="10.421875" style="6" customWidth="1"/>
    <col min="11" max="11" width="9.140625" style="6" customWidth="1"/>
    <col min="12" max="12" width="9.140625" style="43" customWidth="1"/>
  </cols>
  <sheetData>
    <row r="5" spans="1:6" ht="15">
      <c r="A5" s="52" t="s">
        <v>77</v>
      </c>
      <c r="B5" s="52"/>
      <c r="C5" s="52"/>
      <c r="D5" s="52"/>
      <c r="E5" s="52"/>
      <c r="F5" s="33"/>
    </row>
    <row r="6" spans="1:6" ht="15">
      <c r="A6" s="52" t="s">
        <v>111</v>
      </c>
      <c r="B6" s="52"/>
      <c r="C6" s="52"/>
      <c r="D6" s="52"/>
      <c r="E6" s="52"/>
      <c r="F6" s="52"/>
    </row>
    <row r="7" ht="15.75">
      <c r="F7" s="40"/>
    </row>
    <row r="8" spans="1:6" ht="15.75">
      <c r="A8" s="34" t="s">
        <v>104</v>
      </c>
      <c r="B8" s="34"/>
      <c r="C8" s="34"/>
      <c r="D8" s="34"/>
      <c r="E8" s="34"/>
      <c r="F8" s="34"/>
    </row>
    <row r="9" ht="15.75">
      <c r="A9" s="53" t="s">
        <v>105</v>
      </c>
    </row>
    <row r="10" spans="7:8" s="43" customFormat="1" ht="12.75">
      <c r="G10" s="72" t="s">
        <v>32</v>
      </c>
      <c r="H10" s="72" t="s">
        <v>112</v>
      </c>
    </row>
    <row r="11" spans="5:10" s="43" customFormat="1" ht="12.75">
      <c r="E11" s="72" t="s">
        <v>13</v>
      </c>
      <c r="F11" s="72" t="s">
        <v>13</v>
      </c>
      <c r="G11" s="72" t="s">
        <v>33</v>
      </c>
      <c r="H11" s="72" t="s">
        <v>113</v>
      </c>
      <c r="I11" s="72" t="s">
        <v>16</v>
      </c>
      <c r="J11" s="72"/>
    </row>
    <row r="12" spans="5:10" s="43" customFormat="1" ht="12.75">
      <c r="E12" s="72" t="s">
        <v>14</v>
      </c>
      <c r="F12" s="72" t="s">
        <v>15</v>
      </c>
      <c r="G12" s="72" t="s">
        <v>34</v>
      </c>
      <c r="H12" s="72" t="s">
        <v>114</v>
      </c>
      <c r="I12" s="72" t="s">
        <v>17</v>
      </c>
      <c r="J12" s="72" t="s">
        <v>2</v>
      </c>
    </row>
    <row r="13" spans="5:13" ht="15.75">
      <c r="E13" s="44" t="s">
        <v>0</v>
      </c>
      <c r="F13" s="44" t="s">
        <v>0</v>
      </c>
      <c r="G13" s="44" t="s">
        <v>0</v>
      </c>
      <c r="H13" s="44" t="s">
        <v>0</v>
      </c>
      <c r="I13" s="44" t="s">
        <v>0</v>
      </c>
      <c r="J13" s="44" t="s">
        <v>0</v>
      </c>
      <c r="M13" s="11" t="s">
        <v>1</v>
      </c>
    </row>
    <row r="15" spans="1:10" ht="15">
      <c r="A15" s="6" t="s">
        <v>82</v>
      </c>
      <c r="E15" s="42">
        <v>45780</v>
      </c>
      <c r="F15" s="42">
        <v>1467</v>
      </c>
      <c r="G15" s="42">
        <v>0</v>
      </c>
      <c r="H15" s="42" t="s">
        <v>1</v>
      </c>
      <c r="I15" s="42">
        <v>8331</v>
      </c>
      <c r="J15" s="42">
        <f>SUM(E15:I15)</f>
        <v>55578</v>
      </c>
    </row>
    <row r="16" spans="5:10" ht="15">
      <c r="E16" s="41"/>
      <c r="F16" s="41"/>
      <c r="I16" s="41"/>
      <c r="J16" s="41"/>
    </row>
    <row r="17" spans="1:10" ht="15">
      <c r="A17" s="6" t="s">
        <v>92</v>
      </c>
      <c r="E17" s="41">
        <v>0</v>
      </c>
      <c r="F17" s="41">
        <v>0</v>
      </c>
      <c r="G17" s="45">
        <v>0</v>
      </c>
      <c r="H17" s="45"/>
      <c r="I17" s="41">
        <f>PL2006!$G$30</f>
        <v>-2000.407</v>
      </c>
      <c r="J17" s="41">
        <f>SUM(E17:I17)</f>
        <v>-2000.407</v>
      </c>
    </row>
    <row r="18" spans="1:10" ht="15">
      <c r="A18" s="35"/>
      <c r="E18" s="41"/>
      <c r="F18" s="41"/>
      <c r="G18" s="45"/>
      <c r="H18" s="45"/>
      <c r="I18" s="41"/>
      <c r="J18" s="41" t="s">
        <v>1</v>
      </c>
    </row>
    <row r="19" spans="1:10" ht="15">
      <c r="A19" s="6" t="s">
        <v>108</v>
      </c>
      <c r="E19" s="41"/>
      <c r="F19" s="41"/>
      <c r="G19" s="45"/>
      <c r="H19" s="45"/>
      <c r="I19" s="41">
        <v>-379</v>
      </c>
      <c r="J19" s="41">
        <v>-379</v>
      </c>
    </row>
    <row r="20" spans="5:10" ht="15">
      <c r="E20" s="41"/>
      <c r="F20" s="41"/>
      <c r="G20" s="45"/>
      <c r="H20" s="45"/>
      <c r="I20" s="41"/>
      <c r="J20" s="41"/>
    </row>
    <row r="21" spans="1:10" ht="15">
      <c r="A21" s="6" t="s">
        <v>115</v>
      </c>
      <c r="E21" s="41"/>
      <c r="F21" s="41"/>
      <c r="G21" s="45"/>
      <c r="H21" s="41">
        <f>-82*-1</f>
        <v>82</v>
      </c>
      <c r="I21" s="41">
        <v>-82</v>
      </c>
      <c r="J21" s="41">
        <v>0</v>
      </c>
    </row>
    <row r="22" spans="1:10" ht="15">
      <c r="A22" s="35"/>
      <c r="E22" s="41"/>
      <c r="F22" s="41"/>
      <c r="G22" s="45"/>
      <c r="H22" s="45"/>
      <c r="I22" s="41"/>
      <c r="J22" s="41"/>
    </row>
    <row r="23" spans="1:10" ht="15">
      <c r="A23" s="6" t="s">
        <v>35</v>
      </c>
      <c r="E23" s="41">
        <v>0</v>
      </c>
      <c r="F23" s="41">
        <v>0</v>
      </c>
      <c r="G23" s="41">
        <v>4</v>
      </c>
      <c r="H23" s="41"/>
      <c r="I23" s="41">
        <v>0</v>
      </c>
      <c r="J23" s="41">
        <f>SUM(E23:I23)</f>
        <v>4</v>
      </c>
    </row>
    <row r="24" spans="1:10" ht="15">
      <c r="A24" s="6" t="s">
        <v>36</v>
      </c>
      <c r="E24" s="41"/>
      <c r="F24" s="41"/>
      <c r="G24" s="41"/>
      <c r="H24" s="41"/>
      <c r="I24" s="41"/>
      <c r="J24" s="41"/>
    </row>
    <row r="25" spans="1:10" ht="15">
      <c r="A25" s="35"/>
      <c r="E25" s="41"/>
      <c r="F25" s="41"/>
      <c r="G25" s="45"/>
      <c r="H25" s="45"/>
      <c r="I25" s="41"/>
      <c r="J25" s="41"/>
    </row>
    <row r="26" spans="1:13" ht="15.75" thickBot="1">
      <c r="A26" s="6" t="s">
        <v>106</v>
      </c>
      <c r="E26" s="46">
        <f>SUM(E15:E25)</f>
        <v>45780</v>
      </c>
      <c r="F26" s="46">
        <f>SUM(F15:F25)</f>
        <v>1467</v>
      </c>
      <c r="G26" s="46">
        <f>SUM(G15:G25)</f>
        <v>4</v>
      </c>
      <c r="H26" s="46">
        <v>82</v>
      </c>
      <c r="I26" s="46">
        <f>SUM(I15:I25)</f>
        <v>5869.593</v>
      </c>
      <c r="J26" s="46">
        <f>SUM(J15:J25)</f>
        <v>53202.593</v>
      </c>
      <c r="K26" s="57" t="s">
        <v>1</v>
      </c>
      <c r="M26" s="2" t="s">
        <v>1</v>
      </c>
    </row>
    <row r="27" spans="5:10" ht="16.5" thickTop="1">
      <c r="E27" s="44"/>
      <c r="F27" s="44"/>
      <c r="G27" s="44"/>
      <c r="H27" s="44"/>
      <c r="I27" s="44"/>
      <c r="J27" s="44"/>
    </row>
    <row r="29" spans="1:12" ht="15">
      <c r="A29" s="6" t="s">
        <v>81</v>
      </c>
      <c r="E29" s="42">
        <v>40780</v>
      </c>
      <c r="F29" s="42">
        <v>1597.529</v>
      </c>
      <c r="G29" s="42">
        <v>-3.747</v>
      </c>
      <c r="H29" s="42"/>
      <c r="I29" s="42">
        <v>8134</v>
      </c>
      <c r="J29" s="41">
        <f>SUM(E29:I29)</f>
        <v>50507.782</v>
      </c>
      <c r="K29" s="47"/>
      <c r="L29" s="54"/>
    </row>
    <row r="30" spans="5:12" ht="15">
      <c r="E30" s="41"/>
      <c r="F30" s="41"/>
      <c r="I30" s="41"/>
      <c r="J30" s="41"/>
      <c r="K30" s="47"/>
      <c r="L30" s="54"/>
    </row>
    <row r="31" spans="1:12" ht="15">
      <c r="A31" s="6" t="s">
        <v>110</v>
      </c>
      <c r="E31" s="41"/>
      <c r="F31" s="41">
        <v>-130.3</v>
      </c>
      <c r="G31" s="58">
        <v>3.611</v>
      </c>
      <c r="H31" s="58"/>
      <c r="I31" s="41"/>
      <c r="J31" s="41">
        <f>SUM(E31:I31)</f>
        <v>-126.68900000000001</v>
      </c>
      <c r="K31" s="47"/>
      <c r="L31" s="54"/>
    </row>
    <row r="32" spans="5:12" ht="15">
      <c r="E32" s="41"/>
      <c r="F32" s="41"/>
      <c r="I32" s="41"/>
      <c r="J32" s="41"/>
      <c r="K32" s="47"/>
      <c r="L32" s="54"/>
    </row>
    <row r="33" spans="1:12" ht="15">
      <c r="A33" s="6" t="s">
        <v>109</v>
      </c>
      <c r="E33" s="41">
        <v>5000</v>
      </c>
      <c r="F33" s="41">
        <v>0</v>
      </c>
      <c r="G33" s="6" t="s">
        <v>1</v>
      </c>
      <c r="I33" s="41"/>
      <c r="J33" s="41">
        <f>SUM(E33:I33)</f>
        <v>5000</v>
      </c>
      <c r="K33" s="47"/>
      <c r="L33" s="54"/>
    </row>
    <row r="34" spans="5:12" ht="15">
      <c r="E34" s="41"/>
      <c r="F34" s="41"/>
      <c r="I34" s="41"/>
      <c r="J34" s="41"/>
      <c r="K34" s="47"/>
      <c r="L34" s="54"/>
    </row>
    <row r="35" spans="1:12" ht="15">
      <c r="A35" s="6" t="s">
        <v>31</v>
      </c>
      <c r="E35" s="41">
        <v>0</v>
      </c>
      <c r="F35" s="41">
        <v>0</v>
      </c>
      <c r="G35" s="45">
        <v>0</v>
      </c>
      <c r="H35" s="45"/>
      <c r="I35" s="41">
        <v>534.699</v>
      </c>
      <c r="J35" s="41">
        <f>SUM(E35:I35)</f>
        <v>534.699</v>
      </c>
      <c r="K35" s="47"/>
      <c r="L35" s="54"/>
    </row>
    <row r="36" spans="1:12" ht="15">
      <c r="A36" s="35"/>
      <c r="E36" s="41"/>
      <c r="F36" s="41"/>
      <c r="G36" s="45"/>
      <c r="H36" s="45"/>
      <c r="I36" s="41"/>
      <c r="J36" s="41" t="s">
        <v>1</v>
      </c>
      <c r="K36" s="47"/>
      <c r="L36" s="54"/>
    </row>
    <row r="37" spans="1:12" ht="15">
      <c r="A37" s="6" t="s">
        <v>108</v>
      </c>
      <c r="E37" s="41"/>
      <c r="F37" s="41"/>
      <c r="G37" s="45"/>
      <c r="H37" s="45"/>
      <c r="I37" s="41">
        <v>-337.661</v>
      </c>
      <c r="J37" s="41">
        <v>-337.661</v>
      </c>
      <c r="K37" s="47"/>
      <c r="L37" s="54"/>
    </row>
    <row r="38" spans="1:12" ht="15">
      <c r="A38" s="35"/>
      <c r="E38" s="41"/>
      <c r="F38" s="41"/>
      <c r="G38" s="45"/>
      <c r="H38" s="45"/>
      <c r="I38" s="41"/>
      <c r="J38" s="41"/>
      <c r="K38" s="47"/>
      <c r="L38" s="54"/>
    </row>
    <row r="39" spans="1:12" ht="15">
      <c r="A39" s="6" t="s">
        <v>35</v>
      </c>
      <c r="E39" s="41">
        <v>0</v>
      </c>
      <c r="F39" s="41">
        <v>0</v>
      </c>
      <c r="G39" s="41">
        <v>0</v>
      </c>
      <c r="H39" s="41"/>
      <c r="I39" s="41">
        <v>0</v>
      </c>
      <c r="J39" s="41">
        <v>0</v>
      </c>
      <c r="K39" s="47"/>
      <c r="L39" s="54"/>
    </row>
    <row r="40" spans="1:12" ht="15">
      <c r="A40" s="6" t="s">
        <v>36</v>
      </c>
      <c r="E40" s="41"/>
      <c r="F40" s="41"/>
      <c r="G40" s="41"/>
      <c r="H40" s="41"/>
      <c r="I40" s="41"/>
      <c r="J40" s="41"/>
      <c r="K40" s="47"/>
      <c r="L40" s="54"/>
    </row>
    <row r="41" spans="1:12" ht="15">
      <c r="A41" s="35"/>
      <c r="E41" s="41"/>
      <c r="F41" s="41"/>
      <c r="G41" s="45"/>
      <c r="H41" s="45"/>
      <c r="I41" s="41"/>
      <c r="J41" s="41"/>
      <c r="K41" s="47"/>
      <c r="L41" s="54"/>
    </row>
    <row r="42" spans="1:12" ht="15.75" thickBot="1">
      <c r="A42" s="6" t="s">
        <v>107</v>
      </c>
      <c r="E42" s="46">
        <f>SUM(E29:E41)</f>
        <v>45780</v>
      </c>
      <c r="F42" s="46">
        <f>SUM(F29:F41)</f>
        <v>1467.229</v>
      </c>
      <c r="G42" s="46">
        <f>SUM(G29:G41)</f>
        <v>-0.13599999999999968</v>
      </c>
      <c r="H42" s="46"/>
      <c r="I42" s="46">
        <f>SUM(I29:I41)</f>
        <v>8331.038</v>
      </c>
      <c r="J42" s="46">
        <f>SUM(J29:J41)</f>
        <v>55578.131</v>
      </c>
      <c r="K42" s="47"/>
      <c r="L42" s="54"/>
    </row>
    <row r="43" spans="1:12" ht="15.75" thickTop="1">
      <c r="A43" s="56"/>
      <c r="B43" s="47"/>
      <c r="C43" s="47"/>
      <c r="D43" s="47"/>
      <c r="E43" s="42"/>
      <c r="F43" s="42"/>
      <c r="G43" s="55"/>
      <c r="H43" s="55"/>
      <c r="I43" s="42"/>
      <c r="J43" s="42"/>
      <c r="K43" s="47"/>
      <c r="L43" s="54"/>
    </row>
    <row r="44" spans="1:12" ht="15">
      <c r="A44" s="56"/>
      <c r="B44" s="47"/>
      <c r="C44" s="47"/>
      <c r="D44" s="47"/>
      <c r="E44" s="42"/>
      <c r="F44" s="42"/>
      <c r="G44" s="55"/>
      <c r="H44" s="55"/>
      <c r="I44" s="42"/>
      <c r="J44" s="42"/>
      <c r="K44" s="47"/>
      <c r="L44" s="54"/>
    </row>
    <row r="45" spans="1:10" ht="15.75">
      <c r="A45" s="40" t="s">
        <v>78</v>
      </c>
      <c r="J45" s="32"/>
    </row>
    <row r="46" ht="15.75">
      <c r="A46" s="40" t="s">
        <v>79</v>
      </c>
    </row>
    <row r="47" ht="15.75">
      <c r="A47" s="40" t="s">
        <v>80</v>
      </c>
    </row>
  </sheetData>
  <printOptions/>
  <pageMargins left="0.5511811023622047" right="0.11811023622047245" top="0.7480314960629921" bottom="0.5118110236220472" header="0.4330708661417323" footer="0.4724409448818898"/>
  <pageSetup horizontalDpi="300" verticalDpi="300" orientation="portrait" paperSize="9" scale="90" r:id="rId1"/>
  <headerFooter alignWithMargins="0">
    <oddFooter>&amp;C(4)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 BERHAD</dc:creator>
  <cp:keywords/>
  <dc:description/>
  <cp:lastModifiedBy>Celestial</cp:lastModifiedBy>
  <cp:lastPrinted>2007-02-28T07:42:10Z</cp:lastPrinted>
  <dcterms:created xsi:type="dcterms:W3CDTF">1997-11-23T08:10:47Z</dcterms:created>
  <dcterms:modified xsi:type="dcterms:W3CDTF">2007-02-28T07:49:13Z</dcterms:modified>
  <cp:category/>
  <cp:version/>
  <cp:contentType/>
  <cp:contentStatus/>
</cp:coreProperties>
</file>