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PL" sheetId="1" r:id="rId1"/>
    <sheet name="Equity" sheetId="2" r:id="rId2"/>
    <sheet name="BS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<sst xmlns="http://schemas.openxmlformats.org/spreadsheetml/2006/main" count="144" uniqueCount="110">
  <si>
    <t>Central Industrial Corporation Berhad (Company No. 12186-k)</t>
  </si>
  <si>
    <t>- unaudited</t>
  </si>
  <si>
    <t>RM'000</t>
  </si>
  <si>
    <t>N/A</t>
  </si>
  <si>
    <t xml:space="preserve">The condensed consolidated financial statement should be read in conjunction  </t>
  </si>
  <si>
    <t xml:space="preserve">with the audited financial statements for the year ended 31 December 2005 and </t>
  </si>
  <si>
    <t>the accompanying explanatory notes attached to the interim financial statements.</t>
  </si>
  <si>
    <t xml:space="preserve">Audited </t>
  </si>
  <si>
    <t xml:space="preserve">As at </t>
  </si>
  <si>
    <t>31/12/2005</t>
  </si>
  <si>
    <t xml:space="preserve">ASSETS </t>
  </si>
  <si>
    <t>Non-current assets</t>
  </si>
  <si>
    <t>Property, plant &amp; equipment</t>
  </si>
  <si>
    <t>Prepaid lease payment</t>
  </si>
  <si>
    <t>Investment</t>
  </si>
  <si>
    <t>Current assets</t>
  </si>
  <si>
    <t xml:space="preserve">Inventories </t>
  </si>
  <si>
    <t>Trade &amp; other receivables</t>
  </si>
  <si>
    <t>Cash &amp; cash equivalents</t>
  </si>
  <si>
    <t>TOTAL ASSETS</t>
  </si>
  <si>
    <t>EQUITY AND LIABILITIES</t>
  </si>
  <si>
    <t xml:space="preserve">Equity </t>
  </si>
  <si>
    <t xml:space="preserve">Share capital </t>
  </si>
  <si>
    <t xml:space="preserve">Reserves </t>
  </si>
  <si>
    <t xml:space="preserve">Total equity attributable to </t>
  </si>
  <si>
    <t>shareholders of the company</t>
  </si>
  <si>
    <t xml:space="preserve">Liabilities </t>
  </si>
  <si>
    <t>Trade &amp; other payables</t>
  </si>
  <si>
    <t>Borrowings</t>
  </si>
  <si>
    <t>Taxation</t>
  </si>
  <si>
    <t>Total current liabilities</t>
  </si>
  <si>
    <t xml:space="preserve">Borrowings </t>
  </si>
  <si>
    <t>Resignation benefits</t>
  </si>
  <si>
    <t>Deferred tax liabilities</t>
  </si>
  <si>
    <t>Total non-current liabilities</t>
  </si>
  <si>
    <t>Total liabilities</t>
  </si>
  <si>
    <t>TOTAL EQUITY &amp; LIABILITIES</t>
  </si>
  <si>
    <t xml:space="preserve">The condensed consolidated balance sheet should be read in conjunction </t>
  </si>
  <si>
    <t xml:space="preserve">with the audited financial statements for the year ended 31 December 2005 </t>
  </si>
  <si>
    <t>and the accompanying explanatory notes attached to the interim financial</t>
  </si>
  <si>
    <t>statements.</t>
  </si>
  <si>
    <t>Exchange</t>
  </si>
  <si>
    <t>Share</t>
  </si>
  <si>
    <t>Fluctuation</t>
  </si>
  <si>
    <t>Retained</t>
  </si>
  <si>
    <t>Capital</t>
  </si>
  <si>
    <t>Premium</t>
  </si>
  <si>
    <t>Reserve</t>
  </si>
  <si>
    <t>Earnings</t>
  </si>
  <si>
    <t>Total</t>
  </si>
  <si>
    <t>At 1 January 2006 - audited</t>
  </si>
  <si>
    <t xml:space="preserve">Net profit for the period </t>
  </si>
  <si>
    <t xml:space="preserve"> </t>
  </si>
  <si>
    <t xml:space="preserve">Exchange difference on translation of </t>
  </si>
  <si>
    <t>financial statements of foreign subsidiary</t>
  </si>
  <si>
    <t>At 1 January 2005</t>
  </si>
  <si>
    <t xml:space="preserve">The condensed consolidated statement of changes in equity should be read in conjunction </t>
  </si>
  <si>
    <t xml:space="preserve">with the audited financial statements for the year ended 31 December 2005 and the </t>
  </si>
  <si>
    <t xml:space="preserve">accompanying explanatory notes </t>
  </si>
  <si>
    <t>Ended</t>
  </si>
  <si>
    <t>Cash Flows from Operating Activities</t>
  </si>
  <si>
    <t xml:space="preserve">  Receipts from trade receivables</t>
  </si>
  <si>
    <t xml:space="preserve">  Receipts from non-trade receivables</t>
  </si>
  <si>
    <t xml:space="preserve">  Cash Flow from Operations</t>
  </si>
  <si>
    <t xml:space="preserve">  Cash payments to trade payables</t>
  </si>
  <si>
    <t xml:space="preserve">  Cash payments to non-trade payables</t>
  </si>
  <si>
    <t xml:space="preserve">  Other operating payments</t>
  </si>
  <si>
    <t>Cash Flow from Operations</t>
  </si>
  <si>
    <t>Cash Flows from Investing Activities</t>
  </si>
  <si>
    <t xml:space="preserve">  Interest received</t>
  </si>
  <si>
    <t xml:space="preserve">  Purchase of fixed assets</t>
  </si>
  <si>
    <t>Cash Flows from Financing Activities</t>
  </si>
  <si>
    <t xml:space="preserve">  Bank borrowings</t>
  </si>
  <si>
    <t xml:space="preserve">  Interest paid</t>
  </si>
  <si>
    <t>Net Change in Cash &amp; Cash Equivalents</t>
  </si>
  <si>
    <t>Cash &amp; Cash Equilvalents at beginning of financial year</t>
  </si>
  <si>
    <t>Cash &amp; Cash Equilvalents at end of period</t>
  </si>
  <si>
    <t>Cash &amp; cash equivalents comprise :-</t>
  </si>
  <si>
    <t>Cash &amp; bank balance</t>
  </si>
  <si>
    <t>Bank overdraft</t>
  </si>
  <si>
    <t>The condensed consolidated cash flow statement should be read in conjunction</t>
  </si>
  <si>
    <t xml:space="preserve">Revenue </t>
  </si>
  <si>
    <t>Cost of sales</t>
  </si>
  <si>
    <t xml:space="preserve">Gross profit </t>
  </si>
  <si>
    <t>Other income</t>
  </si>
  <si>
    <t>Distribution expenses</t>
  </si>
  <si>
    <t>Adminstrative expenses</t>
  </si>
  <si>
    <t>Other expenses</t>
  </si>
  <si>
    <t>Finance costs</t>
  </si>
  <si>
    <t>Income tax expense</t>
  </si>
  <si>
    <t>Earnings per share</t>
  </si>
  <si>
    <t xml:space="preserve"> Basic earnings per share (sen)</t>
  </si>
  <si>
    <t xml:space="preserve"> Diluted earnings per share (sen)</t>
  </si>
  <si>
    <t>Interim Report - Second Quarter 2006</t>
  </si>
  <si>
    <t>Condensed consolidated income statement for the three months ended 30 June 2006</t>
  </si>
  <si>
    <t xml:space="preserve">        3 months ended </t>
  </si>
  <si>
    <t>30/6/2006</t>
  </si>
  <si>
    <t>30/6/2005</t>
  </si>
  <si>
    <t xml:space="preserve">     6 months ended </t>
  </si>
  <si>
    <t>Condensed consolidated cash flow statement for the six months ended</t>
  </si>
  <si>
    <t>30 June 2006 - unaudited</t>
  </si>
  <si>
    <t>6 Months</t>
  </si>
  <si>
    <t>30/06/2006</t>
  </si>
  <si>
    <t>Condensed Consolidated Balance Sheet as at 30 June 2006 - unaudited</t>
  </si>
  <si>
    <t xml:space="preserve">Condensed consolidated statement of changes in equity for the 6 months ended </t>
  </si>
  <si>
    <t xml:space="preserve">Net profit/(loss) for the period </t>
  </si>
  <si>
    <t>At 30 June 2006</t>
  </si>
  <si>
    <t>At 30 June 2005</t>
  </si>
  <si>
    <t xml:space="preserve">Profit/(Loss) before taxation </t>
  </si>
  <si>
    <t>Profit/(Loss) for the period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</si>
</sst>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_);\(#,##0.000\)"/>
    <numFmt numFmtId="173" formatCode="_(* #,##0_);_(* \(#,##0\);_(* &quot;-&quot;??_);_(@_)"/>
    <numFmt numFmtId="174" formatCode="#,##0.0_);\(#,##0.0\)"/>
  </numFmts>
  <fonts count="13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0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3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3" fontId="6" fillId="0" borderId="4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7" fontId="3" fillId="0" borderId="4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/>
    </xf>
    <xf numFmtId="0" fontId="10" fillId="0" borderId="0" xfId="0" applyFont="1" applyAlignment="1">
      <alignment/>
    </xf>
    <xf numFmtId="37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3" fontId="9" fillId="0" borderId="0" xfId="15" applyNumberFormat="1" applyFont="1" applyBorder="1" applyAlignment="1">
      <alignment/>
    </xf>
    <xf numFmtId="173" fontId="9" fillId="0" borderId="0" xfId="15" applyNumberFormat="1" applyFont="1" applyAlignment="1">
      <alignment/>
    </xf>
    <xf numFmtId="171" fontId="9" fillId="0" borderId="0" xfId="15" applyFont="1" applyAlignment="1">
      <alignment/>
    </xf>
    <xf numFmtId="0" fontId="9" fillId="0" borderId="0" xfId="0" applyFont="1" applyAlignment="1" quotePrefix="1">
      <alignment/>
    </xf>
    <xf numFmtId="173" fontId="9" fillId="0" borderId="4" xfId="15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171" fontId="9" fillId="0" borderId="0" xfId="15" applyFont="1" applyBorder="1" applyAlignment="1">
      <alignment/>
    </xf>
    <xf numFmtId="173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0"/>
  <sheetViews>
    <sheetView tabSelected="1" workbookViewId="0" topLeftCell="A24">
      <selection activeCell="E36" sqref="E36"/>
    </sheetView>
  </sheetViews>
  <sheetFormatPr defaultColWidth="9.140625" defaultRowHeight="12.75"/>
  <cols>
    <col min="4" max="4" width="11.00390625" style="0" customWidth="1"/>
    <col min="5" max="5" width="12.00390625" style="0" customWidth="1"/>
    <col min="6" max="6" width="11.421875" style="0" customWidth="1"/>
    <col min="7" max="7" width="12.00390625" style="0" customWidth="1"/>
    <col min="8" max="8" width="11.421875" style="0" customWidth="1"/>
  </cols>
  <sheetData>
    <row r="4" spans="1:9" ht="15">
      <c r="A4" s="1" t="s">
        <v>0</v>
      </c>
      <c r="B4" s="1"/>
      <c r="C4" s="1"/>
      <c r="D4" s="1"/>
      <c r="E4" s="1"/>
      <c r="F4" s="2"/>
      <c r="G4" s="2"/>
      <c r="H4" s="3"/>
      <c r="I4" s="3"/>
    </row>
    <row r="5" spans="1:9" ht="15">
      <c r="A5" s="1" t="s">
        <v>93</v>
      </c>
      <c r="B5" s="1"/>
      <c r="C5" s="1"/>
      <c r="D5" s="1"/>
      <c r="E5" s="1"/>
      <c r="F5" s="1"/>
      <c r="G5" s="2"/>
      <c r="H5" s="3"/>
      <c r="I5" s="3"/>
    </row>
    <row r="6" spans="1:9" ht="15">
      <c r="A6" s="1"/>
      <c r="B6" s="1"/>
      <c r="C6" s="1"/>
      <c r="D6" s="1"/>
      <c r="E6" s="1"/>
      <c r="F6" s="1"/>
      <c r="G6" s="2"/>
      <c r="H6" s="3"/>
      <c r="I6" s="3"/>
    </row>
    <row r="7" spans="1:9" ht="15">
      <c r="A7" s="1"/>
      <c r="B7" s="1"/>
      <c r="C7" s="1"/>
      <c r="D7" s="1"/>
      <c r="E7" s="1"/>
      <c r="F7" s="1"/>
      <c r="G7" s="2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s="30" customFormat="1" ht="15">
      <c r="A9" s="28" t="s">
        <v>94</v>
      </c>
      <c r="B9" s="28"/>
      <c r="C9" s="28"/>
      <c r="D9" s="28"/>
      <c r="E9" s="28"/>
      <c r="F9" s="28"/>
      <c r="G9" s="28"/>
      <c r="H9" s="28"/>
      <c r="I9" s="29"/>
    </row>
    <row r="10" spans="1:8" s="30" customFormat="1" ht="15">
      <c r="A10" s="31" t="s">
        <v>1</v>
      </c>
      <c r="B10" s="28"/>
      <c r="C10" s="32"/>
      <c r="D10" s="32"/>
      <c r="E10" s="32"/>
      <c r="F10" s="32"/>
      <c r="G10" s="32"/>
      <c r="H10" s="32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12" ht="15">
      <c r="A12" s="3"/>
      <c r="B12" s="3"/>
      <c r="C12" s="3"/>
      <c r="D12" s="3"/>
      <c r="E12" s="3" t="s">
        <v>95</v>
      </c>
      <c r="F12" s="3"/>
      <c r="G12" s="3" t="s">
        <v>98</v>
      </c>
      <c r="H12" s="3"/>
      <c r="I12" s="3"/>
      <c r="J12" s="23"/>
      <c r="K12" s="23"/>
      <c r="L12" s="23"/>
    </row>
    <row r="13" spans="1:12" ht="15">
      <c r="A13" s="3"/>
      <c r="B13" s="3"/>
      <c r="C13" s="3"/>
      <c r="D13" s="3"/>
      <c r="E13" s="8" t="s">
        <v>96</v>
      </c>
      <c r="F13" s="8" t="s">
        <v>97</v>
      </c>
      <c r="G13" s="8" t="s">
        <v>96</v>
      </c>
      <c r="H13" s="8" t="s">
        <v>97</v>
      </c>
      <c r="I13" s="3"/>
      <c r="J13" s="23"/>
      <c r="K13" s="23"/>
      <c r="L13" s="23"/>
    </row>
    <row r="14" spans="1:12" ht="15">
      <c r="A14" s="3"/>
      <c r="B14" s="3"/>
      <c r="C14" s="3"/>
      <c r="D14" s="3"/>
      <c r="E14" s="9" t="s">
        <v>2</v>
      </c>
      <c r="F14" s="9" t="s">
        <v>2</v>
      </c>
      <c r="G14" s="9" t="s">
        <v>2</v>
      </c>
      <c r="H14" s="9" t="s">
        <v>2</v>
      </c>
      <c r="I14" s="18"/>
      <c r="J14" s="23"/>
      <c r="K14" s="23"/>
      <c r="L14" s="23"/>
    </row>
    <row r="15" spans="1:12" ht="15">
      <c r="A15" s="3" t="s">
        <v>81</v>
      </c>
      <c r="B15" s="3"/>
      <c r="C15" s="3"/>
      <c r="D15" s="3"/>
      <c r="E15" s="11">
        <v>12009</v>
      </c>
      <c r="F15" s="11">
        <v>13426</v>
      </c>
      <c r="G15" s="11">
        <v>24449</v>
      </c>
      <c r="H15" s="11">
        <v>26173</v>
      </c>
      <c r="I15" s="18"/>
      <c r="J15" s="23"/>
      <c r="K15" s="23"/>
      <c r="L15" s="23"/>
    </row>
    <row r="16" spans="1:12" ht="15">
      <c r="A16" s="3" t="s">
        <v>82</v>
      </c>
      <c r="B16" s="3"/>
      <c r="C16" s="3"/>
      <c r="D16" s="3"/>
      <c r="E16" s="12">
        <v>10860</v>
      </c>
      <c r="F16" s="12">
        <v>11545</v>
      </c>
      <c r="G16" s="12">
        <v>21766</v>
      </c>
      <c r="H16" s="12">
        <v>22530</v>
      </c>
      <c r="I16" s="18"/>
      <c r="J16" s="23"/>
      <c r="K16" s="23"/>
      <c r="L16" s="23"/>
    </row>
    <row r="17" spans="1:12" ht="15">
      <c r="A17" s="3" t="s">
        <v>83</v>
      </c>
      <c r="B17" s="3"/>
      <c r="C17" s="3"/>
      <c r="D17" s="3"/>
      <c r="E17" s="11">
        <f>E15-E16</f>
        <v>1149</v>
      </c>
      <c r="F17" s="11">
        <f>F15-F16</f>
        <v>1881</v>
      </c>
      <c r="G17" s="11">
        <f>G15-G16</f>
        <v>2683</v>
      </c>
      <c r="H17" s="11">
        <f>H15-H16</f>
        <v>3643</v>
      </c>
      <c r="I17" s="18"/>
      <c r="J17" s="23"/>
      <c r="K17" s="23"/>
      <c r="L17" s="23"/>
    </row>
    <row r="18" spans="1:12" ht="15">
      <c r="A18" s="3"/>
      <c r="B18" s="3"/>
      <c r="C18" s="3"/>
      <c r="D18" s="3"/>
      <c r="E18" s="11"/>
      <c r="F18" s="11"/>
      <c r="G18" s="11"/>
      <c r="H18" s="11"/>
      <c r="I18" s="18"/>
      <c r="J18" s="23"/>
      <c r="K18" s="23"/>
      <c r="L18" s="23"/>
    </row>
    <row r="19" spans="1:12" ht="15">
      <c r="A19" s="3" t="s">
        <v>84</v>
      </c>
      <c r="B19" s="3"/>
      <c r="C19" s="3"/>
      <c r="D19" s="3"/>
      <c r="E19" s="11">
        <v>80</v>
      </c>
      <c r="F19" s="11">
        <v>131</v>
      </c>
      <c r="G19" s="11">
        <v>140</v>
      </c>
      <c r="H19" s="11">
        <v>375</v>
      </c>
      <c r="I19" s="18"/>
      <c r="J19" s="23"/>
      <c r="K19" s="23"/>
      <c r="L19" s="23"/>
    </row>
    <row r="20" spans="1:12" ht="15">
      <c r="A20" s="3" t="s">
        <v>85</v>
      </c>
      <c r="B20" s="3"/>
      <c r="C20" s="3"/>
      <c r="D20" s="3"/>
      <c r="E20" s="11">
        <v>-835</v>
      </c>
      <c r="F20" s="11">
        <v>-852</v>
      </c>
      <c r="G20" s="11">
        <v>-1635</v>
      </c>
      <c r="H20" s="11">
        <v>-1757</v>
      </c>
      <c r="I20" s="18"/>
      <c r="J20" s="23"/>
      <c r="K20" s="23"/>
      <c r="L20" s="23"/>
    </row>
    <row r="21" spans="1:12" ht="15">
      <c r="A21" s="3" t="s">
        <v>86</v>
      </c>
      <c r="B21" s="3"/>
      <c r="C21" s="3"/>
      <c r="D21" s="3"/>
      <c r="E21" s="11">
        <v>-957</v>
      </c>
      <c r="F21" s="11">
        <v>-1023</v>
      </c>
      <c r="G21" s="11">
        <v>-1905</v>
      </c>
      <c r="H21" s="11">
        <v>-1984</v>
      </c>
      <c r="I21" s="18"/>
      <c r="J21" s="23"/>
      <c r="K21" s="23"/>
      <c r="L21" s="23"/>
    </row>
    <row r="22" spans="1:12" ht="15">
      <c r="A22" s="3" t="s">
        <v>87</v>
      </c>
      <c r="B22" s="3"/>
      <c r="C22" s="3"/>
      <c r="D22" s="3"/>
      <c r="E22" s="11">
        <v>-111</v>
      </c>
      <c r="F22" s="11">
        <v>-225</v>
      </c>
      <c r="G22" s="11">
        <v>-292</v>
      </c>
      <c r="H22" s="11">
        <v>-231</v>
      </c>
      <c r="I22" s="18"/>
      <c r="J22" s="23"/>
      <c r="K22" s="23"/>
      <c r="L22" s="23"/>
    </row>
    <row r="23" spans="1:12" ht="15">
      <c r="A23" s="3" t="s">
        <v>88</v>
      </c>
      <c r="B23" s="3"/>
      <c r="C23" s="3"/>
      <c r="D23" s="3"/>
      <c r="E23" s="12">
        <v>-132</v>
      </c>
      <c r="F23" s="12">
        <v>-97</v>
      </c>
      <c r="G23" s="12">
        <v>-204</v>
      </c>
      <c r="H23" s="12">
        <v>-180</v>
      </c>
      <c r="I23" s="18"/>
      <c r="J23" s="23"/>
      <c r="K23" s="23"/>
      <c r="L23" s="23"/>
    </row>
    <row r="24" spans="1:12" ht="15">
      <c r="A24" s="3" t="s">
        <v>108</v>
      </c>
      <c r="B24" s="3"/>
      <c r="C24" s="3"/>
      <c r="D24" s="3"/>
      <c r="E24" s="11">
        <f>SUM(E17:E23)</f>
        <v>-806</v>
      </c>
      <c r="F24" s="11">
        <f>SUM(F17:F23)</f>
        <v>-185</v>
      </c>
      <c r="G24" s="11">
        <f>SUM(G17:G23)</f>
        <v>-1213</v>
      </c>
      <c r="H24" s="11">
        <f>SUM(H17:H23)</f>
        <v>-134</v>
      </c>
      <c r="I24" s="18"/>
      <c r="J24" s="23"/>
      <c r="K24" s="23"/>
      <c r="L24" s="23"/>
    </row>
    <row r="25" spans="1:12" ht="15">
      <c r="A25" s="3"/>
      <c r="B25" s="3"/>
      <c r="C25" s="3"/>
      <c r="D25" s="3"/>
      <c r="E25" s="11"/>
      <c r="F25" s="11"/>
      <c r="G25" s="11"/>
      <c r="H25" s="11"/>
      <c r="I25" s="18"/>
      <c r="J25" s="23"/>
      <c r="K25" s="23"/>
      <c r="L25" s="23"/>
    </row>
    <row r="26" spans="1:12" ht="15">
      <c r="A26" s="3" t="s">
        <v>89</v>
      </c>
      <c r="B26" s="3"/>
      <c r="C26" s="3"/>
      <c r="D26" s="3"/>
      <c r="E26" s="12">
        <v>40</v>
      </c>
      <c r="F26" s="12">
        <v>67</v>
      </c>
      <c r="G26" s="12">
        <v>40</v>
      </c>
      <c r="H26" s="12">
        <v>81</v>
      </c>
      <c r="I26" s="18"/>
      <c r="J26" s="23"/>
      <c r="K26" s="23"/>
      <c r="L26" s="23"/>
    </row>
    <row r="27" spans="1:12" ht="15.75" thickBot="1">
      <c r="A27" s="3" t="s">
        <v>109</v>
      </c>
      <c r="B27" s="3"/>
      <c r="C27" s="3"/>
      <c r="D27" s="3"/>
      <c r="E27" s="25">
        <f>E24-E26</f>
        <v>-846</v>
      </c>
      <c r="F27" s="25">
        <f>F24-F26</f>
        <v>-252</v>
      </c>
      <c r="G27" s="25">
        <f>G24-G26</f>
        <v>-1253</v>
      </c>
      <c r="H27" s="25">
        <f>H24-H26</f>
        <v>-215</v>
      </c>
      <c r="I27" s="18"/>
      <c r="J27" s="23"/>
      <c r="K27" s="23"/>
      <c r="L27" s="23"/>
    </row>
    <row r="28" spans="1:12" ht="15.75" thickTop="1">
      <c r="A28" s="3"/>
      <c r="B28" s="3"/>
      <c r="C28" s="3"/>
      <c r="D28" s="3"/>
      <c r="E28" s="10"/>
      <c r="F28" s="10"/>
      <c r="G28" s="10"/>
      <c r="H28" s="10"/>
      <c r="I28" s="18"/>
      <c r="J28" s="23"/>
      <c r="K28" s="23"/>
      <c r="L28" s="23"/>
    </row>
    <row r="29" spans="1:12" ht="15">
      <c r="A29" s="3" t="s">
        <v>90</v>
      </c>
      <c r="B29" s="3"/>
      <c r="C29" s="3"/>
      <c r="D29" s="3"/>
      <c r="E29" s="10"/>
      <c r="F29" s="10"/>
      <c r="G29" s="10"/>
      <c r="H29" s="10"/>
      <c r="I29" s="18"/>
      <c r="J29" s="23"/>
      <c r="K29" s="23"/>
      <c r="L29" s="23"/>
    </row>
    <row r="30" spans="1:12" ht="15.75" thickBot="1">
      <c r="A30" s="3" t="s">
        <v>91</v>
      </c>
      <c r="B30" s="3"/>
      <c r="C30" s="3"/>
      <c r="D30" s="3"/>
      <c r="E30" s="13">
        <v>-1.8479685452162515</v>
      </c>
      <c r="F30" s="13">
        <v>-0.6179499754781757</v>
      </c>
      <c r="G30" s="13">
        <v>-2.7370030581039755</v>
      </c>
      <c r="H30" s="13">
        <v>-0.5272192251103482</v>
      </c>
      <c r="I30" s="18"/>
      <c r="J30" s="23"/>
      <c r="K30" s="23"/>
      <c r="L30" s="23"/>
    </row>
    <row r="31" spans="1:12" ht="15.75" thickTop="1">
      <c r="A31" s="3"/>
      <c r="B31" s="3"/>
      <c r="C31" s="3"/>
      <c r="D31" s="3"/>
      <c r="E31" s="11"/>
      <c r="F31" s="11"/>
      <c r="G31" s="11"/>
      <c r="H31" s="11"/>
      <c r="I31" s="18"/>
      <c r="J31" s="23"/>
      <c r="K31" s="23"/>
      <c r="L31" s="23"/>
    </row>
    <row r="32" spans="1:12" ht="15.75" thickBot="1">
      <c r="A32" s="3" t="s">
        <v>92</v>
      </c>
      <c r="B32" s="3"/>
      <c r="C32" s="3"/>
      <c r="D32" s="3"/>
      <c r="E32" s="13" t="s">
        <v>3</v>
      </c>
      <c r="F32" s="14" t="s">
        <v>3</v>
      </c>
      <c r="G32" s="13" t="str">
        <f>E32</f>
        <v>N/A</v>
      </c>
      <c r="H32" s="14" t="str">
        <f>F32</f>
        <v>N/A</v>
      </c>
      <c r="I32" s="18"/>
      <c r="J32" s="23"/>
      <c r="K32" s="23"/>
      <c r="L32" s="23"/>
    </row>
    <row r="33" spans="1:12" ht="15.75" thickTop="1">
      <c r="A33" s="3"/>
      <c r="B33" s="3"/>
      <c r="C33" s="3"/>
      <c r="D33" s="3"/>
      <c r="E33" s="26"/>
      <c r="F33" s="27"/>
      <c r="G33" s="26"/>
      <c r="H33" s="27"/>
      <c r="I33" s="18"/>
      <c r="J33" s="23"/>
      <c r="K33" s="23"/>
      <c r="L33" s="23"/>
    </row>
    <row r="34" spans="1:12" ht="15">
      <c r="A34" s="3"/>
      <c r="B34" s="3"/>
      <c r="C34" s="3"/>
      <c r="D34" s="3"/>
      <c r="E34" s="26"/>
      <c r="F34" s="27"/>
      <c r="G34" s="26"/>
      <c r="H34" s="27"/>
      <c r="I34" s="18"/>
      <c r="J34" s="23"/>
      <c r="K34" s="23"/>
      <c r="L34" s="23"/>
    </row>
    <row r="35" spans="1:12" ht="15">
      <c r="A35" s="3"/>
      <c r="B35" s="3"/>
      <c r="C35" s="3"/>
      <c r="D35" s="3"/>
      <c r="E35" s="3"/>
      <c r="F35" s="3"/>
      <c r="G35" s="3"/>
      <c r="H35" s="3"/>
      <c r="I35" s="18"/>
      <c r="J35" s="23"/>
      <c r="K35" s="23"/>
      <c r="L35" s="23"/>
    </row>
    <row r="36" spans="1:12" ht="15.75">
      <c r="A36" s="7" t="s">
        <v>4</v>
      </c>
      <c r="B36" s="7"/>
      <c r="C36" s="7"/>
      <c r="D36" s="7"/>
      <c r="E36" s="7"/>
      <c r="F36" s="7"/>
      <c r="G36" s="7"/>
      <c r="H36" s="7"/>
      <c r="I36" s="18"/>
      <c r="J36" s="23"/>
      <c r="K36" s="23"/>
      <c r="L36" s="23"/>
    </row>
    <row r="37" spans="1:12" ht="15.75">
      <c r="A37" s="7" t="s">
        <v>5</v>
      </c>
      <c r="B37" s="7"/>
      <c r="C37" s="7"/>
      <c r="D37" s="7"/>
      <c r="E37" s="7"/>
      <c r="F37" s="7"/>
      <c r="G37" s="7"/>
      <c r="H37" s="7"/>
      <c r="I37" s="23"/>
      <c r="J37" s="23"/>
      <c r="K37" s="23"/>
      <c r="L37" s="23"/>
    </row>
    <row r="38" spans="1:12" ht="15.75">
      <c r="A38" s="7" t="s">
        <v>6</v>
      </c>
      <c r="B38" s="7"/>
      <c r="C38" s="7"/>
      <c r="D38" s="7"/>
      <c r="E38" s="7"/>
      <c r="F38" s="7"/>
      <c r="G38" s="7"/>
      <c r="H38" s="7"/>
      <c r="I38" s="24"/>
      <c r="J38" s="23"/>
      <c r="K38" s="23"/>
      <c r="L38" s="23"/>
    </row>
    <row r="39" spans="1:12" ht="15.75">
      <c r="A39" s="24"/>
      <c r="B39" s="24"/>
      <c r="C39" s="24"/>
      <c r="D39" s="24"/>
      <c r="E39" s="24"/>
      <c r="F39" s="24"/>
      <c r="G39" s="24"/>
      <c r="H39" s="24"/>
      <c r="I39" s="24"/>
      <c r="J39" s="23"/>
      <c r="K39" s="23"/>
      <c r="L39" s="23"/>
    </row>
    <row r="40" spans="1:12" ht="15.75">
      <c r="A40" s="24"/>
      <c r="B40" s="24"/>
      <c r="C40" s="24"/>
      <c r="D40" s="24"/>
      <c r="E40" s="24"/>
      <c r="F40" s="24"/>
      <c r="G40" s="24"/>
      <c r="H40" s="24"/>
      <c r="I40" s="24"/>
      <c r="J40" s="23"/>
      <c r="K40" s="23"/>
      <c r="L40" s="23"/>
    </row>
  </sheetData>
  <printOptions/>
  <pageMargins left="0.9448818897637796" right="0.35433070866141736" top="0.5905511811023623" bottom="0.3937007874015748" header="0.5118110236220472" footer="0.5118110236220472"/>
  <pageSetup horizontalDpi="300" verticalDpi="3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2">
      <selection activeCell="A2" sqref="A2"/>
    </sheetView>
  </sheetViews>
  <sheetFormatPr defaultColWidth="9.140625" defaultRowHeight="12.75"/>
  <cols>
    <col min="1" max="3" width="9.140625" style="36" customWidth="1"/>
    <col min="4" max="4" width="12.140625" style="36" customWidth="1"/>
    <col min="5" max="5" width="9.421875" style="36" customWidth="1"/>
    <col min="6" max="6" width="9.7109375" style="36" customWidth="1"/>
    <col min="7" max="7" width="11.7109375" style="36" customWidth="1"/>
    <col min="8" max="8" width="10.140625" style="36" customWidth="1"/>
    <col min="9" max="9" width="10.00390625" style="36" customWidth="1"/>
    <col min="10" max="16384" width="9.140625" style="36" customWidth="1"/>
  </cols>
  <sheetData>
    <row r="2" spans="1:6" ht="14.25">
      <c r="A2" s="34" t="s">
        <v>0</v>
      </c>
      <c r="B2" s="34"/>
      <c r="C2" s="34"/>
      <c r="D2" s="34"/>
      <c r="E2" s="34"/>
      <c r="F2" s="35"/>
    </row>
    <row r="3" spans="1:6" ht="14.25">
      <c r="A3" s="34" t="s">
        <v>93</v>
      </c>
      <c r="B3" s="34"/>
      <c r="C3" s="34"/>
      <c r="D3" s="34"/>
      <c r="E3" s="34"/>
      <c r="F3" s="34"/>
    </row>
    <row r="4" spans="1:6" ht="14.25">
      <c r="A4" s="34"/>
      <c r="B4" s="34"/>
      <c r="C4" s="34"/>
      <c r="D4" s="34"/>
      <c r="E4" s="34"/>
      <c r="F4" s="34"/>
    </row>
    <row r="5" spans="1:6" ht="14.25">
      <c r="A5" s="34"/>
      <c r="B5" s="34"/>
      <c r="C5" s="34"/>
      <c r="D5" s="34"/>
      <c r="E5" s="34"/>
      <c r="F5" s="34"/>
    </row>
    <row r="6" ht="15">
      <c r="F6" s="37"/>
    </row>
    <row r="7" spans="1:6" ht="15">
      <c r="A7" s="38" t="s">
        <v>104</v>
      </c>
      <c r="B7" s="38"/>
      <c r="C7" s="38"/>
      <c r="D7" s="38"/>
      <c r="E7" s="38"/>
      <c r="F7" s="38"/>
    </row>
    <row r="8" ht="15">
      <c r="A8" s="39" t="s">
        <v>100</v>
      </c>
    </row>
    <row r="9" ht="15">
      <c r="A9" s="39"/>
    </row>
    <row r="10" ht="15">
      <c r="G10" s="40" t="s">
        <v>41</v>
      </c>
    </row>
    <row r="11" spans="5:9" ht="15">
      <c r="E11" s="40" t="s">
        <v>42</v>
      </c>
      <c r="F11" s="40" t="s">
        <v>42</v>
      </c>
      <c r="G11" s="40" t="s">
        <v>43</v>
      </c>
      <c r="H11" s="40" t="s">
        <v>44</v>
      </c>
      <c r="I11" s="40"/>
    </row>
    <row r="12" spans="5:9" ht="15">
      <c r="E12" s="40" t="s">
        <v>45</v>
      </c>
      <c r="F12" s="40" t="s">
        <v>46</v>
      </c>
      <c r="G12" s="40" t="s">
        <v>47</v>
      </c>
      <c r="H12" s="40" t="s">
        <v>48</v>
      </c>
      <c r="I12" s="40" t="s">
        <v>49</v>
      </c>
    </row>
    <row r="13" spans="5:9" ht="15">
      <c r="E13" s="41" t="s">
        <v>2</v>
      </c>
      <c r="F13" s="41" t="s">
        <v>2</v>
      </c>
      <c r="G13" s="41" t="s">
        <v>2</v>
      </c>
      <c r="H13" s="41" t="s">
        <v>2</v>
      </c>
      <c r="I13" s="41" t="s">
        <v>2</v>
      </c>
    </row>
    <row r="15" spans="1:9" ht="14.25">
      <c r="A15" s="36" t="s">
        <v>50</v>
      </c>
      <c r="E15" s="42">
        <v>45780</v>
      </c>
      <c r="F15" s="42">
        <v>1467</v>
      </c>
      <c r="G15" s="42">
        <v>0</v>
      </c>
      <c r="H15" s="42">
        <v>8331</v>
      </c>
      <c r="I15" s="42">
        <v>55578</v>
      </c>
    </row>
    <row r="16" spans="5:9" ht="14.25">
      <c r="E16" s="43"/>
      <c r="F16" s="43"/>
      <c r="H16" s="43"/>
      <c r="I16" s="42"/>
    </row>
    <row r="17" spans="1:9" ht="14.25">
      <c r="A17" s="36" t="s">
        <v>105</v>
      </c>
      <c r="E17" s="43">
        <v>0</v>
      </c>
      <c r="F17" s="43">
        <v>0</v>
      </c>
      <c r="G17" s="44">
        <v>0</v>
      </c>
      <c r="H17" s="43">
        <v>-1253</v>
      </c>
      <c r="I17" s="42">
        <v>-1253</v>
      </c>
    </row>
    <row r="18" spans="1:9" ht="14.25">
      <c r="A18" s="45"/>
      <c r="E18" s="43"/>
      <c r="F18" s="43"/>
      <c r="G18" s="44"/>
      <c r="H18" s="43"/>
      <c r="I18" s="42" t="s">
        <v>52</v>
      </c>
    </row>
    <row r="19" spans="1:9" ht="14.25">
      <c r="A19" s="36" t="s">
        <v>53</v>
      </c>
      <c r="E19" s="43">
        <v>0</v>
      </c>
      <c r="F19" s="43">
        <v>0</v>
      </c>
      <c r="G19" s="43">
        <v>-3</v>
      </c>
      <c r="H19" s="43">
        <v>0</v>
      </c>
      <c r="I19" s="42">
        <v>-3</v>
      </c>
    </row>
    <row r="20" spans="1:9" ht="14.25">
      <c r="A20" s="36" t="s">
        <v>54</v>
      </c>
      <c r="E20" s="43"/>
      <c r="F20" s="43"/>
      <c r="G20" s="43"/>
      <c r="H20" s="43"/>
      <c r="I20" s="43"/>
    </row>
    <row r="21" spans="1:9" ht="14.25">
      <c r="A21" s="45"/>
      <c r="E21" s="43"/>
      <c r="F21" s="43"/>
      <c r="G21" s="44"/>
      <c r="H21" s="43"/>
      <c r="I21" s="43"/>
    </row>
    <row r="22" spans="1:9" ht="15" thickBot="1">
      <c r="A22" s="36" t="s">
        <v>106</v>
      </c>
      <c r="E22" s="46">
        <f>SUM(E15:E21)</f>
        <v>45780</v>
      </c>
      <c r="F22" s="46">
        <f>SUM(F15:F21)</f>
        <v>1467</v>
      </c>
      <c r="G22" s="46">
        <f>SUM(G15:G21)</f>
        <v>-3</v>
      </c>
      <c r="H22" s="46">
        <f>SUM(H15:H21)</f>
        <v>7078</v>
      </c>
      <c r="I22" s="46">
        <f>SUM(I15:I21)</f>
        <v>54322</v>
      </c>
    </row>
    <row r="23" spans="5:9" ht="15.75" thickTop="1">
      <c r="E23" s="41"/>
      <c r="F23" s="41"/>
      <c r="G23" s="41"/>
      <c r="H23" s="41"/>
      <c r="I23" s="41"/>
    </row>
    <row r="25" spans="1:9" ht="14.25">
      <c r="A25" s="36" t="s">
        <v>55</v>
      </c>
      <c r="E25" s="42">
        <v>40780</v>
      </c>
      <c r="F25" s="42">
        <v>1598</v>
      </c>
      <c r="G25" s="42">
        <v>-4</v>
      </c>
      <c r="H25" s="42">
        <v>8134</v>
      </c>
      <c r="I25" s="42">
        <v>50508</v>
      </c>
    </row>
    <row r="26" spans="5:9" ht="14.25">
      <c r="E26" s="43"/>
      <c r="F26" s="43"/>
      <c r="H26" s="43"/>
      <c r="I26" s="43"/>
    </row>
    <row r="27" spans="1:9" ht="14.25">
      <c r="A27" s="36" t="s">
        <v>51</v>
      </c>
      <c r="E27" s="43">
        <v>0</v>
      </c>
      <c r="F27" s="43">
        <v>0</v>
      </c>
      <c r="G27" s="44">
        <v>0</v>
      </c>
      <c r="H27" s="43">
        <v>-215</v>
      </c>
      <c r="I27" s="43">
        <v>-215</v>
      </c>
    </row>
    <row r="28" spans="1:9" ht="14.25">
      <c r="A28" s="45"/>
      <c r="E28" s="43"/>
      <c r="F28" s="43"/>
      <c r="G28" s="44"/>
      <c r="H28" s="43"/>
      <c r="I28" s="43" t="s">
        <v>52</v>
      </c>
    </row>
    <row r="29" spans="1:9" ht="14.25">
      <c r="A29" s="36" t="s">
        <v>53</v>
      </c>
      <c r="E29" s="43">
        <v>0</v>
      </c>
      <c r="F29" s="43">
        <v>0</v>
      </c>
      <c r="G29" s="43">
        <v>4</v>
      </c>
      <c r="H29" s="43">
        <v>0</v>
      </c>
      <c r="I29" s="43">
        <v>4</v>
      </c>
    </row>
    <row r="30" spans="1:9" ht="14.25">
      <c r="A30" s="36" t="s">
        <v>54</v>
      </c>
      <c r="E30" s="43"/>
      <c r="F30" s="43"/>
      <c r="G30" s="43"/>
      <c r="H30" s="43"/>
      <c r="I30" s="43"/>
    </row>
    <row r="31" spans="1:9" ht="14.25">
      <c r="A31" s="45"/>
      <c r="E31" s="43"/>
      <c r="F31" s="43"/>
      <c r="G31" s="44"/>
      <c r="H31" s="43"/>
      <c r="I31" s="43"/>
    </row>
    <row r="32" spans="1:9" ht="15" thickBot="1">
      <c r="A32" s="36" t="s">
        <v>107</v>
      </c>
      <c r="E32" s="46">
        <f>SUM(E25:E31)</f>
        <v>40780</v>
      </c>
      <c r="F32" s="46">
        <f>SUM(F25:F31)</f>
        <v>1598</v>
      </c>
      <c r="G32" s="46">
        <f>SUM(G25:G31)</f>
        <v>0</v>
      </c>
      <c r="H32" s="46">
        <f>SUM(H25:H31)</f>
        <v>7919</v>
      </c>
      <c r="I32" s="46">
        <f>SUM(I25:I31)</f>
        <v>50297</v>
      </c>
    </row>
    <row r="33" spans="1:9" ht="15" thickTop="1">
      <c r="A33" s="47"/>
      <c r="B33" s="48"/>
      <c r="C33" s="48"/>
      <c r="D33" s="48"/>
      <c r="E33" s="42"/>
      <c r="F33" s="42"/>
      <c r="G33" s="49"/>
      <c r="H33" s="42"/>
      <c r="I33" s="42"/>
    </row>
    <row r="34" spans="1:9" ht="14.25">
      <c r="A34" s="47"/>
      <c r="B34" s="48"/>
      <c r="C34" s="48"/>
      <c r="D34" s="48"/>
      <c r="E34" s="42"/>
      <c r="F34" s="42"/>
      <c r="G34" s="49"/>
      <c r="H34" s="42"/>
      <c r="I34" s="42"/>
    </row>
    <row r="35" spans="1:9" ht="14.25">
      <c r="A35" s="47"/>
      <c r="B35" s="48"/>
      <c r="C35" s="48"/>
      <c r="D35" s="48"/>
      <c r="E35" s="42"/>
      <c r="F35" s="42"/>
      <c r="G35" s="49"/>
      <c r="H35" s="42"/>
      <c r="I35" s="42"/>
    </row>
    <row r="36" spans="1:9" ht="14.25">
      <c r="A36" s="47"/>
      <c r="B36" s="48"/>
      <c r="C36" s="48"/>
      <c r="D36" s="48"/>
      <c r="E36" s="42"/>
      <c r="F36" s="42"/>
      <c r="G36" s="49"/>
      <c r="H36" s="42"/>
      <c r="I36" s="42"/>
    </row>
    <row r="37" spans="1:9" ht="15">
      <c r="A37" s="37" t="s">
        <v>56</v>
      </c>
      <c r="I37" s="50"/>
    </row>
    <row r="38" ht="15">
      <c r="A38" s="37" t="s">
        <v>57</v>
      </c>
    </row>
    <row r="39" ht="15">
      <c r="A39" s="37" t="s">
        <v>58</v>
      </c>
    </row>
  </sheetData>
  <printOptions/>
  <pageMargins left="0.7480314960629921" right="0.5511811023622047" top="0.7874015748031497" bottom="0.3937007874015748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5">
      <selection activeCell="B37" sqref="B37"/>
    </sheetView>
  </sheetViews>
  <sheetFormatPr defaultColWidth="9.140625" defaultRowHeight="12.75"/>
  <cols>
    <col min="3" max="3" width="16.57421875" style="0" customWidth="1"/>
    <col min="4" max="4" width="11.8515625" style="0" customWidth="1"/>
    <col min="5" max="5" width="13.00390625" style="0" customWidth="1"/>
  </cols>
  <sheetData>
    <row r="1" spans="1:7" ht="15">
      <c r="A1" s="1" t="s">
        <v>0</v>
      </c>
      <c r="B1" s="1"/>
      <c r="C1" s="1"/>
      <c r="D1" s="1"/>
      <c r="E1" s="1"/>
      <c r="F1" s="2"/>
      <c r="G1" s="2"/>
    </row>
    <row r="2" spans="1:7" ht="15">
      <c r="A2" s="1" t="s">
        <v>93</v>
      </c>
      <c r="B2" s="1"/>
      <c r="C2" s="1"/>
      <c r="D2" s="1"/>
      <c r="E2" s="1"/>
      <c r="F2" s="1"/>
      <c r="G2" s="2"/>
    </row>
    <row r="3" spans="1:7" ht="15">
      <c r="A3" s="2"/>
      <c r="B3" s="2"/>
      <c r="C3" s="2"/>
      <c r="D3" s="2"/>
      <c r="E3" s="2"/>
      <c r="F3" s="2"/>
      <c r="G3" s="2"/>
    </row>
    <row r="4" spans="1:7" ht="15.75">
      <c r="A4" s="4" t="s">
        <v>103</v>
      </c>
      <c r="B4" s="4"/>
      <c r="C4" s="4"/>
      <c r="D4" s="4"/>
      <c r="E4" s="4"/>
      <c r="F4" s="4"/>
      <c r="G4" s="4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10" t="s">
        <v>7</v>
      </c>
      <c r="F6" s="3"/>
      <c r="G6" s="3"/>
    </row>
    <row r="7" spans="1:7" ht="15">
      <c r="A7" s="3"/>
      <c r="B7" s="3"/>
      <c r="C7" s="3"/>
      <c r="D7" s="10" t="s">
        <v>8</v>
      </c>
      <c r="E7" s="10" t="s">
        <v>8</v>
      </c>
      <c r="F7" s="3"/>
      <c r="G7" s="3"/>
    </row>
    <row r="8" spans="1:7" ht="15">
      <c r="A8" s="3"/>
      <c r="B8" s="3"/>
      <c r="C8" s="3"/>
      <c r="D8" s="8" t="s">
        <v>96</v>
      </c>
      <c r="E8" s="8" t="s">
        <v>9</v>
      </c>
      <c r="F8" s="3"/>
      <c r="G8" s="3"/>
    </row>
    <row r="9" spans="1:7" ht="15">
      <c r="A9" s="3"/>
      <c r="B9" s="3"/>
      <c r="C9" s="3"/>
      <c r="D9" s="9" t="s">
        <v>2</v>
      </c>
      <c r="E9" s="9" t="s">
        <v>2</v>
      </c>
      <c r="F9" s="3"/>
      <c r="G9" s="3"/>
    </row>
    <row r="10" spans="1:7" ht="15.75">
      <c r="A10" s="4" t="s">
        <v>10</v>
      </c>
      <c r="B10" s="3"/>
      <c r="C10" s="3"/>
      <c r="D10" s="10"/>
      <c r="E10" s="10"/>
      <c r="F10" s="3"/>
      <c r="G10" s="3"/>
    </row>
    <row r="11" spans="1:7" ht="15">
      <c r="A11" s="5" t="s">
        <v>11</v>
      </c>
      <c r="B11" s="3"/>
      <c r="C11" s="3"/>
      <c r="D11" s="10"/>
      <c r="E11" s="10"/>
      <c r="F11" s="3"/>
      <c r="G11" s="3"/>
    </row>
    <row r="12" spans="1:7" ht="15">
      <c r="A12" s="3" t="s">
        <v>12</v>
      </c>
      <c r="B12" s="3"/>
      <c r="C12" s="3"/>
      <c r="D12" s="11">
        <v>30020.849359</v>
      </c>
      <c r="E12" s="11">
        <v>30350.58269</v>
      </c>
      <c r="F12" s="3"/>
      <c r="G12" s="3"/>
    </row>
    <row r="13" spans="1:7" ht="15">
      <c r="A13" s="3" t="s">
        <v>13</v>
      </c>
      <c r="B13" s="3"/>
      <c r="C13" s="3"/>
      <c r="D13" s="11">
        <v>2180</v>
      </c>
      <c r="E13" s="11">
        <v>176</v>
      </c>
      <c r="F13" s="3"/>
      <c r="G13" s="3"/>
    </row>
    <row r="14" spans="1:7" ht="15">
      <c r="A14" s="3" t="s">
        <v>14</v>
      </c>
      <c r="B14" s="3"/>
      <c r="C14" s="3"/>
      <c r="D14" s="11">
        <v>480</v>
      </c>
      <c r="E14" s="11">
        <v>480</v>
      </c>
      <c r="F14" s="3"/>
      <c r="G14" s="3"/>
    </row>
    <row r="15" spans="1:7" ht="15">
      <c r="A15" s="3"/>
      <c r="B15" s="3"/>
      <c r="C15" s="3"/>
      <c r="D15" s="11"/>
      <c r="E15" s="11"/>
      <c r="F15" s="3"/>
      <c r="G15" s="3"/>
    </row>
    <row r="16" spans="1:7" ht="15">
      <c r="A16" s="5" t="s">
        <v>15</v>
      </c>
      <c r="B16" s="3"/>
      <c r="C16" s="3"/>
      <c r="D16" s="11"/>
      <c r="E16" s="11"/>
      <c r="F16" s="3"/>
      <c r="G16" s="3"/>
    </row>
    <row r="17" spans="1:7" ht="15">
      <c r="A17" s="3" t="s">
        <v>16</v>
      </c>
      <c r="B17" s="3"/>
      <c r="C17" s="3"/>
      <c r="D17" s="11">
        <v>21519.8131838</v>
      </c>
      <c r="E17" s="11">
        <v>18169.914699999998</v>
      </c>
      <c r="F17" s="3"/>
      <c r="G17" s="3"/>
    </row>
    <row r="18" spans="1:7" ht="15">
      <c r="A18" s="3" t="s">
        <v>17</v>
      </c>
      <c r="B18" s="3"/>
      <c r="C18" s="3"/>
      <c r="D18" s="11">
        <v>15648.2199749</v>
      </c>
      <c r="E18" s="11">
        <v>15462</v>
      </c>
      <c r="F18" s="3"/>
      <c r="G18" s="3"/>
    </row>
    <row r="19" spans="1:7" ht="15">
      <c r="A19" s="3" t="s">
        <v>18</v>
      </c>
      <c r="B19" s="3"/>
      <c r="C19" s="3"/>
      <c r="D19" s="11">
        <v>1906.0376109</v>
      </c>
      <c r="E19" s="11">
        <v>6696</v>
      </c>
      <c r="F19" s="3"/>
      <c r="G19" s="3"/>
    </row>
    <row r="20" spans="1:7" ht="15">
      <c r="A20" s="3"/>
      <c r="B20" s="3"/>
      <c r="C20" s="3"/>
      <c r="D20" s="15">
        <f>SUM(D17:D19)</f>
        <v>39074.070769599995</v>
      </c>
      <c r="E20" s="15">
        <f>SUM(E17:E19)</f>
        <v>40327.914699999994</v>
      </c>
      <c r="F20" s="3"/>
      <c r="G20" s="3"/>
    </row>
    <row r="21" spans="1:7" ht="15">
      <c r="A21" s="3"/>
      <c r="B21" s="3"/>
      <c r="C21" s="3"/>
      <c r="D21" s="11"/>
      <c r="E21" s="11"/>
      <c r="F21" s="3"/>
      <c r="G21" s="3"/>
    </row>
    <row r="22" spans="1:7" ht="16.5" thickBot="1">
      <c r="A22" s="7" t="s">
        <v>19</v>
      </c>
      <c r="B22" s="7"/>
      <c r="C22" s="7"/>
      <c r="D22" s="16">
        <f>D20+D14+D13+D12</f>
        <v>71754.9201286</v>
      </c>
      <c r="E22" s="16">
        <f>E20+E14+E13+E12</f>
        <v>71334.49738999999</v>
      </c>
      <c r="F22" s="3"/>
      <c r="G22" s="3"/>
    </row>
    <row r="23" spans="1:7" ht="16.5" thickTop="1">
      <c r="A23" s="7"/>
      <c r="B23" s="7"/>
      <c r="C23" s="7"/>
      <c r="D23" s="33"/>
      <c r="E23" s="33"/>
      <c r="F23" s="3"/>
      <c r="G23" s="3"/>
    </row>
    <row r="24" spans="1:7" ht="15">
      <c r="A24" s="3"/>
      <c r="B24" s="3"/>
      <c r="C24" s="3"/>
      <c r="D24" s="11"/>
      <c r="E24" s="11"/>
      <c r="F24" s="3"/>
      <c r="G24" s="3"/>
    </row>
    <row r="25" spans="1:7" ht="15.75">
      <c r="A25" s="4" t="s">
        <v>20</v>
      </c>
      <c r="B25" s="7"/>
      <c r="C25" s="7"/>
      <c r="D25" s="11"/>
      <c r="E25" s="11"/>
      <c r="F25" s="3"/>
      <c r="G25" s="3"/>
    </row>
    <row r="26" spans="1:7" ht="15">
      <c r="A26" s="5" t="s">
        <v>21</v>
      </c>
      <c r="B26" s="3"/>
      <c r="C26" s="3"/>
      <c r="D26" s="11"/>
      <c r="E26" s="11"/>
      <c r="F26" s="3"/>
      <c r="G26" s="3"/>
    </row>
    <row r="27" spans="1:7" ht="15">
      <c r="A27" s="3" t="s">
        <v>22</v>
      </c>
      <c r="B27" s="3"/>
      <c r="C27" s="3"/>
      <c r="D27" s="11">
        <v>45780</v>
      </c>
      <c r="E27" s="11">
        <v>45780</v>
      </c>
      <c r="F27" s="3"/>
      <c r="G27" s="3"/>
    </row>
    <row r="28" spans="1:7" ht="15">
      <c r="A28" s="3" t="s">
        <v>23</v>
      </c>
      <c r="B28" s="3"/>
      <c r="C28" s="3"/>
      <c r="D28" s="11">
        <v>8542</v>
      </c>
      <c r="E28" s="11">
        <v>9798.107</v>
      </c>
      <c r="F28" s="3"/>
      <c r="G28" s="3"/>
    </row>
    <row r="29" spans="1:7" ht="15">
      <c r="A29" s="3" t="s">
        <v>24</v>
      </c>
      <c r="B29" s="3"/>
      <c r="C29" s="3"/>
      <c r="D29" s="11"/>
      <c r="E29" s="11"/>
      <c r="F29" s="3"/>
      <c r="G29" s="3"/>
    </row>
    <row r="30" spans="1:7" ht="15">
      <c r="A30" s="3" t="s">
        <v>25</v>
      </c>
      <c r="B30" s="3"/>
      <c r="C30" s="3"/>
      <c r="D30" s="15">
        <f>D27+D28</f>
        <v>54322</v>
      </c>
      <c r="E30" s="15">
        <f>E27+E28</f>
        <v>55578.107</v>
      </c>
      <c r="F30" s="3"/>
      <c r="G30" s="3"/>
    </row>
    <row r="31" spans="1:7" ht="15">
      <c r="A31" s="3"/>
      <c r="B31" s="3"/>
      <c r="C31" s="3"/>
      <c r="D31" s="11"/>
      <c r="E31" s="11"/>
      <c r="F31" s="3"/>
      <c r="G31" s="3"/>
    </row>
    <row r="32" spans="1:7" ht="15">
      <c r="A32" s="5" t="s">
        <v>26</v>
      </c>
      <c r="B32" s="3"/>
      <c r="C32" s="3"/>
      <c r="D32" s="11"/>
      <c r="E32" s="11"/>
      <c r="F32" s="3"/>
      <c r="G32" s="3"/>
    </row>
    <row r="33" spans="1:7" ht="15">
      <c r="A33" s="3" t="s">
        <v>27</v>
      </c>
      <c r="B33" s="3"/>
      <c r="C33" s="3"/>
      <c r="D33" s="11">
        <v>4560.9776564</v>
      </c>
      <c r="E33" s="11">
        <v>4393</v>
      </c>
      <c r="F33" s="3"/>
      <c r="G33" s="3"/>
    </row>
    <row r="34" spans="1:7" ht="15">
      <c r="A34" s="3" t="s">
        <v>28</v>
      </c>
      <c r="B34" s="3"/>
      <c r="C34" s="3"/>
      <c r="D34" s="11">
        <v>7955</v>
      </c>
      <c r="E34" s="11">
        <v>6404</v>
      </c>
      <c r="F34" s="3"/>
      <c r="G34" s="3"/>
    </row>
    <row r="35" spans="1:7" ht="15">
      <c r="A35" s="3" t="s">
        <v>29</v>
      </c>
      <c r="B35" s="3"/>
      <c r="C35" s="3"/>
      <c r="D35" s="11">
        <v>-185</v>
      </c>
      <c r="E35" s="11">
        <v>5</v>
      </c>
      <c r="F35" s="3"/>
      <c r="G35" s="3"/>
    </row>
    <row r="36" spans="1:7" ht="15">
      <c r="A36" s="3" t="s">
        <v>30</v>
      </c>
      <c r="B36" s="3"/>
      <c r="C36" s="3"/>
      <c r="D36" s="15">
        <f>SUM(D33:D35)</f>
        <v>12330.9776564</v>
      </c>
      <c r="E36" s="15">
        <f>SUM(E33:E35)</f>
        <v>10802</v>
      </c>
      <c r="F36" s="3"/>
      <c r="G36" s="3"/>
    </row>
    <row r="37" spans="1:7" ht="15">
      <c r="A37" s="3"/>
      <c r="B37" s="3"/>
      <c r="C37" s="3"/>
      <c r="D37" s="11"/>
      <c r="E37" s="11"/>
      <c r="F37" s="3"/>
      <c r="G37" s="3"/>
    </row>
    <row r="38" spans="1:7" ht="15">
      <c r="A38" s="3" t="s">
        <v>31</v>
      </c>
      <c r="B38" s="3"/>
      <c r="C38" s="3"/>
      <c r="D38" s="11">
        <v>3566</v>
      </c>
      <c r="E38" s="11">
        <v>3409</v>
      </c>
      <c r="F38" s="3"/>
      <c r="G38" s="3"/>
    </row>
    <row r="39" spans="1:7" ht="15">
      <c r="A39" s="3" t="s">
        <v>32</v>
      </c>
      <c r="B39" s="3"/>
      <c r="C39" s="3"/>
      <c r="D39" s="11">
        <v>1413</v>
      </c>
      <c r="E39" s="11">
        <v>1462</v>
      </c>
      <c r="F39" s="3"/>
      <c r="G39" s="3"/>
    </row>
    <row r="40" spans="1:7" ht="15">
      <c r="A40" s="3" t="s">
        <v>33</v>
      </c>
      <c r="B40" s="3"/>
      <c r="C40" s="3"/>
      <c r="D40" s="11">
        <v>123</v>
      </c>
      <c r="E40" s="11">
        <v>83</v>
      </c>
      <c r="F40" s="3"/>
      <c r="G40" s="3"/>
    </row>
    <row r="41" spans="1:7" ht="15">
      <c r="A41" s="3" t="s">
        <v>34</v>
      </c>
      <c r="B41" s="3"/>
      <c r="C41" s="3"/>
      <c r="D41" s="15">
        <f>SUM(D38:D40)</f>
        <v>5102</v>
      </c>
      <c r="E41" s="15">
        <f>SUM(E38:E40)</f>
        <v>4954</v>
      </c>
      <c r="F41" s="3"/>
      <c r="G41" s="3"/>
    </row>
    <row r="42" spans="1:7" ht="15">
      <c r="A42" s="3"/>
      <c r="B42" s="3"/>
      <c r="C42" s="3"/>
      <c r="D42" s="11"/>
      <c r="E42" s="11"/>
      <c r="F42" s="3"/>
      <c r="G42" s="3"/>
    </row>
    <row r="43" spans="1:7" ht="15">
      <c r="A43" s="3" t="s">
        <v>35</v>
      </c>
      <c r="B43" s="3"/>
      <c r="C43" s="3"/>
      <c r="D43" s="11">
        <f>D41+D36</f>
        <v>17432.9776564</v>
      </c>
      <c r="E43" s="11">
        <f>E41+E36</f>
        <v>15756</v>
      </c>
      <c r="F43" s="3"/>
      <c r="G43" s="3"/>
    </row>
    <row r="44" spans="1:7" ht="15">
      <c r="A44" s="3"/>
      <c r="B44" s="3"/>
      <c r="C44" s="3"/>
      <c r="D44" s="11"/>
      <c r="E44" s="11"/>
      <c r="F44" s="3"/>
      <c r="G44" s="3"/>
    </row>
    <row r="45" spans="1:7" ht="16.5" thickBot="1">
      <c r="A45" s="7" t="s">
        <v>36</v>
      </c>
      <c r="B45" s="7"/>
      <c r="C45" s="7"/>
      <c r="D45" s="16">
        <f>D43+D30</f>
        <v>71754.9776564</v>
      </c>
      <c r="E45" s="16">
        <f>E43+E30</f>
        <v>71334.107</v>
      </c>
      <c r="F45" s="3"/>
      <c r="G45" s="3"/>
    </row>
    <row r="46" spans="1:7" ht="15.75" thickTop="1">
      <c r="A46" s="3"/>
      <c r="B46" s="3"/>
      <c r="C46" s="3"/>
      <c r="D46" s="10"/>
      <c r="E46" s="10"/>
      <c r="F46" s="3"/>
      <c r="G46" s="3"/>
    </row>
    <row r="47" spans="1:7" ht="15.75">
      <c r="A47" s="7" t="s">
        <v>37</v>
      </c>
      <c r="B47" s="7"/>
      <c r="C47" s="7"/>
      <c r="D47" s="7"/>
      <c r="E47" s="7"/>
      <c r="F47" s="7"/>
      <c r="G47" s="7"/>
    </row>
    <row r="48" spans="1:7" ht="15.75">
      <c r="A48" s="7" t="s">
        <v>38</v>
      </c>
      <c r="B48" s="7"/>
      <c r="C48" s="7"/>
      <c r="D48" s="7"/>
      <c r="E48" s="7"/>
      <c r="F48" s="7"/>
      <c r="G48" s="7"/>
    </row>
    <row r="49" spans="1:7" ht="15.75">
      <c r="A49" s="7" t="s">
        <v>39</v>
      </c>
      <c r="B49" s="7"/>
      <c r="C49" s="7"/>
      <c r="D49" s="7"/>
      <c r="E49" s="7"/>
      <c r="F49" s="7"/>
      <c r="G49" s="7"/>
    </row>
    <row r="50" spans="1:7" ht="15.75">
      <c r="A50" s="7" t="s">
        <v>40</v>
      </c>
      <c r="B50" s="3"/>
      <c r="C50" s="3"/>
      <c r="D50" s="3"/>
      <c r="E50" s="3"/>
      <c r="F50" s="3"/>
      <c r="G50" s="3"/>
    </row>
  </sheetData>
  <printOptions/>
  <pageMargins left="1.3385826771653544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D1" sqref="D1"/>
    </sheetView>
  </sheetViews>
  <sheetFormatPr defaultColWidth="9.140625" defaultRowHeight="12.75"/>
  <cols>
    <col min="7" max="7" width="13.140625" style="0" customWidth="1"/>
    <col min="8" max="8" width="13.28125" style="0" customWidth="1"/>
  </cols>
  <sheetData>
    <row r="1" spans="1:9" ht="15">
      <c r="A1" s="1" t="s">
        <v>0</v>
      </c>
      <c r="B1" s="1"/>
      <c r="C1" s="1"/>
      <c r="D1" s="1"/>
      <c r="E1" s="1"/>
      <c r="F1" s="2"/>
      <c r="G1" s="2"/>
      <c r="H1" s="3"/>
      <c r="I1" s="3"/>
    </row>
    <row r="2" spans="1:9" ht="15">
      <c r="A2" s="1" t="s">
        <v>93</v>
      </c>
      <c r="B2" s="1"/>
      <c r="C2" s="1"/>
      <c r="D2" s="1"/>
      <c r="E2" s="1"/>
      <c r="F2" s="1"/>
      <c r="G2" s="2"/>
      <c r="H2" s="3"/>
      <c r="I2" s="3"/>
    </row>
    <row r="3" spans="1:9" ht="15.75">
      <c r="A3" s="7"/>
      <c r="B3" s="7"/>
      <c r="C3" s="7"/>
      <c r="D3" s="7"/>
      <c r="E3" s="7"/>
      <c r="F3" s="7"/>
      <c r="G3" s="10"/>
      <c r="H3" s="3"/>
      <c r="I3" s="3"/>
    </row>
    <row r="4" spans="1:9" ht="15.75">
      <c r="A4" s="4" t="s">
        <v>99</v>
      </c>
      <c r="B4" s="4"/>
      <c r="C4" s="4"/>
      <c r="D4" s="4"/>
      <c r="E4" s="4"/>
      <c r="F4" s="7"/>
      <c r="G4" s="10"/>
      <c r="H4" s="3"/>
      <c r="I4" s="3"/>
    </row>
    <row r="5" spans="1:9" ht="15.75">
      <c r="A5" s="6" t="s">
        <v>100</v>
      </c>
      <c r="B5" s="3"/>
      <c r="C5" s="3"/>
      <c r="D5" s="3"/>
      <c r="E5" s="3"/>
      <c r="F5" s="3"/>
      <c r="G5" s="10"/>
      <c r="H5" s="3"/>
      <c r="I5" s="3"/>
    </row>
    <row r="6" spans="1:9" ht="15">
      <c r="A6" s="3"/>
      <c r="B6" s="3"/>
      <c r="C6" s="3"/>
      <c r="D6" s="3"/>
      <c r="E6" s="3"/>
      <c r="F6" s="3"/>
      <c r="G6" s="10" t="s">
        <v>52</v>
      </c>
      <c r="H6" s="3"/>
      <c r="I6" s="3"/>
    </row>
    <row r="7" spans="1:9" ht="15">
      <c r="A7" s="3"/>
      <c r="B7" s="3"/>
      <c r="C7" s="3"/>
      <c r="D7" s="3"/>
      <c r="E7" s="3"/>
      <c r="F7" s="3"/>
      <c r="G7" s="8" t="s">
        <v>101</v>
      </c>
      <c r="H7" s="8" t="s">
        <v>101</v>
      </c>
      <c r="I7" s="3"/>
    </row>
    <row r="8" spans="1:9" ht="15">
      <c r="A8" s="3"/>
      <c r="B8" s="3"/>
      <c r="C8" s="3"/>
      <c r="D8" s="3"/>
      <c r="E8" s="3"/>
      <c r="F8" s="3"/>
      <c r="G8" s="10" t="s">
        <v>59</v>
      </c>
      <c r="H8" s="10" t="s">
        <v>59</v>
      </c>
      <c r="I8" s="3"/>
    </row>
    <row r="9" spans="1:9" ht="15">
      <c r="A9" s="3"/>
      <c r="B9" s="3"/>
      <c r="C9" s="3"/>
      <c r="D9" s="3"/>
      <c r="E9" s="3"/>
      <c r="F9" s="3"/>
      <c r="G9" s="8" t="s">
        <v>102</v>
      </c>
      <c r="H9" s="8" t="s">
        <v>97</v>
      </c>
      <c r="I9" s="3"/>
    </row>
    <row r="10" spans="1:9" ht="15">
      <c r="A10" s="3"/>
      <c r="B10" s="3"/>
      <c r="C10" s="3"/>
      <c r="D10" s="3"/>
      <c r="E10" s="3"/>
      <c r="F10" s="3"/>
      <c r="G10" s="9" t="s">
        <v>2</v>
      </c>
      <c r="H10" s="9" t="s">
        <v>2</v>
      </c>
      <c r="I10" s="3"/>
    </row>
    <row r="11" spans="1:9" ht="15.75">
      <c r="A11" s="7" t="s">
        <v>60</v>
      </c>
      <c r="B11" s="3"/>
      <c r="C11" s="3"/>
      <c r="D11" s="3"/>
      <c r="E11" s="3"/>
      <c r="F11" s="3"/>
      <c r="G11" s="10"/>
      <c r="H11" s="10"/>
      <c r="I11" s="3"/>
    </row>
    <row r="12" spans="1:9" ht="15">
      <c r="A12" s="3" t="s">
        <v>61</v>
      </c>
      <c r="B12" s="3"/>
      <c r="C12" s="3"/>
      <c r="D12" s="3"/>
      <c r="E12" s="3"/>
      <c r="F12" s="3"/>
      <c r="G12" s="19">
        <v>26476</v>
      </c>
      <c r="H12" s="19">
        <v>27843</v>
      </c>
      <c r="I12" s="3"/>
    </row>
    <row r="13" spans="1:9" ht="15">
      <c r="A13" s="3" t="s">
        <v>62</v>
      </c>
      <c r="B13" s="3"/>
      <c r="C13" s="3"/>
      <c r="D13" s="3"/>
      <c r="E13" s="3"/>
      <c r="F13" s="3"/>
      <c r="G13" s="19">
        <v>367</v>
      </c>
      <c r="H13" s="19">
        <v>368</v>
      </c>
      <c r="I13" s="3"/>
    </row>
    <row r="14" spans="1:9" ht="15">
      <c r="A14" s="3" t="s">
        <v>63</v>
      </c>
      <c r="B14" s="3"/>
      <c r="C14" s="3"/>
      <c r="D14" s="3"/>
      <c r="E14" s="3"/>
      <c r="F14" s="3"/>
      <c r="G14" s="20">
        <f>SUM(G12:G13)</f>
        <v>26843</v>
      </c>
      <c r="H14" s="20">
        <f>SUM(H12:H13)</f>
        <v>28211</v>
      </c>
      <c r="I14" s="3"/>
    </row>
    <row r="15" spans="1:9" ht="15">
      <c r="A15" s="3"/>
      <c r="B15" s="3"/>
      <c r="C15" s="3"/>
      <c r="D15" s="3"/>
      <c r="E15" s="3"/>
      <c r="F15" s="3"/>
      <c r="G15" s="19"/>
      <c r="H15" s="19"/>
      <c r="I15" s="3"/>
    </row>
    <row r="16" spans="1:9" ht="15">
      <c r="A16" s="3" t="s">
        <v>64</v>
      </c>
      <c r="B16" s="3"/>
      <c r="C16" s="3"/>
      <c r="D16" s="3"/>
      <c r="E16" s="3"/>
      <c r="F16" s="3"/>
      <c r="G16" s="19">
        <v>-24016</v>
      </c>
      <c r="H16" s="19">
        <v>-23092</v>
      </c>
      <c r="I16" s="3"/>
    </row>
    <row r="17" spans="1:9" ht="15">
      <c r="A17" s="3" t="s">
        <v>65</v>
      </c>
      <c r="B17" s="3"/>
      <c r="C17" s="3"/>
      <c r="D17" s="3"/>
      <c r="E17" s="3"/>
      <c r="F17" s="3"/>
      <c r="G17" s="19">
        <v>-6094</v>
      </c>
      <c r="H17" s="19">
        <v>-6466</v>
      </c>
      <c r="I17" s="3"/>
    </row>
    <row r="18" spans="1:9" ht="15">
      <c r="A18" s="3" t="s">
        <v>66</v>
      </c>
      <c r="B18" s="3"/>
      <c r="C18" s="3"/>
      <c r="D18" s="3"/>
      <c r="E18" s="3"/>
      <c r="F18" s="3"/>
      <c r="G18" s="19">
        <v>-171</v>
      </c>
      <c r="H18" s="19">
        <v>-310</v>
      </c>
      <c r="I18" s="3"/>
    </row>
    <row r="19" spans="1:9" ht="15">
      <c r="A19" s="3"/>
      <c r="B19" s="3"/>
      <c r="C19" s="3"/>
      <c r="D19" s="3"/>
      <c r="E19" s="3"/>
      <c r="F19" s="3"/>
      <c r="G19" s="20">
        <f>SUM(G16:G18)</f>
        <v>-30281</v>
      </c>
      <c r="H19" s="20">
        <f>SUM(H16:H18)</f>
        <v>-29868</v>
      </c>
      <c r="I19" s="3"/>
    </row>
    <row r="20" spans="1:9" ht="15">
      <c r="A20" s="3"/>
      <c r="B20" s="3"/>
      <c r="C20" s="3"/>
      <c r="D20" s="3"/>
      <c r="E20" s="3"/>
      <c r="F20" s="3"/>
      <c r="G20" s="19"/>
      <c r="H20" s="19"/>
      <c r="I20" s="21"/>
    </row>
    <row r="21" spans="1:9" ht="15">
      <c r="A21" s="3" t="s">
        <v>67</v>
      </c>
      <c r="B21" s="3"/>
      <c r="C21" s="3"/>
      <c r="D21" s="3"/>
      <c r="E21" s="3"/>
      <c r="F21" s="3"/>
      <c r="G21" s="20">
        <f>G14+G19</f>
        <v>-3438</v>
      </c>
      <c r="H21" s="20">
        <f>H14+H19</f>
        <v>-1657</v>
      </c>
      <c r="I21" s="3"/>
    </row>
    <row r="22" spans="1:9" ht="15">
      <c r="A22" s="3"/>
      <c r="B22" s="3"/>
      <c r="C22" s="3"/>
      <c r="D22" s="3"/>
      <c r="E22" s="3"/>
      <c r="F22" s="3"/>
      <c r="G22" s="19"/>
      <c r="H22" s="19"/>
      <c r="I22" s="3"/>
    </row>
    <row r="23" spans="1:9" ht="15.75">
      <c r="A23" s="7" t="s">
        <v>68</v>
      </c>
      <c r="B23" s="3"/>
      <c r="C23" s="3"/>
      <c r="D23" s="3"/>
      <c r="E23" s="3"/>
      <c r="F23" s="3"/>
      <c r="G23" s="19"/>
      <c r="H23" s="19"/>
      <c r="I23" s="3"/>
    </row>
    <row r="24" spans="1:9" ht="15">
      <c r="A24" s="3" t="s">
        <v>69</v>
      </c>
      <c r="B24" s="3"/>
      <c r="C24" s="3"/>
      <c r="D24" s="3"/>
      <c r="E24" s="3"/>
      <c r="F24" s="3"/>
      <c r="G24" s="19">
        <v>28</v>
      </c>
      <c r="H24" s="19">
        <v>225</v>
      </c>
      <c r="I24" s="3"/>
    </row>
    <row r="25" spans="1:9" ht="15">
      <c r="A25" s="3" t="s">
        <v>70</v>
      </c>
      <c r="B25" s="3"/>
      <c r="C25" s="3"/>
      <c r="D25" s="3"/>
      <c r="E25" s="3"/>
      <c r="F25" s="3"/>
      <c r="G25" s="19">
        <v>-2886</v>
      </c>
      <c r="H25" s="19">
        <v>-539</v>
      </c>
      <c r="I25" s="3"/>
    </row>
    <row r="26" spans="1:9" ht="15">
      <c r="A26" s="3"/>
      <c r="B26" s="3"/>
      <c r="C26" s="3"/>
      <c r="D26" s="3"/>
      <c r="E26" s="3"/>
      <c r="F26" s="3"/>
      <c r="G26" s="20">
        <f>G24+G25</f>
        <v>-2858</v>
      </c>
      <c r="H26" s="20">
        <f>H25+H24</f>
        <v>-314</v>
      </c>
      <c r="I26" s="3"/>
    </row>
    <row r="27" spans="1:9" ht="15">
      <c r="A27" s="3"/>
      <c r="B27" s="3"/>
      <c r="C27" s="3"/>
      <c r="D27" s="3"/>
      <c r="E27" s="3"/>
      <c r="F27" s="3"/>
      <c r="G27" s="19"/>
      <c r="H27" s="19"/>
      <c r="I27" s="3"/>
    </row>
    <row r="28" spans="1:9" ht="15.75">
      <c r="A28" s="7" t="s">
        <v>71</v>
      </c>
      <c r="B28" s="3"/>
      <c r="C28" s="3"/>
      <c r="D28" s="3"/>
      <c r="E28" s="3"/>
      <c r="F28" s="3"/>
      <c r="G28" s="19"/>
      <c r="H28" s="19"/>
      <c r="I28" s="3"/>
    </row>
    <row r="29" spans="1:9" ht="15">
      <c r="A29" s="3" t="s">
        <v>72</v>
      </c>
      <c r="B29" s="3"/>
      <c r="C29" s="3"/>
      <c r="D29" s="3"/>
      <c r="E29" s="3"/>
      <c r="F29" s="3"/>
      <c r="G29" s="19">
        <v>1181</v>
      </c>
      <c r="H29" s="19">
        <v>960</v>
      </c>
      <c r="I29" s="3"/>
    </row>
    <row r="30" spans="1:9" ht="15">
      <c r="A30" s="3" t="s">
        <v>73</v>
      </c>
      <c r="B30" s="3"/>
      <c r="C30" s="3"/>
      <c r="D30" s="3"/>
      <c r="E30" s="3"/>
      <c r="F30" s="3"/>
      <c r="G30" s="19">
        <v>-204</v>
      </c>
      <c r="H30" s="19">
        <v>-180</v>
      </c>
      <c r="I30" s="3"/>
    </row>
    <row r="31" spans="1:9" ht="15">
      <c r="A31" s="3"/>
      <c r="B31" s="3"/>
      <c r="C31" s="3"/>
      <c r="D31" s="3"/>
      <c r="E31" s="3"/>
      <c r="F31" s="3"/>
      <c r="G31" s="20">
        <f>SUM(G29:G30)</f>
        <v>977</v>
      </c>
      <c r="H31" s="20">
        <f>SUM(H29:H30)</f>
        <v>780</v>
      </c>
      <c r="I31" s="3"/>
    </row>
    <row r="32" spans="1:9" ht="15">
      <c r="A32" s="3"/>
      <c r="B32" s="3"/>
      <c r="C32" s="3"/>
      <c r="D32" s="3"/>
      <c r="E32" s="3"/>
      <c r="F32" s="3"/>
      <c r="G32" s="19"/>
      <c r="H32" s="19"/>
      <c r="I32" s="3"/>
    </row>
    <row r="33" spans="1:9" ht="15">
      <c r="A33" s="3" t="s">
        <v>74</v>
      </c>
      <c r="B33" s="3"/>
      <c r="C33" s="3"/>
      <c r="D33" s="3"/>
      <c r="E33" s="3"/>
      <c r="F33" s="3"/>
      <c r="G33" s="19">
        <f>G21+G26+G31</f>
        <v>-5319</v>
      </c>
      <c r="H33" s="19">
        <f>H21+H26+H31</f>
        <v>-1191</v>
      </c>
      <c r="I33" s="3"/>
    </row>
    <row r="34" spans="1:9" ht="15">
      <c r="A34" s="3"/>
      <c r="B34" s="3"/>
      <c r="C34" s="3"/>
      <c r="D34" s="3"/>
      <c r="E34" s="3"/>
      <c r="F34" s="3"/>
      <c r="G34" s="19"/>
      <c r="H34" s="19"/>
      <c r="I34" s="3"/>
    </row>
    <row r="35" spans="1:9" ht="15">
      <c r="A35" s="3" t="s">
        <v>75</v>
      </c>
      <c r="B35" s="3"/>
      <c r="C35" s="3"/>
      <c r="D35" s="3"/>
      <c r="E35" s="3"/>
      <c r="F35" s="3"/>
      <c r="G35" s="19">
        <v>6696</v>
      </c>
      <c r="H35" s="19">
        <v>14646</v>
      </c>
      <c r="I35" s="3"/>
    </row>
    <row r="36" spans="1:9" ht="15">
      <c r="A36" s="3"/>
      <c r="B36" s="3"/>
      <c r="C36" s="3"/>
      <c r="D36" s="3"/>
      <c r="E36" s="3"/>
      <c r="F36" s="3"/>
      <c r="G36" s="19"/>
      <c r="H36" s="19"/>
      <c r="I36" s="3"/>
    </row>
    <row r="37" spans="1:9" ht="16.5" thickBot="1">
      <c r="A37" s="7" t="s">
        <v>76</v>
      </c>
      <c r="B37" s="3"/>
      <c r="C37" s="3"/>
      <c r="D37" s="3"/>
      <c r="E37" s="3"/>
      <c r="F37" s="3"/>
      <c r="G37" s="22">
        <f>G35+G33</f>
        <v>1377</v>
      </c>
      <c r="H37" s="22">
        <f>H33+H35</f>
        <v>13455</v>
      </c>
      <c r="I37" s="3"/>
    </row>
    <row r="38" spans="1:9" ht="15.75" thickTop="1">
      <c r="A38" s="3"/>
      <c r="B38" s="3"/>
      <c r="C38" s="3"/>
      <c r="D38" s="3"/>
      <c r="E38" s="3"/>
      <c r="F38" s="3"/>
      <c r="G38" s="19"/>
      <c r="H38" s="19"/>
      <c r="I38" s="3"/>
    </row>
    <row r="39" spans="1:9" ht="15.75">
      <c r="A39" s="7" t="s">
        <v>77</v>
      </c>
      <c r="B39" s="7"/>
      <c r="C39" s="7"/>
      <c r="D39" s="7"/>
      <c r="E39" s="3"/>
      <c r="F39" s="3"/>
      <c r="G39" s="19"/>
      <c r="H39" s="19"/>
      <c r="I39" s="3"/>
    </row>
    <row r="40" spans="1:9" ht="15">
      <c r="A40" s="3" t="s">
        <v>78</v>
      </c>
      <c r="B40" s="3"/>
      <c r="C40" s="3"/>
      <c r="D40" s="3"/>
      <c r="E40" s="3"/>
      <c r="F40" s="3"/>
      <c r="G40" s="19">
        <v>1906</v>
      </c>
      <c r="H40" s="19">
        <v>14394</v>
      </c>
      <c r="I40" s="3"/>
    </row>
    <row r="41" spans="1:9" ht="15">
      <c r="A41" s="3" t="s">
        <v>79</v>
      </c>
      <c r="B41" s="3"/>
      <c r="C41" s="3"/>
      <c r="D41" s="3"/>
      <c r="E41" s="3"/>
      <c r="F41" s="3"/>
      <c r="G41" s="19">
        <v>-529</v>
      </c>
      <c r="H41" s="19">
        <v>-939</v>
      </c>
      <c r="I41" s="3"/>
    </row>
    <row r="42" spans="1:9" ht="16.5" thickBot="1">
      <c r="A42" s="3"/>
      <c r="B42" s="3"/>
      <c r="C42" s="3"/>
      <c r="D42" s="3"/>
      <c r="E42" s="3"/>
      <c r="F42" s="3"/>
      <c r="G42" s="22">
        <f>SUM(G40:G41)</f>
        <v>1377</v>
      </c>
      <c r="H42" s="22">
        <f>SUM(H40:H41)</f>
        <v>13455</v>
      </c>
      <c r="I42" s="3"/>
    </row>
    <row r="43" spans="1:9" ht="15.75" thickTop="1">
      <c r="A43" s="3"/>
      <c r="B43" s="3"/>
      <c r="C43" s="3"/>
      <c r="D43" s="3"/>
      <c r="E43" s="3"/>
      <c r="F43" s="3"/>
      <c r="G43" s="10"/>
      <c r="H43" s="3"/>
      <c r="I43" s="3"/>
    </row>
    <row r="44" spans="1:9" ht="15.75">
      <c r="A44" s="7" t="s">
        <v>80</v>
      </c>
      <c r="B44" s="7"/>
      <c r="C44" s="7"/>
      <c r="D44" s="7"/>
      <c r="E44" s="7"/>
      <c r="F44" s="7"/>
      <c r="G44" s="17"/>
      <c r="H44" s="7"/>
      <c r="I44" s="3"/>
    </row>
    <row r="45" spans="1:9" ht="15.75">
      <c r="A45" s="7" t="s">
        <v>5</v>
      </c>
      <c r="B45" s="7"/>
      <c r="C45" s="7"/>
      <c r="D45" s="7"/>
      <c r="E45" s="7"/>
      <c r="F45" s="7"/>
      <c r="G45" s="17"/>
      <c r="H45" s="7"/>
      <c r="I45" s="3"/>
    </row>
    <row r="46" ht="15.75">
      <c r="A46" s="7" t="s">
        <v>6</v>
      </c>
    </row>
  </sheetData>
  <printOptions/>
  <pageMargins left="1.141732283464567" right="0.35433070866141736" top="0.7874015748031497" bottom="0.3937007874015748" header="0.5118110236220472" footer="0.5118110236220472"/>
  <pageSetup horizontalDpi="600" verticalDpi="600" orientation="portrait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Celestial</cp:lastModifiedBy>
  <cp:lastPrinted>2006-08-29T08:02:17Z</cp:lastPrinted>
  <dcterms:created xsi:type="dcterms:W3CDTF">2006-05-19T09:53:47Z</dcterms:created>
  <dcterms:modified xsi:type="dcterms:W3CDTF">2006-08-29T08:04:30Z</dcterms:modified>
  <cp:category/>
  <cp:version/>
  <cp:contentType/>
  <cp:contentStatus/>
</cp:coreProperties>
</file>