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3"/>
  </bookViews>
  <sheets>
    <sheet name="PL" sheetId="1" r:id="rId1"/>
    <sheet name="Equity" sheetId="2" r:id="rId2"/>
    <sheet name="BS" sheetId="3" r:id="rId3"/>
    <sheet name="Cash" sheetId="4" r:id="rId4"/>
  </sheets>
  <definedNames/>
  <calcPr fullCalcOnLoad="1"/>
</workbook>
</file>

<file path=xl/sharedStrings.xml><?xml version="1.0" encoding="utf-8"?>
<sst xmlns="http://schemas.openxmlformats.org/spreadsheetml/2006/main" count="145" uniqueCount="110">
  <si>
    <t>Central Industrial Corporation Berhad (Company No. 12186-k)</t>
  </si>
  <si>
    <t>Interim Report - First Quarter 2006</t>
  </si>
  <si>
    <t>Condensed consolidated income statement for the three months ended 31 March 2006</t>
  </si>
  <si>
    <t>- unaudited</t>
  </si>
  <si>
    <t>31/3/2006</t>
  </si>
  <si>
    <t>31/3/2005</t>
  </si>
  <si>
    <t>RM'000</t>
  </si>
  <si>
    <t>N/A</t>
  </si>
  <si>
    <t xml:space="preserve">The condensed consolidated financial statement should be read in conjunction  </t>
  </si>
  <si>
    <t xml:space="preserve">with the audited financial statements for the year ended 31 December 2005 and </t>
  </si>
  <si>
    <t>the accompanying explanatory notes attached to the interim financial statements.</t>
  </si>
  <si>
    <t>Condensed Consolidated Balance Sheet as at 31 March 2006 - unaudited</t>
  </si>
  <si>
    <t xml:space="preserve">Audited </t>
  </si>
  <si>
    <t xml:space="preserve">As at </t>
  </si>
  <si>
    <t>31/12/2005</t>
  </si>
  <si>
    <t xml:space="preserve">ASSETS </t>
  </si>
  <si>
    <t>Non-current assets</t>
  </si>
  <si>
    <t>Property, plant &amp; equipment</t>
  </si>
  <si>
    <t>Prepaid lease payment</t>
  </si>
  <si>
    <t>Investment</t>
  </si>
  <si>
    <t>Current assets</t>
  </si>
  <si>
    <t xml:space="preserve">Inventories </t>
  </si>
  <si>
    <t>Trade &amp; other receivables</t>
  </si>
  <si>
    <t>Cash &amp; cash equivalents</t>
  </si>
  <si>
    <t>TOTAL ASSETS</t>
  </si>
  <si>
    <t>EQUITY AND LIABILITIES</t>
  </si>
  <si>
    <t xml:space="preserve">Equity </t>
  </si>
  <si>
    <t xml:space="preserve">Share capital </t>
  </si>
  <si>
    <t xml:space="preserve">Reserves </t>
  </si>
  <si>
    <t xml:space="preserve">Total equity attributable to </t>
  </si>
  <si>
    <t>shareholders of the company</t>
  </si>
  <si>
    <t xml:space="preserve">Liabilities </t>
  </si>
  <si>
    <t>Trade &amp; other payables</t>
  </si>
  <si>
    <t>Borrowings</t>
  </si>
  <si>
    <t>Taxation</t>
  </si>
  <si>
    <t>Total current liabilities</t>
  </si>
  <si>
    <t xml:space="preserve">Borrowings </t>
  </si>
  <si>
    <t>Resignation benefits</t>
  </si>
  <si>
    <t>Deferred tax liabilities</t>
  </si>
  <si>
    <t>Total non-current liabilities</t>
  </si>
  <si>
    <t>Total liabilities</t>
  </si>
  <si>
    <t>TOTAL EQUITY &amp; LIABILITIES</t>
  </si>
  <si>
    <t xml:space="preserve">The condensed consolidated balance sheet should be read in conjunction </t>
  </si>
  <si>
    <t xml:space="preserve">with the audited financial statements for the year ended 31 December 2005 </t>
  </si>
  <si>
    <t>and the accompanying explanatory notes attached to the interim financial</t>
  </si>
  <si>
    <t>statements.</t>
  </si>
  <si>
    <t xml:space="preserve">Condensed consolidated statement of changes in equity for the 3 months ended </t>
  </si>
  <si>
    <t>31 March 2006 - unaudited</t>
  </si>
  <si>
    <t>Exchange</t>
  </si>
  <si>
    <t>Share</t>
  </si>
  <si>
    <t>Fluctuation</t>
  </si>
  <si>
    <t>Retained</t>
  </si>
  <si>
    <t>Capital</t>
  </si>
  <si>
    <t>Premium</t>
  </si>
  <si>
    <t>Reserve</t>
  </si>
  <si>
    <t>Earnings</t>
  </si>
  <si>
    <t>Total</t>
  </si>
  <si>
    <t>At 1 January 2006 - audited</t>
  </si>
  <si>
    <t xml:space="preserve">Net profit for the period </t>
  </si>
  <si>
    <t xml:space="preserve"> </t>
  </si>
  <si>
    <t xml:space="preserve">Exchange difference on translation of </t>
  </si>
  <si>
    <t>financial statements of foreign subsidiary</t>
  </si>
  <si>
    <t>At 31 March 2006</t>
  </si>
  <si>
    <t>At 1 January 2005</t>
  </si>
  <si>
    <t>At 31 March 2005</t>
  </si>
  <si>
    <t xml:space="preserve">The condensed consolidated statement of changes in equity should be read in conjunction </t>
  </si>
  <si>
    <t xml:space="preserve">with the audited financial statements for the year ended 31 December 2005 and the </t>
  </si>
  <si>
    <t xml:space="preserve">accompanying explanatory notes </t>
  </si>
  <si>
    <t>Condensed consolidated cash flow statement for the three months ended</t>
  </si>
  <si>
    <t>3 Months</t>
  </si>
  <si>
    <t>Ended</t>
  </si>
  <si>
    <t>31/03/2006</t>
  </si>
  <si>
    <t>31/03/2005</t>
  </si>
  <si>
    <t>Cash Flows from Operating Activities</t>
  </si>
  <si>
    <t xml:space="preserve">  Receipts from trade receivables</t>
  </si>
  <si>
    <t xml:space="preserve">  Receipts from non-trade receivables</t>
  </si>
  <si>
    <t xml:space="preserve">  Cash Flow from Operations</t>
  </si>
  <si>
    <t xml:space="preserve">  Cash payments to trade payables</t>
  </si>
  <si>
    <t xml:space="preserve">  Cash payments to non-trade payables</t>
  </si>
  <si>
    <t xml:space="preserve">  Other operating payments</t>
  </si>
  <si>
    <t>Cash Flow from Operations</t>
  </si>
  <si>
    <t>Cash Flows from Investing Activities</t>
  </si>
  <si>
    <t xml:space="preserve">  Interest received</t>
  </si>
  <si>
    <t xml:space="preserve">  Purchase of fixed assets</t>
  </si>
  <si>
    <t>Cash Flows from Financing Activities</t>
  </si>
  <si>
    <t xml:space="preserve">  Bank borrowings</t>
  </si>
  <si>
    <t xml:space="preserve">  Interest paid</t>
  </si>
  <si>
    <t>Net Change in Cash &amp; Cash Equivalents</t>
  </si>
  <si>
    <t>Cash &amp; Cash Equilvalents at beginning of financial year</t>
  </si>
  <si>
    <t>Cash &amp; Cash Equilvalents at end of period</t>
  </si>
  <si>
    <t>Cash &amp; cash equivalents comprise :-</t>
  </si>
  <si>
    <t>Cash &amp; bank balance</t>
  </si>
  <si>
    <t>Bank overdraft</t>
  </si>
  <si>
    <t>The condensed consolidated cash flow statement should be read in conjunction</t>
  </si>
  <si>
    <t xml:space="preserve">         3 months ended </t>
  </si>
  <si>
    <t xml:space="preserve">          3 months ended </t>
  </si>
  <si>
    <t xml:space="preserve">Revenue </t>
  </si>
  <si>
    <t>Cost of sales</t>
  </si>
  <si>
    <t xml:space="preserve">Gross profit </t>
  </si>
  <si>
    <t>Other income</t>
  </si>
  <si>
    <t>Distribution expenses</t>
  </si>
  <si>
    <t>Adminstrative expenses</t>
  </si>
  <si>
    <t>Other expenses</t>
  </si>
  <si>
    <t>Finance costs</t>
  </si>
  <si>
    <t xml:space="preserve">Profit before taxation </t>
  </si>
  <si>
    <t>Income tax expense</t>
  </si>
  <si>
    <t>Profit for the period</t>
  </si>
  <si>
    <t>Earnings per share</t>
  </si>
  <si>
    <t xml:space="preserve"> Basic earnings per share (sen)</t>
  </si>
  <si>
    <t xml:space="preserve"> Diluted earnings per share (sen)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</si>
</sst>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_);\(#,##0.000\)"/>
    <numFmt numFmtId="173" formatCode="_(* #,##0_);_(* \(#,##0\);_(* &quot;-&quot;??_);_(@_)"/>
    <numFmt numFmtId="174" formatCode="#,##0.0_);\(#,##0.0\)"/>
  </numFmts>
  <fonts count="8">
    <font>
      <sz val="10"/>
      <name val="Arial"/>
      <family val="0"/>
    </font>
    <font>
      <b/>
      <i/>
      <sz val="11"/>
      <name val="Arial"/>
      <family val="0"/>
    </font>
    <font>
      <sz val="11"/>
      <name val="Arial"/>
      <family val="0"/>
    </font>
    <font>
      <i/>
      <sz val="11"/>
      <name val="Arial"/>
      <family val="0"/>
    </font>
    <font>
      <b/>
      <u val="single"/>
      <sz val="11"/>
      <name val="Arial"/>
      <family val="0"/>
    </font>
    <font>
      <u val="single"/>
      <sz val="11"/>
      <name val="Arial"/>
      <family val="0"/>
    </font>
    <font>
      <b/>
      <sz val="11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quotePrefix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1" xfId="0" applyNumberFormat="1" applyFont="1" applyBorder="1" applyAlignment="1">
      <alignment horizontal="center"/>
    </xf>
    <xf numFmtId="37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72" fontId="2" fillId="0" borderId="3" xfId="0" applyNumberFormat="1" applyFont="1" applyBorder="1" applyAlignment="1">
      <alignment horizontal="center"/>
    </xf>
    <xf numFmtId="37" fontId="2" fillId="0" borderId="3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72" fontId="2" fillId="0" borderId="0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3" fontId="2" fillId="0" borderId="0" xfId="15" applyNumberFormat="1" applyFont="1" applyBorder="1" applyAlignment="1">
      <alignment/>
    </xf>
    <xf numFmtId="173" fontId="2" fillId="0" borderId="0" xfId="15" applyNumberFormat="1" applyFont="1" applyAlignment="1">
      <alignment/>
    </xf>
    <xf numFmtId="171" fontId="2" fillId="0" borderId="0" xfId="15" applyFont="1" applyAlignment="1">
      <alignment/>
    </xf>
    <xf numFmtId="0" fontId="2" fillId="0" borderId="0" xfId="0" applyFont="1" applyAlignment="1" quotePrefix="1">
      <alignment/>
    </xf>
    <xf numFmtId="173" fontId="2" fillId="0" borderId="2" xfId="15" applyNumberFormat="1" applyFont="1" applyBorder="1" applyAlignment="1">
      <alignment/>
    </xf>
    <xf numFmtId="0" fontId="2" fillId="0" borderId="0" xfId="0" applyFont="1" applyBorder="1" applyAlignment="1" quotePrefix="1">
      <alignment/>
    </xf>
    <xf numFmtId="171" fontId="2" fillId="0" borderId="0" xfId="15" applyFont="1" applyBorder="1" applyAlignment="1">
      <alignment/>
    </xf>
    <xf numFmtId="173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37" fontId="2" fillId="0" borderId="0" xfId="0" applyNumberFormat="1" applyFont="1" applyAlignment="1">
      <alignment horizontal="center"/>
    </xf>
    <xf numFmtId="37" fontId="2" fillId="0" borderId="4" xfId="0" applyNumberFormat="1" applyFont="1" applyBorder="1" applyAlignment="1">
      <alignment horizontal="center"/>
    </xf>
    <xf numFmtId="0" fontId="6" fillId="0" borderId="0" xfId="0" applyFont="1" applyAlignment="1">
      <alignment/>
    </xf>
    <xf numFmtId="37" fontId="6" fillId="0" borderId="2" xfId="0" applyNumberFormat="1" applyFont="1" applyBorder="1" applyAlignment="1">
      <alignment horizontal="center"/>
    </xf>
    <xf numFmtId="173" fontId="2" fillId="0" borderId="0" xfId="15" applyNumberFormat="1" applyFont="1" applyAlignment="1">
      <alignment horizontal="center"/>
    </xf>
    <xf numFmtId="173" fontId="2" fillId="0" borderId="4" xfId="15" applyNumberFormat="1" applyFont="1" applyBorder="1" applyAlignment="1">
      <alignment horizontal="center"/>
    </xf>
    <xf numFmtId="173" fontId="6" fillId="0" borderId="2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8"/>
  <sheetViews>
    <sheetView workbookViewId="0" topLeftCell="A1">
      <selection activeCell="C16" sqref="C16"/>
    </sheetView>
  </sheetViews>
  <sheetFormatPr defaultColWidth="9.140625" defaultRowHeight="12.75"/>
  <cols>
    <col min="1" max="3" width="9.140625" style="2" customWidth="1"/>
    <col min="4" max="4" width="11.00390625" style="2" customWidth="1"/>
    <col min="5" max="5" width="12.00390625" style="2" customWidth="1"/>
    <col min="6" max="6" width="11.421875" style="2" customWidth="1"/>
    <col min="7" max="7" width="12.00390625" style="2" customWidth="1"/>
    <col min="8" max="8" width="11.421875" style="2" customWidth="1"/>
    <col min="9" max="16384" width="9.140625" style="2" customWidth="1"/>
  </cols>
  <sheetData>
    <row r="3" spans="1:7" ht="14.25">
      <c r="A3" s="1" t="s">
        <v>0</v>
      </c>
      <c r="B3" s="1"/>
      <c r="C3" s="1"/>
      <c r="D3" s="1"/>
      <c r="E3" s="1"/>
      <c r="F3" s="3"/>
      <c r="G3" s="3"/>
    </row>
    <row r="4" spans="1:7" ht="14.25">
      <c r="A4" s="1" t="s">
        <v>1</v>
      </c>
      <c r="B4" s="1"/>
      <c r="C4" s="1"/>
      <c r="D4" s="1"/>
      <c r="E4" s="1"/>
      <c r="F4" s="1"/>
      <c r="G4" s="3"/>
    </row>
    <row r="5" spans="1:7" ht="14.25">
      <c r="A5" s="1"/>
      <c r="B5" s="1"/>
      <c r="C5" s="1"/>
      <c r="D5" s="1"/>
      <c r="E5" s="1"/>
      <c r="F5" s="1"/>
      <c r="G5" s="3"/>
    </row>
    <row r="7" spans="1:9" ht="15">
      <c r="A7" s="4" t="s">
        <v>2</v>
      </c>
      <c r="B7" s="4"/>
      <c r="C7" s="4"/>
      <c r="D7" s="4"/>
      <c r="E7" s="4"/>
      <c r="F7" s="4"/>
      <c r="G7" s="4"/>
      <c r="H7" s="4"/>
      <c r="I7" s="5"/>
    </row>
    <row r="8" spans="1:8" ht="15">
      <c r="A8" s="6" t="s">
        <v>3</v>
      </c>
      <c r="B8" s="4"/>
      <c r="C8" s="7"/>
      <c r="D8" s="7"/>
      <c r="E8" s="7"/>
      <c r="F8" s="7"/>
      <c r="G8" s="7"/>
      <c r="H8" s="7"/>
    </row>
    <row r="10" spans="5:12" ht="14.25">
      <c r="E10" s="2" t="s">
        <v>94</v>
      </c>
      <c r="G10" s="2" t="s">
        <v>95</v>
      </c>
      <c r="I10" s="8"/>
      <c r="J10" s="8"/>
      <c r="K10" s="8"/>
      <c r="L10" s="8"/>
    </row>
    <row r="11" spans="5:12" ht="14.25">
      <c r="E11" s="9" t="s">
        <v>4</v>
      </c>
      <c r="F11" s="9" t="s">
        <v>5</v>
      </c>
      <c r="G11" s="9" t="s">
        <v>4</v>
      </c>
      <c r="H11" s="9" t="s">
        <v>5</v>
      </c>
      <c r="I11" s="8"/>
      <c r="J11" s="8"/>
      <c r="K11" s="8"/>
      <c r="L11" s="8"/>
    </row>
    <row r="12" spans="5:12" ht="14.25">
      <c r="E12" s="10" t="s">
        <v>6</v>
      </c>
      <c r="F12" s="10" t="s">
        <v>6</v>
      </c>
      <c r="G12" s="10" t="s">
        <v>6</v>
      </c>
      <c r="H12" s="10" t="s">
        <v>6</v>
      </c>
      <c r="I12" s="8"/>
      <c r="J12" s="8"/>
      <c r="K12" s="8"/>
      <c r="L12" s="8"/>
    </row>
    <row r="13" spans="1:12" ht="14.25">
      <c r="A13" s="2" t="s">
        <v>96</v>
      </c>
      <c r="E13" s="11">
        <v>12440</v>
      </c>
      <c r="F13" s="11">
        <v>12747</v>
      </c>
      <c r="G13" s="11">
        <v>12440</v>
      </c>
      <c r="H13" s="11">
        <v>12747</v>
      </c>
      <c r="I13" s="8"/>
      <c r="J13" s="8"/>
      <c r="K13" s="8"/>
      <c r="L13" s="8"/>
    </row>
    <row r="14" spans="1:12" ht="14.25">
      <c r="A14" s="2" t="s">
        <v>97</v>
      </c>
      <c r="E14" s="12">
        <v>10906</v>
      </c>
      <c r="F14" s="12">
        <v>10985</v>
      </c>
      <c r="G14" s="12">
        <v>10906</v>
      </c>
      <c r="H14" s="12">
        <v>10985</v>
      </c>
      <c r="I14" s="8"/>
      <c r="J14" s="8"/>
      <c r="K14" s="8"/>
      <c r="L14" s="8"/>
    </row>
    <row r="15" spans="1:12" ht="14.25">
      <c r="A15" s="2" t="s">
        <v>98</v>
      </c>
      <c r="E15" s="11">
        <f>E13-E14</f>
        <v>1534</v>
      </c>
      <c r="F15" s="11">
        <f>F13-F14</f>
        <v>1762</v>
      </c>
      <c r="G15" s="11">
        <f>E15</f>
        <v>1534</v>
      </c>
      <c r="H15" s="11">
        <f>F15</f>
        <v>1762</v>
      </c>
      <c r="I15" s="8"/>
      <c r="J15" s="8"/>
      <c r="K15" s="8"/>
      <c r="L15" s="8"/>
    </row>
    <row r="16" spans="5:12" ht="14.25">
      <c r="E16" s="11"/>
      <c r="F16" s="11"/>
      <c r="G16" s="11"/>
      <c r="H16" s="11"/>
      <c r="I16" s="8"/>
      <c r="J16" s="8"/>
      <c r="K16" s="8"/>
      <c r="L16" s="8"/>
    </row>
    <row r="17" spans="1:12" ht="14.25">
      <c r="A17" s="2" t="s">
        <v>99</v>
      </c>
      <c r="E17" s="11">
        <v>60</v>
      </c>
      <c r="F17" s="11">
        <v>244</v>
      </c>
      <c r="G17" s="11">
        <v>60</v>
      </c>
      <c r="H17" s="11">
        <v>244</v>
      </c>
      <c r="I17" s="8"/>
      <c r="J17" s="8"/>
      <c r="K17" s="8"/>
      <c r="L17" s="8"/>
    </row>
    <row r="18" spans="1:12" ht="14.25">
      <c r="A18" s="2" t="s">
        <v>100</v>
      </c>
      <c r="E18" s="11">
        <v>-800</v>
      </c>
      <c r="F18" s="11">
        <v>-905</v>
      </c>
      <c r="G18" s="11">
        <v>-800</v>
      </c>
      <c r="H18" s="11">
        <v>-905</v>
      </c>
      <c r="I18" s="8"/>
      <c r="J18" s="8"/>
      <c r="K18" s="8"/>
      <c r="L18" s="8"/>
    </row>
    <row r="19" spans="1:12" ht="14.25">
      <c r="A19" s="2" t="s">
        <v>101</v>
      </c>
      <c r="E19" s="11">
        <v>-948</v>
      </c>
      <c r="F19" s="11">
        <v>-961</v>
      </c>
      <c r="G19" s="11">
        <v>-948</v>
      </c>
      <c r="H19" s="11">
        <v>-961</v>
      </c>
      <c r="I19" s="8"/>
      <c r="J19" s="8"/>
      <c r="K19" s="8"/>
      <c r="L19" s="8"/>
    </row>
    <row r="20" spans="1:12" ht="14.25">
      <c r="A20" s="2" t="s">
        <v>102</v>
      </c>
      <c r="E20" s="11">
        <v>-181</v>
      </c>
      <c r="F20" s="11">
        <v>-6</v>
      </c>
      <c r="G20" s="11">
        <v>-181</v>
      </c>
      <c r="H20" s="11">
        <v>-6</v>
      </c>
      <c r="I20" s="8"/>
      <c r="J20" s="8"/>
      <c r="K20" s="8"/>
      <c r="L20" s="8"/>
    </row>
    <row r="21" spans="1:12" ht="14.25">
      <c r="A21" s="2" t="s">
        <v>103</v>
      </c>
      <c r="E21" s="12">
        <v>-72</v>
      </c>
      <c r="F21" s="12">
        <v>-83</v>
      </c>
      <c r="G21" s="12">
        <v>-72</v>
      </c>
      <c r="H21" s="12">
        <v>-83</v>
      </c>
      <c r="I21" s="8"/>
      <c r="J21" s="8"/>
      <c r="K21" s="8"/>
      <c r="L21" s="8"/>
    </row>
    <row r="22" spans="1:12" ht="14.25">
      <c r="A22" s="2" t="s">
        <v>104</v>
      </c>
      <c r="E22" s="11">
        <f>SUM(E15:E21)</f>
        <v>-407</v>
      </c>
      <c r="F22" s="11">
        <f>SUM(F15:F21)</f>
        <v>51</v>
      </c>
      <c r="G22" s="11">
        <f>E22</f>
        <v>-407</v>
      </c>
      <c r="H22" s="11">
        <f>F22</f>
        <v>51</v>
      </c>
      <c r="I22" s="8"/>
      <c r="J22" s="8"/>
      <c r="K22" s="8"/>
      <c r="L22" s="8"/>
    </row>
    <row r="23" spans="5:12" ht="14.25">
      <c r="E23" s="11"/>
      <c r="F23" s="11"/>
      <c r="G23" s="11"/>
      <c r="H23" s="11"/>
      <c r="I23" s="8"/>
      <c r="J23" s="8"/>
      <c r="K23" s="8"/>
      <c r="L23" s="8"/>
    </row>
    <row r="24" spans="1:12" ht="14.25">
      <c r="A24" s="2" t="s">
        <v>105</v>
      </c>
      <c r="E24" s="12">
        <v>0</v>
      </c>
      <c r="F24" s="12">
        <v>14</v>
      </c>
      <c r="G24" s="12">
        <f>E24</f>
        <v>0</v>
      </c>
      <c r="H24" s="12">
        <f>F24</f>
        <v>14</v>
      </c>
      <c r="I24" s="8"/>
      <c r="J24" s="8"/>
      <c r="K24" s="8"/>
      <c r="L24" s="8"/>
    </row>
    <row r="25" spans="1:12" ht="15" thickBot="1">
      <c r="A25" s="2" t="s">
        <v>106</v>
      </c>
      <c r="E25" s="13">
        <f>E22+E24</f>
        <v>-407</v>
      </c>
      <c r="F25" s="13">
        <f>F22-F24</f>
        <v>37</v>
      </c>
      <c r="G25" s="13">
        <f>E25</f>
        <v>-407</v>
      </c>
      <c r="H25" s="13">
        <f>F25</f>
        <v>37</v>
      </c>
      <c r="I25" s="8"/>
      <c r="J25" s="8"/>
      <c r="K25" s="8"/>
      <c r="L25" s="8"/>
    </row>
    <row r="26" spans="5:12" ht="15" thickTop="1">
      <c r="E26" s="14"/>
      <c r="F26" s="14"/>
      <c r="G26" s="14"/>
      <c r="H26" s="14"/>
      <c r="I26" s="8"/>
      <c r="J26" s="8"/>
      <c r="K26" s="8"/>
      <c r="L26" s="8"/>
    </row>
    <row r="27" spans="1:12" ht="14.25">
      <c r="A27" s="2" t="s">
        <v>107</v>
      </c>
      <c r="E27" s="14"/>
      <c r="F27" s="14"/>
      <c r="G27" s="14"/>
      <c r="H27" s="14"/>
      <c r="I27" s="8"/>
      <c r="J27" s="8"/>
      <c r="K27" s="8"/>
      <c r="L27" s="8"/>
    </row>
    <row r="28" spans="1:12" ht="15" thickBot="1">
      <c r="A28" s="2" t="s">
        <v>108</v>
      </c>
      <c r="E28" s="15">
        <v>-0.889034512887724</v>
      </c>
      <c r="F28" s="15">
        <v>0.09073075036782736</v>
      </c>
      <c r="G28" s="15">
        <v>-0.889034512887724</v>
      </c>
      <c r="H28" s="15">
        <v>0.09073075036782736</v>
      </c>
      <c r="I28" s="8"/>
      <c r="J28" s="8"/>
      <c r="K28" s="8"/>
      <c r="L28" s="8"/>
    </row>
    <row r="29" spans="5:12" ht="15" thickTop="1">
      <c r="E29" s="11"/>
      <c r="F29" s="11"/>
      <c r="G29" s="11"/>
      <c r="H29" s="11"/>
      <c r="I29" s="8"/>
      <c r="J29" s="8"/>
      <c r="K29" s="8"/>
      <c r="L29" s="8"/>
    </row>
    <row r="30" spans="1:12" ht="15" thickBot="1">
      <c r="A30" s="2" t="s">
        <v>109</v>
      </c>
      <c r="E30" s="15" t="s">
        <v>7</v>
      </c>
      <c r="F30" s="16" t="s">
        <v>7</v>
      </c>
      <c r="G30" s="15" t="str">
        <f>E30</f>
        <v>N/A</v>
      </c>
      <c r="H30" s="16" t="str">
        <f>F30</f>
        <v>N/A</v>
      </c>
      <c r="I30" s="8"/>
      <c r="J30" s="8"/>
      <c r="K30" s="8"/>
      <c r="L30" s="8"/>
    </row>
    <row r="31" spans="5:12" ht="15" thickTop="1">
      <c r="E31" s="18"/>
      <c r="F31" s="19"/>
      <c r="G31" s="18"/>
      <c r="H31" s="19"/>
      <c r="I31" s="8"/>
      <c r="J31" s="8"/>
      <c r="K31" s="8"/>
      <c r="L31" s="8"/>
    </row>
    <row r="32" spans="5:12" ht="14.25">
      <c r="E32" s="18"/>
      <c r="F32" s="19"/>
      <c r="G32" s="18"/>
      <c r="H32" s="19"/>
      <c r="I32" s="8"/>
      <c r="J32" s="8"/>
      <c r="K32" s="8"/>
      <c r="L32" s="8"/>
    </row>
    <row r="33" spans="9:12" ht="14.25">
      <c r="I33" s="8"/>
      <c r="J33" s="8"/>
      <c r="K33" s="8"/>
      <c r="L33" s="8"/>
    </row>
    <row r="34" spans="1:12" ht="15">
      <c r="A34" s="7" t="s">
        <v>8</v>
      </c>
      <c r="B34" s="7"/>
      <c r="C34" s="7"/>
      <c r="D34" s="7"/>
      <c r="E34" s="7"/>
      <c r="F34" s="7"/>
      <c r="G34" s="7"/>
      <c r="H34" s="7"/>
      <c r="I34" s="8"/>
      <c r="J34" s="8"/>
      <c r="K34" s="8"/>
      <c r="L34" s="8"/>
    </row>
    <row r="35" spans="1:12" ht="15">
      <c r="A35" s="7" t="s">
        <v>9</v>
      </c>
      <c r="B35" s="7"/>
      <c r="C35" s="7"/>
      <c r="D35" s="7"/>
      <c r="E35" s="7"/>
      <c r="F35" s="7"/>
      <c r="G35" s="7"/>
      <c r="H35" s="7"/>
      <c r="I35" s="8"/>
      <c r="J35" s="8"/>
      <c r="K35" s="8"/>
      <c r="L35" s="8"/>
    </row>
    <row r="36" spans="1:12" ht="15">
      <c r="A36" s="7" t="s">
        <v>10</v>
      </c>
      <c r="B36" s="7"/>
      <c r="C36" s="7"/>
      <c r="D36" s="7"/>
      <c r="E36" s="7"/>
      <c r="F36" s="7"/>
      <c r="G36" s="7"/>
      <c r="H36" s="7"/>
      <c r="I36" s="17"/>
      <c r="J36" s="8"/>
      <c r="K36" s="8"/>
      <c r="L36" s="8"/>
    </row>
    <row r="37" spans="1:12" ht="15">
      <c r="A37" s="17"/>
      <c r="B37" s="17"/>
      <c r="C37" s="17"/>
      <c r="D37" s="17"/>
      <c r="E37" s="17"/>
      <c r="F37" s="17"/>
      <c r="G37" s="17"/>
      <c r="H37" s="17"/>
      <c r="I37" s="17"/>
      <c r="J37" s="8"/>
      <c r="K37" s="8"/>
      <c r="L37" s="8"/>
    </row>
    <row r="38" spans="1:12" ht="15">
      <c r="A38" s="17"/>
      <c r="B38" s="17"/>
      <c r="C38" s="17"/>
      <c r="D38" s="17"/>
      <c r="E38" s="17"/>
      <c r="F38" s="17"/>
      <c r="G38" s="17"/>
      <c r="H38" s="17"/>
      <c r="I38" s="17"/>
      <c r="J38" s="8"/>
      <c r="K38" s="8"/>
      <c r="L38" s="8"/>
    </row>
  </sheetData>
  <printOptions/>
  <pageMargins left="1.18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40"/>
  <sheetViews>
    <sheetView workbookViewId="0" topLeftCell="A20">
      <selection activeCell="C29" sqref="C29"/>
    </sheetView>
  </sheetViews>
  <sheetFormatPr defaultColWidth="9.140625" defaultRowHeight="12.75"/>
  <cols>
    <col min="1" max="3" width="9.140625" style="2" customWidth="1"/>
    <col min="4" max="4" width="11.140625" style="2" customWidth="1"/>
    <col min="5" max="5" width="12.00390625" style="2" customWidth="1"/>
    <col min="6" max="6" width="8.28125" style="2" customWidth="1"/>
    <col min="7" max="7" width="11.57421875" style="2" customWidth="1"/>
    <col min="8" max="8" width="9.140625" style="2" customWidth="1"/>
    <col min="9" max="9" width="11.00390625" style="2" customWidth="1"/>
    <col min="10" max="16384" width="9.140625" style="2" customWidth="1"/>
  </cols>
  <sheetData>
    <row r="3" spans="1:6" ht="14.25">
      <c r="A3" s="1" t="s">
        <v>0</v>
      </c>
      <c r="B3" s="1"/>
      <c r="C3" s="1"/>
      <c r="D3" s="1"/>
      <c r="E3" s="1"/>
      <c r="F3" s="3"/>
    </row>
    <row r="4" spans="1:6" ht="14.25">
      <c r="A4" s="1" t="s">
        <v>1</v>
      </c>
      <c r="B4" s="1"/>
      <c r="C4" s="1"/>
      <c r="D4" s="1"/>
      <c r="E4" s="1"/>
      <c r="F4" s="1"/>
    </row>
    <row r="5" spans="1:6" ht="14.25">
      <c r="A5" s="1"/>
      <c r="B5" s="1"/>
      <c r="C5" s="1"/>
      <c r="D5" s="1"/>
      <c r="E5" s="1"/>
      <c r="F5" s="1"/>
    </row>
    <row r="6" spans="1:6" ht="14.25">
      <c r="A6" s="1"/>
      <c r="B6" s="1"/>
      <c r="C6" s="1"/>
      <c r="D6" s="1"/>
      <c r="E6" s="1"/>
      <c r="F6" s="1"/>
    </row>
    <row r="7" ht="15">
      <c r="F7" s="7"/>
    </row>
    <row r="8" spans="1:6" ht="15">
      <c r="A8" s="4" t="s">
        <v>46</v>
      </c>
      <c r="B8" s="4"/>
      <c r="C8" s="4"/>
      <c r="D8" s="4"/>
      <c r="E8" s="4"/>
      <c r="F8" s="4"/>
    </row>
    <row r="9" ht="15">
      <c r="A9" s="6" t="s">
        <v>47</v>
      </c>
    </row>
    <row r="10" ht="15">
      <c r="A10" s="6"/>
    </row>
    <row r="11" spans="1:7" s="32" customFormat="1" ht="12.75">
      <c r="A11" s="30"/>
      <c r="B11" s="30"/>
      <c r="C11" s="30"/>
      <c r="D11" s="30"/>
      <c r="E11" s="30"/>
      <c r="F11" s="30"/>
      <c r="G11" s="31" t="s">
        <v>48</v>
      </c>
    </row>
    <row r="12" spans="5:9" s="32" customFormat="1" ht="12.75">
      <c r="E12" s="31" t="s">
        <v>49</v>
      </c>
      <c r="F12" s="31" t="s">
        <v>49</v>
      </c>
      <c r="G12" s="31" t="s">
        <v>50</v>
      </c>
      <c r="H12" s="31" t="s">
        <v>51</v>
      </c>
      <c r="I12" s="31"/>
    </row>
    <row r="13" spans="5:9" s="32" customFormat="1" ht="12.75">
      <c r="E13" s="31" t="s">
        <v>52</v>
      </c>
      <c r="F13" s="31" t="s">
        <v>53</v>
      </c>
      <c r="G13" s="31" t="s">
        <v>54</v>
      </c>
      <c r="H13" s="31" t="s">
        <v>55</v>
      </c>
      <c r="I13" s="31" t="s">
        <v>56</v>
      </c>
    </row>
    <row r="14" spans="5:9" ht="15">
      <c r="E14" s="21" t="s">
        <v>6</v>
      </c>
      <c r="F14" s="21" t="s">
        <v>6</v>
      </c>
      <c r="G14" s="21" t="s">
        <v>6</v>
      </c>
      <c r="H14" s="21" t="s">
        <v>6</v>
      </c>
      <c r="I14" s="21" t="s">
        <v>6</v>
      </c>
    </row>
    <row r="16" spans="1:9" ht="14.25">
      <c r="A16" s="2" t="s">
        <v>57</v>
      </c>
      <c r="E16" s="22">
        <v>45780</v>
      </c>
      <c r="F16" s="22">
        <v>1467</v>
      </c>
      <c r="G16" s="22">
        <v>0</v>
      </c>
      <c r="H16" s="22">
        <v>8331</v>
      </c>
      <c r="I16" s="22">
        <f>SUM(E16:H16)</f>
        <v>55578</v>
      </c>
    </row>
    <row r="17" spans="5:9" ht="14.25">
      <c r="E17" s="23"/>
      <c r="F17" s="23"/>
      <c r="H17" s="23"/>
      <c r="I17" s="22" t="s">
        <v>59</v>
      </c>
    </row>
    <row r="18" spans="1:9" ht="14.25">
      <c r="A18" s="2" t="s">
        <v>58</v>
      </c>
      <c r="E18" s="23">
        <v>0</v>
      </c>
      <c r="F18" s="23">
        <v>0</v>
      </c>
      <c r="G18" s="24">
        <v>0</v>
      </c>
      <c r="H18" s="23">
        <v>-407</v>
      </c>
      <c r="I18" s="22">
        <f>SUM(E18:H18)</f>
        <v>-407</v>
      </c>
    </row>
    <row r="19" spans="1:9" ht="14.25">
      <c r="A19" s="25"/>
      <c r="E19" s="23"/>
      <c r="F19" s="23"/>
      <c r="G19" s="24"/>
      <c r="H19" s="23"/>
      <c r="I19" s="22" t="s">
        <v>59</v>
      </c>
    </row>
    <row r="20" spans="1:9" ht="14.25">
      <c r="A20" s="2" t="s">
        <v>60</v>
      </c>
      <c r="E20" s="23">
        <v>0</v>
      </c>
      <c r="F20" s="23">
        <v>0</v>
      </c>
      <c r="G20" s="23">
        <v>0</v>
      </c>
      <c r="H20" s="23">
        <v>0</v>
      </c>
      <c r="I20" s="22">
        <f>SUM(E20:H20)</f>
        <v>0</v>
      </c>
    </row>
    <row r="21" spans="1:9" ht="14.25">
      <c r="A21" s="2" t="s">
        <v>61</v>
      </c>
      <c r="E21" s="23"/>
      <c r="F21" s="23"/>
      <c r="G21" s="23"/>
      <c r="H21" s="23"/>
      <c r="I21" s="23"/>
    </row>
    <row r="22" spans="1:9" ht="14.25">
      <c r="A22" s="25"/>
      <c r="E22" s="23"/>
      <c r="F22" s="23"/>
      <c r="G22" s="24"/>
      <c r="H22" s="23"/>
      <c r="I22" s="23"/>
    </row>
    <row r="23" spans="1:9" ht="15" thickBot="1">
      <c r="A23" s="2" t="s">
        <v>62</v>
      </c>
      <c r="E23" s="26">
        <f>SUM(E16:E22)</f>
        <v>45780</v>
      </c>
      <c r="F23" s="26">
        <f>SUM(F16:F22)</f>
        <v>1467</v>
      </c>
      <c r="G23" s="26">
        <f>SUM(G16:G22)</f>
        <v>0</v>
      </c>
      <c r="H23" s="26">
        <f>SUM(H16:H22)</f>
        <v>7924</v>
      </c>
      <c r="I23" s="26">
        <f>SUM(I16:I22)</f>
        <v>55171</v>
      </c>
    </row>
    <row r="24" spans="5:9" ht="15.75" thickTop="1">
      <c r="E24" s="21"/>
      <c r="F24" s="21"/>
      <c r="G24" s="21"/>
      <c r="H24" s="21"/>
      <c r="I24" s="21"/>
    </row>
    <row r="26" spans="1:9" ht="14.25">
      <c r="A26" s="2" t="s">
        <v>63</v>
      </c>
      <c r="E26" s="22">
        <v>40780</v>
      </c>
      <c r="F26" s="22">
        <v>1598</v>
      </c>
      <c r="G26" s="22">
        <v>-4</v>
      </c>
      <c r="H26" s="22">
        <v>8134</v>
      </c>
      <c r="I26" s="22">
        <v>50508</v>
      </c>
    </row>
    <row r="27" spans="5:9" ht="14.25">
      <c r="E27" s="23"/>
      <c r="F27" s="23"/>
      <c r="H27" s="23"/>
      <c r="I27" s="23"/>
    </row>
    <row r="28" spans="1:9" ht="14.25">
      <c r="A28" s="2" t="s">
        <v>58</v>
      </c>
      <c r="E28" s="23">
        <v>0</v>
      </c>
      <c r="F28" s="23">
        <v>0</v>
      </c>
      <c r="G28" s="24">
        <v>0</v>
      </c>
      <c r="H28" s="23">
        <v>37</v>
      </c>
      <c r="I28" s="23">
        <v>37</v>
      </c>
    </row>
    <row r="29" spans="1:9" ht="14.25">
      <c r="A29" s="25"/>
      <c r="E29" s="23"/>
      <c r="F29" s="23"/>
      <c r="G29" s="24"/>
      <c r="H29" s="23"/>
      <c r="I29" s="23" t="s">
        <v>59</v>
      </c>
    </row>
    <row r="30" spans="1:9" ht="14.25">
      <c r="A30" s="2" t="s">
        <v>60</v>
      </c>
      <c r="E30" s="23">
        <v>0</v>
      </c>
      <c r="F30" s="23">
        <v>0</v>
      </c>
      <c r="G30" s="23">
        <v>4</v>
      </c>
      <c r="H30" s="23">
        <v>0</v>
      </c>
      <c r="I30" s="23">
        <v>4</v>
      </c>
    </row>
    <row r="31" spans="1:9" ht="14.25">
      <c r="A31" s="2" t="s">
        <v>61</v>
      </c>
      <c r="E31" s="23"/>
      <c r="F31" s="23"/>
      <c r="G31" s="23"/>
      <c r="H31" s="23"/>
      <c r="I31" s="23"/>
    </row>
    <row r="32" spans="1:9" ht="14.25">
      <c r="A32" s="25"/>
      <c r="E32" s="23"/>
      <c r="F32" s="23"/>
      <c r="G32" s="24"/>
      <c r="H32" s="23"/>
      <c r="I32" s="23"/>
    </row>
    <row r="33" spans="1:9" ht="15" thickBot="1">
      <c r="A33" s="2" t="s">
        <v>64</v>
      </c>
      <c r="E33" s="26">
        <f>SUM(E26:E32)</f>
        <v>40780</v>
      </c>
      <c r="F33" s="26">
        <f>SUM(F26:F32)</f>
        <v>1598</v>
      </c>
      <c r="G33" s="26">
        <f>SUM(G26:G32)</f>
        <v>0</v>
      </c>
      <c r="H33" s="26">
        <f>SUM(H26:H32)</f>
        <v>8171</v>
      </c>
      <c r="I33" s="26">
        <f>SUM(I26:I32)</f>
        <v>50549</v>
      </c>
    </row>
    <row r="34" spans="1:9" ht="15" thickTop="1">
      <c r="A34" s="27"/>
      <c r="B34" s="8"/>
      <c r="C34" s="8"/>
      <c r="D34" s="8"/>
      <c r="E34" s="22"/>
      <c r="F34" s="22"/>
      <c r="G34" s="28"/>
      <c r="H34" s="22"/>
      <c r="I34" s="22"/>
    </row>
    <row r="35" spans="1:9" ht="14.25">
      <c r="A35" s="27"/>
      <c r="B35" s="8"/>
      <c r="C35" s="8"/>
      <c r="D35" s="8"/>
      <c r="E35" s="22"/>
      <c r="F35" s="22"/>
      <c r="G35" s="28"/>
      <c r="H35" s="22"/>
      <c r="I35" s="22"/>
    </row>
    <row r="36" spans="1:9" ht="14.25">
      <c r="A36" s="27"/>
      <c r="B36" s="8"/>
      <c r="C36" s="8"/>
      <c r="D36" s="8"/>
      <c r="E36" s="22"/>
      <c r="F36" s="22"/>
      <c r="G36" s="28"/>
      <c r="H36" s="22"/>
      <c r="I36" s="22"/>
    </row>
    <row r="37" spans="1:9" ht="14.25">
      <c r="A37" s="27"/>
      <c r="B37" s="8"/>
      <c r="C37" s="8"/>
      <c r="D37" s="8"/>
      <c r="E37" s="22"/>
      <c r="F37" s="22"/>
      <c r="G37" s="28"/>
      <c r="H37" s="22"/>
      <c r="I37" s="22"/>
    </row>
    <row r="38" spans="1:9" ht="15">
      <c r="A38" s="7" t="s">
        <v>65</v>
      </c>
      <c r="I38" s="29"/>
    </row>
    <row r="39" ht="15">
      <c r="A39" s="7" t="s">
        <v>66</v>
      </c>
    </row>
    <row r="40" ht="15">
      <c r="A40" s="7" t="s">
        <v>67</v>
      </c>
    </row>
  </sheetData>
  <printOptions/>
  <pageMargins left="0.77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41">
      <selection activeCell="D47" sqref="D47"/>
    </sheetView>
  </sheetViews>
  <sheetFormatPr defaultColWidth="9.140625" defaultRowHeight="12.75"/>
  <cols>
    <col min="1" max="2" width="9.140625" style="35" customWidth="1"/>
    <col min="3" max="3" width="16.57421875" style="35" customWidth="1"/>
    <col min="4" max="4" width="11.8515625" style="35" customWidth="1"/>
    <col min="5" max="5" width="13.00390625" style="35" customWidth="1"/>
    <col min="6" max="16384" width="9.140625" style="35" customWidth="1"/>
  </cols>
  <sheetData>
    <row r="1" spans="1:7" ht="14.25">
      <c r="A1" s="33" t="s">
        <v>0</v>
      </c>
      <c r="B1" s="33"/>
      <c r="C1" s="33"/>
      <c r="D1" s="33"/>
      <c r="E1" s="33"/>
      <c r="F1" s="34"/>
      <c r="G1" s="34"/>
    </row>
    <row r="2" spans="1:7" ht="14.25">
      <c r="A2" s="33" t="s">
        <v>1</v>
      </c>
      <c r="B2" s="33"/>
      <c r="C2" s="33"/>
      <c r="D2" s="33"/>
      <c r="E2" s="33"/>
      <c r="F2" s="33"/>
      <c r="G2" s="34"/>
    </row>
    <row r="3" spans="1:7" ht="14.25">
      <c r="A3" s="34"/>
      <c r="B3" s="34"/>
      <c r="C3" s="34"/>
      <c r="D3" s="34"/>
      <c r="E3" s="34"/>
      <c r="F3" s="34"/>
      <c r="G3" s="34"/>
    </row>
    <row r="4" spans="1:7" ht="15">
      <c r="A4" s="36" t="s">
        <v>11</v>
      </c>
      <c r="B4" s="36"/>
      <c r="C4" s="36"/>
      <c r="D4" s="36"/>
      <c r="E4" s="36"/>
      <c r="F4" s="36"/>
      <c r="G4" s="36"/>
    </row>
    <row r="6" ht="14.25">
      <c r="E6" s="37" t="s">
        <v>12</v>
      </c>
    </row>
    <row r="7" spans="4:5" ht="14.25">
      <c r="D7" s="37" t="s">
        <v>13</v>
      </c>
      <c r="E7" s="37" t="s">
        <v>13</v>
      </c>
    </row>
    <row r="8" spans="4:5" ht="14.25">
      <c r="D8" s="38" t="s">
        <v>4</v>
      </c>
      <c r="E8" s="38" t="s">
        <v>14</v>
      </c>
    </row>
    <row r="9" spans="4:5" ht="14.25">
      <c r="D9" s="39" t="s">
        <v>6</v>
      </c>
      <c r="E9" s="39" t="s">
        <v>6</v>
      </c>
    </row>
    <row r="10" spans="1:5" ht="15">
      <c r="A10" s="36" t="s">
        <v>15</v>
      </c>
      <c r="D10" s="37"/>
      <c r="E10" s="37"/>
    </row>
    <row r="11" spans="1:5" ht="14.25">
      <c r="A11" s="40" t="s">
        <v>16</v>
      </c>
      <c r="D11" s="37"/>
      <c r="E11" s="37"/>
    </row>
    <row r="12" spans="1:5" ht="14.25">
      <c r="A12" s="35" t="s">
        <v>17</v>
      </c>
      <c r="D12" s="41">
        <v>30570.4424445</v>
      </c>
      <c r="E12" s="41">
        <v>30350.58269</v>
      </c>
    </row>
    <row r="13" spans="1:5" ht="14.25">
      <c r="A13" s="35" t="s">
        <v>18</v>
      </c>
      <c r="D13" s="41">
        <v>175</v>
      </c>
      <c r="E13" s="41">
        <v>176</v>
      </c>
    </row>
    <row r="14" spans="1:5" ht="14.25">
      <c r="A14" s="35" t="s">
        <v>19</v>
      </c>
      <c r="D14" s="41">
        <v>480</v>
      </c>
      <c r="E14" s="41">
        <v>480</v>
      </c>
    </row>
    <row r="15" spans="4:5" ht="14.25">
      <c r="D15" s="41"/>
      <c r="E15" s="41"/>
    </row>
    <row r="16" spans="1:5" ht="14.25">
      <c r="A16" s="40" t="s">
        <v>20</v>
      </c>
      <c r="D16" s="41"/>
      <c r="E16" s="41"/>
    </row>
    <row r="17" spans="1:5" ht="14.25">
      <c r="A17" s="35" t="s">
        <v>21</v>
      </c>
      <c r="D17" s="41">
        <v>20130.8831441</v>
      </c>
      <c r="E17" s="41">
        <v>18169.914699999998</v>
      </c>
    </row>
    <row r="18" spans="1:5" ht="14.25">
      <c r="A18" s="35" t="s">
        <v>22</v>
      </c>
      <c r="D18" s="41">
        <v>16370.1259327</v>
      </c>
      <c r="E18" s="41">
        <v>15462</v>
      </c>
    </row>
    <row r="19" spans="1:5" ht="14.25">
      <c r="A19" s="35" t="s">
        <v>23</v>
      </c>
      <c r="D19" s="41">
        <v>2877.3731854</v>
      </c>
      <c r="E19" s="41">
        <v>6696</v>
      </c>
    </row>
    <row r="20" spans="4:5" ht="14.25">
      <c r="D20" s="42">
        <f>SUM(D17:D19)</f>
        <v>39378.3822622</v>
      </c>
      <c r="E20" s="42">
        <f>SUM(E17:E19)</f>
        <v>40327.914699999994</v>
      </c>
    </row>
    <row r="21" spans="4:5" ht="14.25">
      <c r="D21" s="41"/>
      <c r="E21" s="41"/>
    </row>
    <row r="22" spans="1:5" ht="15.75" thickBot="1">
      <c r="A22" s="43" t="s">
        <v>24</v>
      </c>
      <c r="B22" s="43"/>
      <c r="C22" s="43"/>
      <c r="D22" s="44">
        <f>D20+D14+D13+D12</f>
        <v>70603.8247067</v>
      </c>
      <c r="E22" s="44">
        <f>E20+E14+E13+E12</f>
        <v>71334.49738999999</v>
      </c>
    </row>
    <row r="23" spans="4:5" ht="15" thickTop="1">
      <c r="D23" s="41"/>
      <c r="E23" s="41"/>
    </row>
    <row r="24" spans="4:5" ht="14.25">
      <c r="D24" s="41"/>
      <c r="E24" s="41"/>
    </row>
    <row r="25" spans="1:5" ht="15">
      <c r="A25" s="36" t="s">
        <v>25</v>
      </c>
      <c r="B25" s="43"/>
      <c r="C25" s="43"/>
      <c r="D25" s="41"/>
      <c r="E25" s="41"/>
    </row>
    <row r="26" spans="1:5" ht="14.25">
      <c r="A26" s="40" t="s">
        <v>26</v>
      </c>
      <c r="D26" s="41"/>
      <c r="E26" s="41"/>
    </row>
    <row r="27" spans="1:5" ht="14.25">
      <c r="A27" s="35" t="s">
        <v>27</v>
      </c>
      <c r="D27" s="41">
        <v>45780</v>
      </c>
      <c r="E27" s="41">
        <v>45780</v>
      </c>
    </row>
    <row r="28" spans="1:5" ht="14.25">
      <c r="A28" s="35" t="s">
        <v>28</v>
      </c>
      <c r="D28" s="41">
        <v>9391</v>
      </c>
      <c r="E28" s="41">
        <v>9798.107</v>
      </c>
    </row>
    <row r="29" spans="1:5" ht="14.25">
      <c r="A29" s="35" t="s">
        <v>29</v>
      </c>
      <c r="D29" s="41"/>
      <c r="E29" s="41"/>
    </row>
    <row r="30" spans="1:5" ht="14.25">
      <c r="A30" s="35" t="s">
        <v>30</v>
      </c>
      <c r="D30" s="42">
        <f>D27+D28</f>
        <v>55171</v>
      </c>
      <c r="E30" s="42">
        <f>E27+E28</f>
        <v>55578.107</v>
      </c>
    </row>
    <row r="31" spans="4:5" ht="14.25">
      <c r="D31" s="41"/>
      <c r="E31" s="41"/>
    </row>
    <row r="32" spans="1:5" ht="14.25">
      <c r="A32" s="40" t="s">
        <v>31</v>
      </c>
      <c r="D32" s="41"/>
      <c r="E32" s="41"/>
    </row>
    <row r="33" spans="1:5" ht="14.25">
      <c r="A33" s="35" t="s">
        <v>32</v>
      </c>
      <c r="D33" s="41">
        <v>4132.9860116</v>
      </c>
      <c r="E33" s="41">
        <v>4393</v>
      </c>
    </row>
    <row r="34" spans="1:5" ht="14.25">
      <c r="A34" s="35" t="s">
        <v>33</v>
      </c>
      <c r="D34" s="41">
        <v>6078</v>
      </c>
      <c r="E34" s="41">
        <v>6404</v>
      </c>
    </row>
    <row r="35" spans="1:5" ht="14.25">
      <c r="A35" s="35" t="s">
        <v>34</v>
      </c>
      <c r="D35" s="41">
        <v>-91</v>
      </c>
      <c r="E35" s="41">
        <v>5</v>
      </c>
    </row>
    <row r="36" spans="1:5" ht="14.25">
      <c r="A36" s="35" t="s">
        <v>35</v>
      </c>
      <c r="D36" s="42">
        <f>SUM(D33:D35)</f>
        <v>10119.9860116</v>
      </c>
      <c r="E36" s="42">
        <f>SUM(E33:E35)</f>
        <v>10802</v>
      </c>
    </row>
    <row r="37" spans="4:5" ht="14.25">
      <c r="D37" s="41"/>
      <c r="E37" s="41"/>
    </row>
    <row r="38" spans="1:5" ht="14.25">
      <c r="A38" s="35" t="s">
        <v>36</v>
      </c>
      <c r="D38" s="41">
        <v>3779</v>
      </c>
      <c r="E38" s="41">
        <v>3409</v>
      </c>
    </row>
    <row r="39" spans="1:5" ht="14.25">
      <c r="A39" s="35" t="s">
        <v>37</v>
      </c>
      <c r="D39" s="41">
        <v>1451</v>
      </c>
      <c r="E39" s="41">
        <v>1462</v>
      </c>
    </row>
    <row r="40" spans="1:5" ht="14.25">
      <c r="A40" s="35" t="s">
        <v>38</v>
      </c>
      <c r="D40" s="41">
        <v>83</v>
      </c>
      <c r="E40" s="41">
        <v>83</v>
      </c>
    </row>
    <row r="41" spans="1:5" ht="14.25">
      <c r="A41" s="35" t="s">
        <v>39</v>
      </c>
      <c r="D41" s="42">
        <f>SUM(D38:D40)</f>
        <v>5313</v>
      </c>
      <c r="E41" s="42">
        <f>SUM(E38:E40)</f>
        <v>4954</v>
      </c>
    </row>
    <row r="42" spans="4:5" ht="14.25">
      <c r="D42" s="41"/>
      <c r="E42" s="41"/>
    </row>
    <row r="43" spans="1:5" ht="14.25">
      <c r="A43" s="35" t="s">
        <v>40</v>
      </c>
      <c r="D43" s="41">
        <f>D41+D36</f>
        <v>15432.9860116</v>
      </c>
      <c r="E43" s="41">
        <f>E41+E36</f>
        <v>15756</v>
      </c>
    </row>
    <row r="44" spans="4:5" ht="14.25">
      <c r="D44" s="41"/>
      <c r="E44" s="41"/>
    </row>
    <row r="45" spans="1:5" ht="15.75" thickBot="1">
      <c r="A45" s="43" t="s">
        <v>41</v>
      </c>
      <c r="B45" s="43"/>
      <c r="C45" s="43"/>
      <c r="D45" s="44">
        <f>D43+D30</f>
        <v>70603.9860116</v>
      </c>
      <c r="E45" s="44">
        <f>E43+E30</f>
        <v>71334.107</v>
      </c>
    </row>
    <row r="46" spans="4:5" ht="15" thickTop="1">
      <c r="D46" s="37"/>
      <c r="E46" s="37"/>
    </row>
    <row r="47" spans="1:7" ht="15">
      <c r="A47" s="43" t="s">
        <v>42</v>
      </c>
      <c r="B47" s="43"/>
      <c r="C47" s="43"/>
      <c r="D47" s="43"/>
      <c r="E47" s="43"/>
      <c r="F47" s="43"/>
      <c r="G47" s="43"/>
    </row>
    <row r="48" spans="1:7" ht="15">
      <c r="A48" s="43" t="s">
        <v>43</v>
      </c>
      <c r="B48" s="43"/>
      <c r="C48" s="43"/>
      <c r="D48" s="43"/>
      <c r="E48" s="43"/>
      <c r="F48" s="43"/>
      <c r="G48" s="43"/>
    </row>
    <row r="49" spans="1:7" ht="15">
      <c r="A49" s="43" t="s">
        <v>44</v>
      </c>
      <c r="B49" s="43"/>
      <c r="C49" s="43"/>
      <c r="D49" s="43"/>
      <c r="E49" s="43"/>
      <c r="F49" s="43"/>
      <c r="G49" s="43"/>
    </row>
    <row r="50" ht="15">
      <c r="A50" s="43" t="s">
        <v>45</v>
      </c>
    </row>
  </sheetData>
  <printOptions/>
  <pageMargins left="1.61" right="0.7480314960629921" top="0.5905511811023623" bottom="0.5905511811023623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41">
      <selection activeCell="B43" sqref="B43"/>
    </sheetView>
  </sheetViews>
  <sheetFormatPr defaultColWidth="9.140625" defaultRowHeight="12.75"/>
  <cols>
    <col min="1" max="6" width="9.140625" style="2" customWidth="1"/>
    <col min="7" max="7" width="13.140625" style="2" customWidth="1"/>
    <col min="8" max="8" width="13.28125" style="2" customWidth="1"/>
    <col min="9" max="16384" width="9.140625" style="2" customWidth="1"/>
  </cols>
  <sheetData>
    <row r="1" spans="1:7" ht="14.25">
      <c r="A1" s="1" t="s">
        <v>0</v>
      </c>
      <c r="B1" s="1"/>
      <c r="C1" s="1"/>
      <c r="D1" s="1"/>
      <c r="E1" s="1"/>
      <c r="F1" s="3"/>
      <c r="G1" s="3"/>
    </row>
    <row r="2" spans="1:7" ht="14.25">
      <c r="A2" s="1" t="s">
        <v>1</v>
      </c>
      <c r="B2" s="1"/>
      <c r="C2" s="1"/>
      <c r="D2" s="1"/>
      <c r="E2" s="1"/>
      <c r="F2" s="1"/>
      <c r="G2" s="3"/>
    </row>
    <row r="3" spans="1:7" ht="15">
      <c r="A3" s="7"/>
      <c r="B3" s="7"/>
      <c r="C3" s="7"/>
      <c r="D3" s="7"/>
      <c r="E3" s="7"/>
      <c r="F3" s="7"/>
      <c r="G3" s="14"/>
    </row>
    <row r="4" spans="1:7" ht="15">
      <c r="A4" s="4" t="s">
        <v>68</v>
      </c>
      <c r="B4" s="4"/>
      <c r="C4" s="4"/>
      <c r="D4" s="4"/>
      <c r="E4" s="4"/>
      <c r="F4" s="7"/>
      <c r="G4" s="14"/>
    </row>
    <row r="5" spans="1:7" ht="15">
      <c r="A5" s="6" t="s">
        <v>47</v>
      </c>
      <c r="G5" s="14"/>
    </row>
    <row r="6" ht="14.25">
      <c r="G6" s="14" t="s">
        <v>59</v>
      </c>
    </row>
    <row r="7" spans="7:8" ht="14.25">
      <c r="G7" s="9" t="s">
        <v>69</v>
      </c>
      <c r="H7" s="14" t="s">
        <v>69</v>
      </c>
    </row>
    <row r="8" spans="7:8" ht="14.25">
      <c r="G8" s="14" t="s">
        <v>70</v>
      </c>
      <c r="H8" s="14" t="s">
        <v>70</v>
      </c>
    </row>
    <row r="9" spans="7:8" ht="14.25">
      <c r="G9" s="9" t="s">
        <v>71</v>
      </c>
      <c r="H9" s="9" t="s">
        <v>72</v>
      </c>
    </row>
    <row r="10" spans="7:8" ht="14.25">
      <c r="G10" s="10" t="s">
        <v>6</v>
      </c>
      <c r="H10" s="10" t="s">
        <v>6</v>
      </c>
    </row>
    <row r="11" spans="1:8" ht="15">
      <c r="A11" s="7" t="s">
        <v>73</v>
      </c>
      <c r="G11" s="14"/>
      <c r="H11" s="14"/>
    </row>
    <row r="12" spans="1:8" ht="14.25">
      <c r="A12" s="2" t="s">
        <v>74</v>
      </c>
      <c r="G12" s="45">
        <v>13361</v>
      </c>
      <c r="H12" s="45">
        <v>13689</v>
      </c>
    </row>
    <row r="13" spans="1:8" ht="14.25">
      <c r="A13" s="2" t="s">
        <v>75</v>
      </c>
      <c r="G13" s="45">
        <v>198</v>
      </c>
      <c r="H13" s="45">
        <v>170</v>
      </c>
    </row>
    <row r="14" spans="1:8" ht="14.25">
      <c r="A14" s="2" t="s">
        <v>76</v>
      </c>
      <c r="G14" s="46">
        <f>SUM(G12:G13)</f>
        <v>13559</v>
      </c>
      <c r="H14" s="46">
        <f>SUM(H12:H13)</f>
        <v>13859</v>
      </c>
    </row>
    <row r="15" spans="7:8" ht="14.25">
      <c r="G15" s="45"/>
      <c r="H15" s="45"/>
    </row>
    <row r="16" spans="1:8" ht="14.25">
      <c r="A16" s="2" t="s">
        <v>77</v>
      </c>
      <c r="G16" s="45">
        <v>-12378</v>
      </c>
      <c r="H16" s="45">
        <v>-12733</v>
      </c>
    </row>
    <row r="17" spans="1:8" ht="14.25">
      <c r="A17" s="2" t="s">
        <v>78</v>
      </c>
      <c r="G17" s="45">
        <v>-3383</v>
      </c>
      <c r="H17" s="45">
        <v>-3709</v>
      </c>
    </row>
    <row r="18" spans="1:8" ht="14.25">
      <c r="A18" s="2" t="s">
        <v>79</v>
      </c>
      <c r="G18" s="45">
        <v>-77</v>
      </c>
      <c r="H18" s="45">
        <v>-179</v>
      </c>
    </row>
    <row r="19" spans="7:8" ht="14.25">
      <c r="G19" s="46">
        <f>SUM(G16:G18)</f>
        <v>-15838</v>
      </c>
      <c r="H19" s="46">
        <f>SUM(H16:H18)</f>
        <v>-16621</v>
      </c>
    </row>
    <row r="20" spans="7:8" ht="14.25">
      <c r="G20" s="45"/>
      <c r="H20" s="45"/>
    </row>
    <row r="21" spans="1:8" ht="14.25">
      <c r="A21" s="2" t="s">
        <v>80</v>
      </c>
      <c r="G21" s="46">
        <f>G14+G19</f>
        <v>-2279</v>
      </c>
      <c r="H21" s="46">
        <f>H14+H19</f>
        <v>-2762</v>
      </c>
    </row>
    <row r="22" spans="7:8" ht="14.25">
      <c r="G22" s="45"/>
      <c r="H22" s="45"/>
    </row>
    <row r="23" spans="1:8" ht="15">
      <c r="A23" s="7" t="s">
        <v>81</v>
      </c>
      <c r="G23" s="45"/>
      <c r="H23" s="45"/>
    </row>
    <row r="24" spans="1:8" ht="14.25">
      <c r="A24" s="2" t="s">
        <v>82</v>
      </c>
      <c r="G24" s="45">
        <v>17</v>
      </c>
      <c r="H24" s="45">
        <v>134</v>
      </c>
    </row>
    <row r="25" spans="1:8" ht="14.25">
      <c r="A25" s="2" t="s">
        <v>83</v>
      </c>
      <c r="G25" s="45">
        <v>-1529</v>
      </c>
      <c r="H25" s="45">
        <v>-474</v>
      </c>
    </row>
    <row r="26" spans="7:8" ht="14.25">
      <c r="G26" s="46">
        <f>G24+G25</f>
        <v>-1512</v>
      </c>
      <c r="H26" s="46">
        <f>H25+H24</f>
        <v>-340</v>
      </c>
    </row>
    <row r="27" spans="7:8" ht="14.25">
      <c r="G27" s="45"/>
      <c r="H27" s="45"/>
    </row>
    <row r="28" spans="1:8" ht="15">
      <c r="A28" s="7" t="s">
        <v>84</v>
      </c>
      <c r="G28" s="45"/>
      <c r="H28" s="45"/>
    </row>
    <row r="29" spans="1:8" ht="14.25">
      <c r="A29" s="2" t="s">
        <v>85</v>
      </c>
      <c r="G29" s="45">
        <v>-979</v>
      </c>
      <c r="H29" s="45">
        <v>2236</v>
      </c>
    </row>
    <row r="30" spans="1:8" ht="14.25">
      <c r="A30" s="2" t="s">
        <v>86</v>
      </c>
      <c r="G30" s="45">
        <v>-72</v>
      </c>
      <c r="H30" s="45">
        <v>-83</v>
      </c>
    </row>
    <row r="31" spans="7:8" ht="14.25">
      <c r="G31" s="46">
        <f>SUM(G29:G30)</f>
        <v>-1051</v>
      </c>
      <c r="H31" s="46">
        <f>SUM(H29:H30)</f>
        <v>2153</v>
      </c>
    </row>
    <row r="32" spans="7:8" ht="14.25">
      <c r="G32" s="45"/>
      <c r="H32" s="45"/>
    </row>
    <row r="33" spans="1:8" ht="14.25">
      <c r="A33" s="2" t="s">
        <v>87</v>
      </c>
      <c r="G33" s="45">
        <f>G21+G26+G31</f>
        <v>-4842</v>
      </c>
      <c r="H33" s="45">
        <f>H21+H26+H31</f>
        <v>-949</v>
      </c>
    </row>
    <row r="34" spans="7:8" ht="14.25">
      <c r="G34" s="45"/>
      <c r="H34" s="45"/>
    </row>
    <row r="35" spans="1:8" ht="14.25">
      <c r="A35" s="2" t="s">
        <v>88</v>
      </c>
      <c r="G35" s="45">
        <v>6696</v>
      </c>
      <c r="H35" s="45">
        <v>14646</v>
      </c>
    </row>
    <row r="36" spans="7:8" ht="14.25">
      <c r="G36" s="45"/>
      <c r="H36" s="45"/>
    </row>
    <row r="37" spans="1:8" ht="15.75" thickBot="1">
      <c r="A37" s="7" t="s">
        <v>89</v>
      </c>
      <c r="G37" s="47">
        <f>G35+G33</f>
        <v>1854</v>
      </c>
      <c r="H37" s="47">
        <f>H33+H35</f>
        <v>13697</v>
      </c>
    </row>
    <row r="38" spans="7:8" ht="15" thickTop="1">
      <c r="G38" s="45"/>
      <c r="H38" s="45"/>
    </row>
    <row r="39" spans="1:8" ht="15">
      <c r="A39" s="7" t="s">
        <v>90</v>
      </c>
      <c r="B39" s="7"/>
      <c r="C39" s="7"/>
      <c r="D39" s="7"/>
      <c r="G39" s="45"/>
      <c r="H39" s="45"/>
    </row>
    <row r="40" spans="1:8" ht="14.25">
      <c r="A40" s="2" t="s">
        <v>91</v>
      </c>
      <c r="G40" s="45">
        <v>2877</v>
      </c>
      <c r="H40" s="45">
        <v>14268</v>
      </c>
    </row>
    <row r="41" spans="1:8" ht="14.25">
      <c r="A41" s="2" t="s">
        <v>92</v>
      </c>
      <c r="G41" s="45">
        <v>-1023</v>
      </c>
      <c r="H41" s="45">
        <v>-571</v>
      </c>
    </row>
    <row r="42" spans="7:8" ht="15.75" thickBot="1">
      <c r="G42" s="47">
        <f>SUM(G40:G41)</f>
        <v>1854</v>
      </c>
      <c r="H42" s="47">
        <f>SUM(H40:H41)</f>
        <v>13697</v>
      </c>
    </row>
    <row r="43" ht="15" thickTop="1">
      <c r="G43" s="14"/>
    </row>
    <row r="44" spans="1:8" ht="15">
      <c r="A44" s="7" t="s">
        <v>93</v>
      </c>
      <c r="B44" s="7"/>
      <c r="C44" s="7"/>
      <c r="D44" s="7"/>
      <c r="E44" s="7"/>
      <c r="F44" s="7"/>
      <c r="G44" s="20"/>
      <c r="H44" s="7"/>
    </row>
    <row r="45" spans="1:8" ht="15">
      <c r="A45" s="7" t="s">
        <v>9</v>
      </c>
      <c r="B45" s="7"/>
      <c r="C45" s="7"/>
      <c r="D45" s="7"/>
      <c r="E45" s="7"/>
      <c r="F45" s="7"/>
      <c r="G45" s="20"/>
      <c r="H45" s="7"/>
    </row>
    <row r="46" ht="15">
      <c r="A46" s="7" t="s">
        <v>10</v>
      </c>
    </row>
  </sheetData>
  <printOptions/>
  <pageMargins left="1.22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INDUSTRIAL CORP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INDUSTRIAL CORP BHD</dc:creator>
  <cp:keywords/>
  <dc:description/>
  <cp:lastModifiedBy>Celestial</cp:lastModifiedBy>
  <cp:lastPrinted>2006-05-30T03:01:44Z</cp:lastPrinted>
  <dcterms:created xsi:type="dcterms:W3CDTF">2006-05-19T09:53:47Z</dcterms:created>
  <dcterms:modified xsi:type="dcterms:W3CDTF">2006-05-30T03:01:51Z</dcterms:modified>
  <cp:category/>
  <cp:version/>
  <cp:contentType/>
  <cp:contentStatus/>
</cp:coreProperties>
</file>