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300" activeTab="1"/>
  </bookViews>
  <sheets>
    <sheet name="P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<sst xmlns="http://schemas.openxmlformats.org/spreadsheetml/2006/main" count="118" uniqueCount="98">
  <si>
    <t>I.</t>
  </si>
  <si>
    <t>Unaudited Consolidated Income Statement</t>
  </si>
  <si>
    <t xml:space="preserve">       Individual Quarter</t>
  </si>
  <si>
    <t xml:space="preserve">       Cumulative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</si>
  <si>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</si>
  <si>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</si>
  <si>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</si>
  <si>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</si>
  <si>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</si>
  <si>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</si>
  <si>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</si>
  <si>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1.</t>
  </si>
  <si>
    <t>(b) Investment income</t>
  </si>
  <si>
    <t>2.</t>
  </si>
  <si>
    <t xml:space="preserve">     items.</t>
  </si>
  <si>
    <t>(c) Amortisation and depreciation</t>
  </si>
  <si>
    <t>(d) Exceptional items</t>
  </si>
  <si>
    <t xml:space="preserve">     minority interests and extraordinary items</t>
  </si>
  <si>
    <t xml:space="preserve">      and extraordinary items</t>
  </si>
  <si>
    <t xml:space="preserve"> </t>
  </si>
  <si>
    <t xml:space="preserve">    (iii) Extraordinary items attributable to </t>
  </si>
  <si>
    <t xml:space="preserve">          members of the company</t>
  </si>
  <si>
    <t xml:space="preserve">deducting   any   provision    for   preference </t>
  </si>
  <si>
    <t>dividends, if any:-</t>
  </si>
  <si>
    <t xml:space="preserve">(i) Basic  (based   on   10,195,000   ordinary </t>
  </si>
  <si>
    <t xml:space="preserve">     shares) (sen)</t>
  </si>
  <si>
    <t>II.</t>
  </si>
  <si>
    <t>Unaudited Consolidated Balance Sheets</t>
  </si>
  <si>
    <t>As At</t>
  </si>
  <si>
    <t xml:space="preserve">As At </t>
  </si>
  <si>
    <t>End Of</t>
  </si>
  <si>
    <t>Preceding</t>
  </si>
  <si>
    <t xml:space="preserve">Financial </t>
  </si>
  <si>
    <t>Quarter</t>
  </si>
  <si>
    <t>Year End</t>
  </si>
  <si>
    <t>Investment in Unquoted Shares</t>
  </si>
  <si>
    <t>3.</t>
  </si>
  <si>
    <t>Current Assets</t>
  </si>
  <si>
    <t xml:space="preserve">  Other debtors, deposits and prepayments</t>
  </si>
  <si>
    <t xml:space="preserve">  Cash and bank balances</t>
  </si>
  <si>
    <t>4.</t>
  </si>
  <si>
    <t>Current Liabilities</t>
  </si>
  <si>
    <t>5.</t>
  </si>
  <si>
    <t>Net Current Assets or Current Liabilities</t>
  </si>
  <si>
    <t>Capital Employed</t>
  </si>
  <si>
    <t>6.</t>
  </si>
  <si>
    <t>Shareholders' Funds</t>
  </si>
  <si>
    <t xml:space="preserve">Share Capital </t>
  </si>
  <si>
    <t>Reserves</t>
  </si>
  <si>
    <t xml:space="preserve">  Share Premium</t>
  </si>
  <si>
    <t xml:space="preserve">  Retained Profit</t>
  </si>
  <si>
    <t>7.</t>
  </si>
  <si>
    <t>Retirement Benefits</t>
  </si>
  <si>
    <t>8.</t>
  </si>
  <si>
    <t>Deferred Taxation</t>
  </si>
  <si>
    <t>9.</t>
  </si>
  <si>
    <t>CENTRAL INDUSTRIAL CORPORATION BERHAD</t>
  </si>
  <si>
    <t>UNAUDITED CONSOLIDATED RESULTS</t>
  </si>
  <si>
    <t>31/12/2000</t>
  </si>
  <si>
    <t>Term Loan</t>
  </si>
  <si>
    <t>(a) Revenue</t>
  </si>
  <si>
    <t xml:space="preserve">The Board of Directors of Central Industrial Corporation Berhad wishes to announce that the unaudited consolidated results of the Group for the quarter ended 30 September, 2001 are as follows :- </t>
  </si>
  <si>
    <t>3rd Qtr</t>
  </si>
  <si>
    <t>30/09/2001</t>
  </si>
  <si>
    <t>30/09/2000</t>
  </si>
  <si>
    <t xml:space="preserve">(c) Other income </t>
  </si>
  <si>
    <t>(a) Profit/(loss) before finance cost,</t>
  </si>
  <si>
    <t xml:space="preserve">     depreciation &amp; amortisation, exceptional items,</t>
  </si>
  <si>
    <t xml:space="preserve">     income tax, minority interests and extraordinary</t>
  </si>
  <si>
    <t>(b) Finance cost</t>
  </si>
  <si>
    <t>(e) Profit/(loss) before income tax,</t>
  </si>
  <si>
    <t>(f) Share of profits and losses of associated companies</t>
  </si>
  <si>
    <t>(h) Income tax</t>
  </si>
  <si>
    <t>Property, plant and equipment</t>
  </si>
  <si>
    <t xml:space="preserve">  Inventories</t>
  </si>
  <si>
    <t xml:space="preserve">  Trade receivables</t>
  </si>
  <si>
    <t xml:space="preserve">  Tax refundable</t>
  </si>
  <si>
    <t xml:space="preserve">  Short term borrowings</t>
  </si>
  <si>
    <t xml:space="preserve">  Trade payables</t>
  </si>
  <si>
    <t xml:space="preserve">  Other creditors and accruals</t>
  </si>
  <si>
    <t xml:space="preserve">  Provision for taxation</t>
  </si>
  <si>
    <t xml:space="preserve">  Proposed dividend</t>
  </si>
  <si>
    <t>10.</t>
  </si>
  <si>
    <t>Net tangible assets per share (RM)</t>
  </si>
  <si>
    <t>FOR THE THIRD QUARTER ENDED 30 SEPTEMBER 2001</t>
  </si>
  <si>
    <t>(g) Profit/(loss) before income tax, minority interests</t>
  </si>
  <si>
    <t>(i)  (i) Profit/(loss) after income tax before deducting</t>
  </si>
  <si>
    <t xml:space="preserve">           minority interests.</t>
  </si>
  <si>
    <t xml:space="preserve">      (ii) Less minority interests</t>
  </si>
  <si>
    <t xml:space="preserve">(k) Net profit/(loss) from ordinary activities  </t>
  </si>
  <si>
    <t>(l) (i) Extraordinary items</t>
  </si>
  <si>
    <t xml:space="preserve">(m) Net profit/(loss) attributable to members of the </t>
  </si>
  <si>
    <t>Earnings per share based on 2(m) above after</t>
  </si>
  <si>
    <t>(ii) Fully diluted</t>
  </si>
  <si>
    <t xml:space="preserve">      company</t>
  </si>
  <si>
    <t xml:space="preserve">    (ii) Less minority interests</t>
  </si>
  <si>
    <t xml:space="preserve">     attributable to members of the company</t>
  </si>
  <si>
    <t>(j)  Pre-acquisition profit/(loss), if applicable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</si>
</sst>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5" fillId="0" borderId="8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justify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3">
      <selection activeCell="D33" sqref="D33"/>
    </sheetView>
  </sheetViews>
  <sheetFormatPr defaultColWidth="9.140625" defaultRowHeight="12.75"/>
  <cols>
    <col min="1" max="1" width="3.421875" style="0" customWidth="1"/>
    <col min="5" max="5" width="15.00390625" style="0" customWidth="1"/>
    <col min="6" max="6" width="9.8515625" style="0" customWidth="1"/>
    <col min="7" max="7" width="13.421875" style="0" customWidth="1"/>
    <col min="8" max="8" width="10.140625" style="0" customWidth="1"/>
    <col min="9" max="9" width="14.00390625" style="0" customWidth="1"/>
  </cols>
  <sheetData>
    <row r="1" spans="1:9" ht="14.25">
      <c r="A1" s="57" t="s">
        <v>56</v>
      </c>
      <c r="B1" s="58"/>
      <c r="C1" s="58"/>
      <c r="D1" s="58"/>
      <c r="E1" s="58"/>
      <c r="F1" s="58"/>
      <c r="G1" s="58"/>
      <c r="H1" s="58"/>
      <c r="I1" s="58"/>
    </row>
    <row r="2" spans="1:9" ht="14.25">
      <c r="A2" s="22"/>
      <c r="B2" s="21"/>
      <c r="C2" s="21"/>
      <c r="D2" s="21"/>
      <c r="E2" s="21"/>
      <c r="F2" s="21"/>
      <c r="G2" s="21"/>
      <c r="H2" s="21"/>
      <c r="I2" s="21"/>
    </row>
    <row r="3" spans="1:9" ht="12.75">
      <c r="A3" s="59" t="s">
        <v>57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84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23"/>
      <c r="B5" s="23"/>
      <c r="C5" s="23"/>
      <c r="D5" s="23"/>
      <c r="E5" s="23"/>
      <c r="F5" s="23"/>
      <c r="G5" s="23"/>
      <c r="H5" s="23"/>
      <c r="I5" s="23"/>
    </row>
    <row r="6" spans="1:9" ht="25.5" customHeight="1">
      <c r="A6" s="61" t="s">
        <v>61</v>
      </c>
      <c r="B6" s="61"/>
      <c r="C6" s="61"/>
      <c r="D6" s="61"/>
      <c r="E6" s="61"/>
      <c r="F6" s="61"/>
      <c r="G6" s="61"/>
      <c r="H6" s="61"/>
      <c r="I6" s="61"/>
    </row>
    <row r="8" spans="1:9" ht="15">
      <c r="A8" s="3"/>
      <c r="B8" s="1"/>
      <c r="C8" s="1"/>
      <c r="D8" s="1"/>
      <c r="E8" s="1"/>
      <c r="F8" s="1"/>
      <c r="G8" s="1"/>
      <c r="H8" s="1"/>
      <c r="I8" s="1"/>
    </row>
    <row r="9" spans="1:9" ht="15">
      <c r="A9" s="4" t="s">
        <v>0</v>
      </c>
      <c r="B9" s="24" t="s">
        <v>1</v>
      </c>
      <c r="C9" s="25"/>
      <c r="D9" s="25"/>
      <c r="E9" s="25"/>
      <c r="F9" s="1"/>
      <c r="G9" s="1"/>
      <c r="H9" s="1"/>
      <c r="I9" s="1"/>
    </row>
    <row r="10" spans="1:9" ht="15">
      <c r="A10" s="4"/>
      <c r="B10" s="24"/>
      <c r="C10" s="25"/>
      <c r="D10" s="25"/>
      <c r="E10" s="25"/>
      <c r="F10" s="1"/>
      <c r="G10" s="1"/>
      <c r="H10" s="1"/>
      <c r="I10" s="1"/>
    </row>
    <row r="11" spans="1:9" ht="13.5">
      <c r="A11" s="25"/>
      <c r="B11" s="25"/>
      <c r="C11" s="25"/>
      <c r="D11" s="25"/>
      <c r="E11" s="25"/>
      <c r="F11" s="26" t="s">
        <v>2</v>
      </c>
      <c r="G11" s="27"/>
      <c r="H11" s="28" t="s">
        <v>3</v>
      </c>
      <c r="I11" s="29"/>
    </row>
    <row r="12" spans="1:9" ht="12.75">
      <c r="A12" s="25"/>
      <c r="B12" s="25"/>
      <c r="C12" s="25"/>
      <c r="D12" s="25"/>
      <c r="E12" s="25"/>
      <c r="F12" s="30" t="s">
        <v>4</v>
      </c>
      <c r="G12" s="30" t="s">
        <v>5</v>
      </c>
      <c r="H12" s="31" t="s">
        <v>4</v>
      </c>
      <c r="I12" s="32" t="s">
        <v>5</v>
      </c>
    </row>
    <row r="13" spans="1:9" ht="12.75">
      <c r="A13" s="25"/>
      <c r="B13" s="25"/>
      <c r="C13" s="25"/>
      <c r="D13" s="25"/>
      <c r="E13" s="25"/>
      <c r="F13" s="33" t="s">
        <v>6</v>
      </c>
      <c r="G13" s="33" t="s">
        <v>7</v>
      </c>
      <c r="H13" s="34" t="s">
        <v>6</v>
      </c>
      <c r="I13" s="34" t="s">
        <v>7</v>
      </c>
    </row>
    <row r="14" spans="1:9" ht="12.75">
      <c r="A14" s="25"/>
      <c r="B14" s="25"/>
      <c r="C14" s="25"/>
      <c r="D14" s="25"/>
      <c r="E14" s="25"/>
      <c r="F14" s="35" t="s">
        <v>62</v>
      </c>
      <c r="G14" s="35" t="s">
        <v>62</v>
      </c>
      <c r="H14" s="34" t="s">
        <v>8</v>
      </c>
      <c r="I14" s="34" t="s">
        <v>9</v>
      </c>
    </row>
    <row r="15" spans="1:9" ht="12.75">
      <c r="A15" s="25"/>
      <c r="B15" s="25"/>
      <c r="C15" s="25"/>
      <c r="D15" s="25"/>
      <c r="E15" s="25"/>
      <c r="F15" s="35" t="s">
        <v>63</v>
      </c>
      <c r="G15" s="35" t="s">
        <v>64</v>
      </c>
      <c r="H15" s="36" t="s">
        <v>63</v>
      </c>
      <c r="I15" s="36" t="s">
        <v>64</v>
      </c>
    </row>
    <row r="16" spans="1:9" ht="12.75">
      <c r="A16" s="25"/>
      <c r="B16" s="25"/>
      <c r="C16" s="25"/>
      <c r="D16" s="25"/>
      <c r="E16" s="25"/>
      <c r="F16" s="37" t="s">
        <v>10</v>
      </c>
      <c r="G16" s="37" t="s">
        <v>10</v>
      </c>
      <c r="H16" s="38" t="s">
        <v>10</v>
      </c>
      <c r="I16" s="38" t="s">
        <v>10</v>
      </c>
    </row>
    <row r="17" spans="1:9" ht="15" customHeight="1">
      <c r="A17" s="39" t="s">
        <v>11</v>
      </c>
      <c r="B17" s="39" t="s">
        <v>60</v>
      </c>
      <c r="C17" s="25"/>
      <c r="D17" s="25"/>
      <c r="E17" s="25"/>
      <c r="F17" s="33">
        <v>10824</v>
      </c>
      <c r="G17" s="51">
        <v>11009</v>
      </c>
      <c r="H17" s="40">
        <v>33623</v>
      </c>
      <c r="I17" s="51">
        <v>34460</v>
      </c>
    </row>
    <row r="18" spans="1:9" ht="15" customHeight="1">
      <c r="A18" s="25"/>
      <c r="B18" s="39" t="s">
        <v>12</v>
      </c>
      <c r="C18" s="25"/>
      <c r="D18" s="25"/>
      <c r="E18" s="25"/>
      <c r="F18" s="33">
        <v>0</v>
      </c>
      <c r="G18" s="33">
        <v>0</v>
      </c>
      <c r="H18" s="34">
        <v>0</v>
      </c>
      <c r="I18" s="34">
        <v>0</v>
      </c>
    </row>
    <row r="19" spans="1:9" ht="15" customHeight="1">
      <c r="A19" s="25"/>
      <c r="B19" s="39" t="s">
        <v>65</v>
      </c>
      <c r="C19" s="25"/>
      <c r="D19" s="25"/>
      <c r="E19" s="25"/>
      <c r="F19" s="33">
        <v>0</v>
      </c>
      <c r="G19" s="33">
        <v>0</v>
      </c>
      <c r="H19" s="34">
        <v>0</v>
      </c>
      <c r="I19" s="34">
        <v>0</v>
      </c>
    </row>
    <row r="20" spans="1:9" ht="12.75">
      <c r="A20" s="25"/>
      <c r="B20" s="25"/>
      <c r="C20" s="25"/>
      <c r="D20" s="25"/>
      <c r="E20" s="25"/>
      <c r="F20" s="33"/>
      <c r="G20" s="33"/>
      <c r="H20" s="34"/>
      <c r="I20" s="34"/>
    </row>
    <row r="21" spans="1:9" ht="15" customHeight="1">
      <c r="A21" s="39" t="s">
        <v>13</v>
      </c>
      <c r="B21" s="39" t="s">
        <v>66</v>
      </c>
      <c r="C21" s="25"/>
      <c r="D21" s="25"/>
      <c r="E21" s="25"/>
      <c r="F21" s="33">
        <v>1039</v>
      </c>
      <c r="G21" s="33">
        <v>1113</v>
      </c>
      <c r="H21" s="33">
        <v>3336</v>
      </c>
      <c r="I21" s="33">
        <v>3394</v>
      </c>
    </row>
    <row r="22" spans="1:9" ht="15" customHeight="1">
      <c r="A22" s="25"/>
      <c r="B22" s="39" t="s">
        <v>67</v>
      </c>
      <c r="C22" s="25"/>
      <c r="D22" s="25"/>
      <c r="E22" s="25"/>
      <c r="F22" s="33"/>
      <c r="G22" s="33"/>
      <c r="H22" s="34"/>
      <c r="I22" s="34"/>
    </row>
    <row r="23" spans="1:9" ht="15" customHeight="1">
      <c r="A23" s="25"/>
      <c r="B23" s="39" t="s">
        <v>68</v>
      </c>
      <c r="C23" s="25"/>
      <c r="D23" s="25"/>
      <c r="E23" s="25"/>
      <c r="F23" s="33"/>
      <c r="G23" s="33"/>
      <c r="H23" s="34"/>
      <c r="I23" s="34"/>
    </row>
    <row r="24" spans="1:9" ht="15" customHeight="1">
      <c r="A24" s="25"/>
      <c r="B24" s="41" t="s">
        <v>14</v>
      </c>
      <c r="C24" s="25"/>
      <c r="D24" s="25"/>
      <c r="E24" s="25"/>
      <c r="F24" s="33"/>
      <c r="G24" s="33"/>
      <c r="H24" s="34"/>
      <c r="I24" s="34"/>
    </row>
    <row r="25" spans="1:9" ht="15" customHeight="1">
      <c r="A25" s="25"/>
      <c r="B25" s="39" t="s">
        <v>69</v>
      </c>
      <c r="C25" s="25"/>
      <c r="D25" s="25"/>
      <c r="E25" s="25"/>
      <c r="F25" s="33">
        <v>134</v>
      </c>
      <c r="G25" s="33">
        <v>138</v>
      </c>
      <c r="H25" s="33">
        <v>330</v>
      </c>
      <c r="I25" s="34">
        <v>454</v>
      </c>
    </row>
    <row r="26" spans="1:9" ht="15" customHeight="1">
      <c r="A26" s="25"/>
      <c r="B26" s="39" t="s">
        <v>15</v>
      </c>
      <c r="C26" s="25"/>
      <c r="D26" s="25"/>
      <c r="E26" s="25"/>
      <c r="F26" s="33">
        <v>328</v>
      </c>
      <c r="G26" s="33">
        <v>298</v>
      </c>
      <c r="H26" s="33">
        <v>949</v>
      </c>
      <c r="I26" s="34">
        <v>904</v>
      </c>
    </row>
    <row r="27" spans="1:9" ht="15" customHeight="1">
      <c r="A27" s="25"/>
      <c r="B27" s="39" t="s">
        <v>16</v>
      </c>
      <c r="C27" s="25"/>
      <c r="D27" s="25"/>
      <c r="E27" s="25"/>
      <c r="F27" s="33">
        <v>0</v>
      </c>
      <c r="G27" s="33">
        <v>0</v>
      </c>
      <c r="H27" s="34">
        <v>0</v>
      </c>
      <c r="I27" s="34">
        <v>0</v>
      </c>
    </row>
    <row r="28" spans="1:9" ht="15" customHeight="1">
      <c r="A28" s="25"/>
      <c r="B28" s="39" t="s">
        <v>70</v>
      </c>
      <c r="C28" s="25"/>
      <c r="D28" s="25"/>
      <c r="E28" s="25"/>
      <c r="F28" s="33">
        <f>F21-F25-F26</f>
        <v>577</v>
      </c>
      <c r="G28" s="33">
        <f>G21-G25-G26-G27</f>
        <v>677</v>
      </c>
      <c r="H28" s="34">
        <f>H21-H25-H26-H27</f>
        <v>2057</v>
      </c>
      <c r="I28" s="34">
        <f>I21-I25-I26-I27</f>
        <v>2036</v>
      </c>
    </row>
    <row r="29" spans="1:9" ht="15" customHeight="1">
      <c r="A29" s="25"/>
      <c r="B29" s="39" t="s">
        <v>17</v>
      </c>
      <c r="C29" s="25"/>
      <c r="D29" s="25"/>
      <c r="E29" s="25"/>
      <c r="F29" s="33"/>
      <c r="G29" s="33"/>
      <c r="H29" s="34"/>
      <c r="I29" s="34"/>
    </row>
    <row r="30" spans="1:9" ht="15" customHeight="1">
      <c r="A30" s="25"/>
      <c r="B30" s="39" t="s">
        <v>71</v>
      </c>
      <c r="C30" s="25"/>
      <c r="D30" s="25"/>
      <c r="E30" s="25"/>
      <c r="F30" s="33">
        <v>0</v>
      </c>
      <c r="G30" s="33">
        <v>0</v>
      </c>
      <c r="H30" s="34">
        <v>0</v>
      </c>
      <c r="I30" s="34">
        <v>0</v>
      </c>
    </row>
    <row r="31" spans="1:9" ht="15" customHeight="1">
      <c r="A31" s="25"/>
      <c r="B31" s="39" t="s">
        <v>85</v>
      </c>
      <c r="C31" s="25"/>
      <c r="D31" s="25"/>
      <c r="E31" s="25"/>
      <c r="F31" s="33">
        <f>F28+F30</f>
        <v>577</v>
      </c>
      <c r="G31" s="33">
        <f>G28+G30</f>
        <v>677</v>
      </c>
      <c r="H31" s="34">
        <f>H28+H30</f>
        <v>2057</v>
      </c>
      <c r="I31" s="34">
        <f>I28+I30</f>
        <v>2036</v>
      </c>
    </row>
    <row r="32" spans="1:9" ht="15" customHeight="1">
      <c r="A32" s="25"/>
      <c r="B32" s="25" t="s">
        <v>18</v>
      </c>
      <c r="C32" s="25"/>
      <c r="D32" s="25"/>
      <c r="E32" s="25"/>
      <c r="F32" s="33"/>
      <c r="G32" s="33"/>
      <c r="H32" s="34"/>
      <c r="I32" s="34"/>
    </row>
    <row r="33" spans="1:9" ht="15" customHeight="1">
      <c r="A33" s="25"/>
      <c r="B33" s="39" t="s">
        <v>72</v>
      </c>
      <c r="C33" s="25"/>
      <c r="D33" s="25"/>
      <c r="E33" s="25"/>
      <c r="F33" s="42">
        <v>0</v>
      </c>
      <c r="G33" s="42">
        <v>190</v>
      </c>
      <c r="H33" s="43">
        <v>330</v>
      </c>
      <c r="I33" s="43">
        <v>570</v>
      </c>
    </row>
    <row r="34" spans="1:9" ht="15" customHeight="1">
      <c r="A34" s="25"/>
      <c r="B34" s="39" t="s">
        <v>86</v>
      </c>
      <c r="C34" s="25"/>
      <c r="D34" s="25"/>
      <c r="E34" s="25"/>
      <c r="F34" s="42">
        <f>F28-F33</f>
        <v>577</v>
      </c>
      <c r="G34" s="42">
        <f>G31-G33</f>
        <v>487</v>
      </c>
      <c r="H34" s="43">
        <f>H28-H33</f>
        <v>1727</v>
      </c>
      <c r="I34" s="43">
        <f>I31-I33</f>
        <v>1466</v>
      </c>
    </row>
    <row r="35" spans="1:9" ht="15" customHeight="1">
      <c r="A35" s="25"/>
      <c r="B35" s="39" t="s">
        <v>87</v>
      </c>
      <c r="C35" s="25"/>
      <c r="D35" s="25"/>
      <c r="E35" s="25"/>
      <c r="F35" s="33"/>
      <c r="G35" s="33"/>
      <c r="H35" s="34"/>
      <c r="I35" s="34"/>
    </row>
    <row r="36" spans="1:9" ht="15" customHeight="1">
      <c r="A36" s="25"/>
      <c r="B36" s="41" t="s">
        <v>88</v>
      </c>
      <c r="C36" s="25"/>
      <c r="D36" s="25"/>
      <c r="E36" s="25"/>
      <c r="F36" s="33">
        <v>0</v>
      </c>
      <c r="G36" s="33">
        <v>0</v>
      </c>
      <c r="H36" s="34">
        <v>0</v>
      </c>
      <c r="I36" s="34">
        <v>0</v>
      </c>
    </row>
    <row r="37" spans="1:9" ht="15" customHeight="1">
      <c r="A37" s="25"/>
      <c r="B37" s="41" t="s">
        <v>97</v>
      </c>
      <c r="C37" s="25"/>
      <c r="D37" s="25"/>
      <c r="E37" s="25"/>
      <c r="F37" s="33">
        <v>0</v>
      </c>
      <c r="G37" s="33">
        <v>0</v>
      </c>
      <c r="H37" s="34">
        <v>0</v>
      </c>
      <c r="I37" s="34">
        <v>0</v>
      </c>
    </row>
    <row r="38" spans="1:9" ht="15" customHeight="1">
      <c r="A38" s="25"/>
      <c r="B38" s="39" t="s">
        <v>89</v>
      </c>
      <c r="C38" s="25"/>
      <c r="D38" s="25"/>
      <c r="E38" s="25"/>
      <c r="F38" s="33"/>
      <c r="G38" s="33"/>
      <c r="H38" s="34"/>
      <c r="I38" s="34"/>
    </row>
    <row r="39" spans="1:9" ht="15" customHeight="1">
      <c r="A39" s="25"/>
      <c r="B39" s="41" t="s">
        <v>96</v>
      </c>
      <c r="C39" s="25"/>
      <c r="D39" s="25"/>
      <c r="E39" s="25"/>
      <c r="F39" s="42">
        <f>F34-F36</f>
        <v>577</v>
      </c>
      <c r="G39" s="42">
        <f>G34-G36</f>
        <v>487</v>
      </c>
      <c r="H39" s="43">
        <f>H34-H36</f>
        <v>1727</v>
      </c>
      <c r="I39" s="43">
        <f>I34-I36</f>
        <v>1466</v>
      </c>
    </row>
    <row r="40" spans="1:9" ht="15" customHeight="1">
      <c r="A40" s="25"/>
      <c r="B40" s="39" t="s">
        <v>90</v>
      </c>
      <c r="C40" s="25"/>
      <c r="D40" s="25"/>
      <c r="E40" s="25"/>
      <c r="F40" s="33">
        <v>0</v>
      </c>
      <c r="G40" s="33">
        <v>0</v>
      </c>
      <c r="H40" s="34">
        <v>0</v>
      </c>
      <c r="I40" s="34">
        <v>0</v>
      </c>
    </row>
    <row r="41" spans="1:9" ht="15" customHeight="1">
      <c r="A41" s="25"/>
      <c r="B41" s="41" t="s">
        <v>95</v>
      </c>
      <c r="C41" s="25"/>
      <c r="D41" s="25"/>
      <c r="E41" s="25"/>
      <c r="F41" s="33">
        <v>0</v>
      </c>
      <c r="G41" s="33">
        <v>0</v>
      </c>
      <c r="H41" s="34">
        <v>0</v>
      </c>
      <c r="I41" s="34">
        <v>0</v>
      </c>
    </row>
    <row r="42" spans="1:9" ht="15" customHeight="1">
      <c r="A42" s="25"/>
      <c r="B42" s="39" t="s">
        <v>20</v>
      </c>
      <c r="C42" s="25"/>
      <c r="D42" s="25"/>
      <c r="E42" s="25"/>
      <c r="F42" s="33">
        <v>0</v>
      </c>
      <c r="G42" s="33">
        <v>0</v>
      </c>
      <c r="H42" s="34">
        <v>0</v>
      </c>
      <c r="I42" s="34">
        <v>0</v>
      </c>
    </row>
    <row r="43" spans="1:9" ht="15" customHeight="1">
      <c r="A43" s="25"/>
      <c r="B43" s="39" t="s">
        <v>21</v>
      </c>
      <c r="C43" s="25"/>
      <c r="D43" s="25"/>
      <c r="E43" s="25"/>
      <c r="F43" s="33"/>
      <c r="G43" s="33"/>
      <c r="H43" s="34"/>
      <c r="I43" s="34"/>
    </row>
    <row r="44" spans="1:9" ht="15" customHeight="1">
      <c r="A44" s="25"/>
      <c r="B44" s="39" t="s">
        <v>91</v>
      </c>
      <c r="C44" s="25"/>
      <c r="D44" s="25"/>
      <c r="E44" s="25"/>
      <c r="F44" s="42">
        <f>F39</f>
        <v>577</v>
      </c>
      <c r="G44" s="42">
        <f>G39-G40-G41-G42</f>
        <v>487</v>
      </c>
      <c r="H44" s="43">
        <f>H39</f>
        <v>1727</v>
      </c>
      <c r="I44" s="43">
        <f>I39-I40-I41-I42</f>
        <v>1466</v>
      </c>
    </row>
    <row r="45" spans="1:9" ht="15" customHeight="1">
      <c r="A45" s="25"/>
      <c r="B45" s="41" t="s">
        <v>94</v>
      </c>
      <c r="C45" s="25"/>
      <c r="D45" s="25"/>
      <c r="E45" s="25"/>
      <c r="F45" s="33"/>
      <c r="G45" s="33"/>
      <c r="H45" s="34"/>
      <c r="I45" s="34"/>
    </row>
    <row r="46" spans="1:9" ht="12.75">
      <c r="A46" s="25"/>
      <c r="B46" s="41"/>
      <c r="C46" s="25"/>
      <c r="D46" s="25"/>
      <c r="E46" s="25"/>
      <c r="F46" s="33"/>
      <c r="G46" s="33"/>
      <c r="H46" s="34"/>
      <c r="I46" s="34"/>
    </row>
    <row r="47" spans="1:9" ht="15" customHeight="1">
      <c r="A47" s="39">
        <v>3</v>
      </c>
      <c r="B47" s="39" t="s">
        <v>92</v>
      </c>
      <c r="C47" s="25"/>
      <c r="D47" s="25"/>
      <c r="E47" s="25"/>
      <c r="F47" s="44" t="s">
        <v>19</v>
      </c>
      <c r="G47" s="44" t="s">
        <v>19</v>
      </c>
      <c r="H47" s="45" t="s">
        <v>19</v>
      </c>
      <c r="I47" s="45"/>
    </row>
    <row r="48" spans="1:9" ht="15" customHeight="1">
      <c r="A48" s="39"/>
      <c r="B48" s="39" t="s">
        <v>22</v>
      </c>
      <c r="C48" s="25"/>
      <c r="D48" s="25"/>
      <c r="E48" s="25"/>
      <c r="F48" s="44"/>
      <c r="G48" s="44"/>
      <c r="H48" s="45"/>
      <c r="I48" s="45"/>
    </row>
    <row r="49" spans="1:9" ht="15" customHeight="1">
      <c r="A49" s="39"/>
      <c r="B49" s="25" t="s">
        <v>23</v>
      </c>
      <c r="C49" s="25"/>
      <c r="D49" s="25"/>
      <c r="E49" s="25"/>
      <c r="F49" s="44"/>
      <c r="G49" s="44"/>
      <c r="H49" s="45"/>
      <c r="I49" s="45"/>
    </row>
    <row r="50" spans="1:9" ht="15" customHeight="1">
      <c r="A50" s="39"/>
      <c r="B50" s="39" t="s">
        <v>24</v>
      </c>
      <c r="C50" s="25"/>
      <c r="D50" s="25"/>
      <c r="E50" s="25"/>
      <c r="F50" s="44">
        <f>(F44/10195)*100</f>
        <v>5.6596370769985285</v>
      </c>
      <c r="G50" s="44">
        <f>(G44/10195)*100</f>
        <v>4.776851397743992</v>
      </c>
      <c r="H50" s="44">
        <f>(H44/10195)*100</f>
        <v>16.939676311917605</v>
      </c>
      <c r="I50" s="44">
        <f>(I44/10195)*100</f>
        <v>14.37959784207945</v>
      </c>
    </row>
    <row r="51" spans="1:9" ht="15" customHeight="1">
      <c r="A51" s="39"/>
      <c r="B51" s="25" t="s">
        <v>25</v>
      </c>
      <c r="C51" s="25"/>
      <c r="D51" s="25"/>
      <c r="E51" s="25"/>
      <c r="F51" s="44"/>
      <c r="G51" s="44"/>
      <c r="H51" s="45"/>
      <c r="I51" s="45"/>
    </row>
    <row r="52" spans="1:9" ht="15" customHeight="1">
      <c r="A52" s="39"/>
      <c r="B52" s="39" t="s">
        <v>93</v>
      </c>
      <c r="C52" s="25"/>
      <c r="D52" s="25"/>
      <c r="E52" s="25"/>
      <c r="F52" s="46">
        <v>0</v>
      </c>
      <c r="G52" s="48">
        <v>0</v>
      </c>
      <c r="H52" s="47">
        <v>0</v>
      </c>
      <c r="I52" s="47">
        <v>0</v>
      </c>
    </row>
    <row r="53" spans="1:9" ht="15" customHeight="1">
      <c r="A53" s="39"/>
      <c r="B53" s="39"/>
      <c r="C53" s="25"/>
      <c r="D53" s="25"/>
      <c r="E53" s="25"/>
      <c r="F53" s="49"/>
      <c r="G53" s="50"/>
      <c r="H53" s="49"/>
      <c r="I53" s="49"/>
    </row>
  </sheetData>
  <mergeCells count="4">
    <mergeCell ref="A1:I1"/>
    <mergeCell ref="A3:I3"/>
    <mergeCell ref="A4:I4"/>
    <mergeCell ref="A6:I6"/>
  </mergeCells>
  <printOptions/>
  <pageMargins left="0.75" right="0.5" top="0.5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E11" sqref="E11"/>
    </sheetView>
  </sheetViews>
  <sheetFormatPr defaultColWidth="9.140625" defaultRowHeight="12.75"/>
  <cols>
    <col min="7" max="7" width="10.140625" style="0" customWidth="1"/>
    <col min="8" max="8" width="10.28125" style="0" customWidth="1"/>
  </cols>
  <sheetData>
    <row r="1" spans="1:9" ht="14.25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22"/>
      <c r="B2" s="22"/>
      <c r="C2" s="22"/>
      <c r="D2" s="22"/>
      <c r="E2" s="22"/>
      <c r="F2" s="22"/>
      <c r="G2" s="22"/>
      <c r="H2" s="22"/>
      <c r="I2" s="22"/>
    </row>
    <row r="4" spans="1:8" ht="15">
      <c r="A4" s="14" t="s">
        <v>26</v>
      </c>
      <c r="B4" s="5" t="s">
        <v>27</v>
      </c>
      <c r="C4" s="15"/>
      <c r="D4" s="15"/>
      <c r="E4" s="1"/>
      <c r="F4" s="1"/>
      <c r="G4" s="1"/>
      <c r="H4" s="1"/>
    </row>
    <row r="5" spans="1:8" ht="15">
      <c r="A5" s="14"/>
      <c r="B5" s="5"/>
      <c r="C5" s="15"/>
      <c r="D5" s="15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6" t="s">
        <v>28</v>
      </c>
      <c r="H6" s="13" t="s">
        <v>29</v>
      </c>
    </row>
    <row r="7" spans="1:8" ht="15">
      <c r="A7" s="1"/>
      <c r="B7" s="1"/>
      <c r="C7" s="1"/>
      <c r="D7" s="1"/>
      <c r="E7" s="1"/>
      <c r="F7" s="1"/>
      <c r="G7" s="8" t="s">
        <v>30</v>
      </c>
      <c r="H7" s="9" t="s">
        <v>31</v>
      </c>
    </row>
    <row r="8" spans="1:8" ht="15">
      <c r="A8" s="1"/>
      <c r="B8" s="1"/>
      <c r="C8" s="1"/>
      <c r="D8" s="1"/>
      <c r="E8" s="1"/>
      <c r="F8" s="1"/>
      <c r="G8" s="8" t="s">
        <v>4</v>
      </c>
      <c r="H8" s="9" t="s">
        <v>32</v>
      </c>
    </row>
    <row r="9" spans="1:8" ht="15">
      <c r="A9" s="1"/>
      <c r="B9" s="1"/>
      <c r="C9" s="1"/>
      <c r="D9" s="1"/>
      <c r="E9" s="1"/>
      <c r="F9" s="1"/>
      <c r="G9" s="8" t="s">
        <v>33</v>
      </c>
      <c r="H9" s="9" t="s">
        <v>34</v>
      </c>
    </row>
    <row r="10" spans="1:8" ht="15">
      <c r="A10" s="1"/>
      <c r="B10" s="1"/>
      <c r="C10" s="1"/>
      <c r="D10" s="1"/>
      <c r="E10" s="1"/>
      <c r="F10" s="1"/>
      <c r="G10" s="10" t="s">
        <v>63</v>
      </c>
      <c r="H10" s="7" t="s">
        <v>58</v>
      </c>
    </row>
    <row r="11" spans="1:8" ht="15">
      <c r="A11" s="1"/>
      <c r="B11" s="1"/>
      <c r="C11" s="1"/>
      <c r="D11" s="1"/>
      <c r="E11" s="1"/>
      <c r="F11" s="1"/>
      <c r="G11" s="16" t="s">
        <v>10</v>
      </c>
      <c r="H11" s="12" t="s">
        <v>10</v>
      </c>
    </row>
    <row r="12" spans="1:8" ht="15">
      <c r="A12" s="2" t="s">
        <v>11</v>
      </c>
      <c r="B12" s="1" t="s">
        <v>73</v>
      </c>
      <c r="C12" s="1"/>
      <c r="D12" s="1"/>
      <c r="E12" s="1"/>
      <c r="F12" s="1"/>
      <c r="G12" s="8">
        <v>15497</v>
      </c>
      <c r="H12" s="9">
        <v>8859</v>
      </c>
    </row>
    <row r="13" spans="1:8" ht="15">
      <c r="A13" s="2" t="s">
        <v>13</v>
      </c>
      <c r="B13" s="1" t="s">
        <v>35</v>
      </c>
      <c r="C13" s="1"/>
      <c r="D13" s="1"/>
      <c r="E13" s="1"/>
      <c r="F13" s="1"/>
      <c r="G13" s="8">
        <v>480</v>
      </c>
      <c r="H13" s="9">
        <v>480</v>
      </c>
    </row>
    <row r="14" spans="1:8" ht="15">
      <c r="A14" s="2"/>
      <c r="B14" s="1"/>
      <c r="C14" s="1"/>
      <c r="D14" s="1"/>
      <c r="E14" s="1"/>
      <c r="F14" s="1"/>
      <c r="G14" s="8"/>
      <c r="H14" s="9"/>
    </row>
    <row r="15" spans="1:8" ht="15">
      <c r="A15" s="2" t="s">
        <v>36</v>
      </c>
      <c r="B15" s="1" t="s">
        <v>37</v>
      </c>
      <c r="C15" s="1"/>
      <c r="D15" s="1"/>
      <c r="E15" s="1"/>
      <c r="F15" s="1"/>
      <c r="G15" s="8"/>
      <c r="H15" s="9"/>
    </row>
    <row r="16" spans="1:8" ht="15">
      <c r="A16" s="1"/>
      <c r="B16" s="1" t="s">
        <v>74</v>
      </c>
      <c r="C16" s="1"/>
      <c r="D16" s="1"/>
      <c r="E16" s="1"/>
      <c r="F16" s="1"/>
      <c r="G16" s="8">
        <v>13055</v>
      </c>
      <c r="H16" s="9">
        <v>15892</v>
      </c>
    </row>
    <row r="17" spans="1:8" ht="15">
      <c r="A17" s="1"/>
      <c r="B17" s="1" t="s">
        <v>75</v>
      </c>
      <c r="C17" s="1"/>
      <c r="D17" s="1"/>
      <c r="E17" s="1"/>
      <c r="F17" s="1"/>
      <c r="G17" s="8">
        <v>15204</v>
      </c>
      <c r="H17" s="9">
        <v>14221</v>
      </c>
    </row>
    <row r="18" spans="1:8" ht="15">
      <c r="A18" s="1"/>
      <c r="B18" s="1" t="s">
        <v>38</v>
      </c>
      <c r="C18" s="1"/>
      <c r="D18" s="1"/>
      <c r="E18" s="1"/>
      <c r="F18" s="1"/>
      <c r="G18" s="8">
        <v>474</v>
      </c>
      <c r="H18" s="9">
        <v>926</v>
      </c>
    </row>
    <row r="19" spans="1:8" ht="15">
      <c r="A19" s="1"/>
      <c r="B19" s="1" t="s">
        <v>76</v>
      </c>
      <c r="C19" s="1"/>
      <c r="D19" s="1"/>
      <c r="E19" s="1"/>
      <c r="F19" s="1"/>
      <c r="G19" s="8">
        <f>L59</f>
        <v>0</v>
      </c>
      <c r="H19" s="9">
        <v>1537</v>
      </c>
    </row>
    <row r="20" spans="1:8" ht="15">
      <c r="A20" s="1"/>
      <c r="B20" s="1" t="s">
        <v>39</v>
      </c>
      <c r="C20" s="1"/>
      <c r="D20" s="1"/>
      <c r="E20" s="1"/>
      <c r="F20" s="1"/>
      <c r="G20" s="8">
        <v>1127</v>
      </c>
      <c r="H20" s="9">
        <v>984</v>
      </c>
    </row>
    <row r="21" spans="1:8" ht="15">
      <c r="A21" s="1"/>
      <c r="B21" s="1"/>
      <c r="C21" s="1"/>
      <c r="D21" s="1"/>
      <c r="E21" s="1"/>
      <c r="F21" s="1"/>
      <c r="G21" s="11">
        <f>SUM(G16:G20)</f>
        <v>29860</v>
      </c>
      <c r="H21" s="17">
        <f>SUM(H16:H20)</f>
        <v>33560</v>
      </c>
    </row>
    <row r="22" spans="1:8" ht="15">
      <c r="A22" s="1"/>
      <c r="B22" s="1"/>
      <c r="C22" s="1"/>
      <c r="D22" s="1"/>
      <c r="E22" s="1"/>
      <c r="F22" s="1"/>
      <c r="G22" s="8"/>
      <c r="H22" s="9"/>
    </row>
    <row r="23" spans="1:8" ht="15">
      <c r="A23" s="2" t="s">
        <v>40</v>
      </c>
      <c r="B23" s="1" t="s">
        <v>41</v>
      </c>
      <c r="C23" s="1"/>
      <c r="D23" s="1"/>
      <c r="E23" s="1"/>
      <c r="F23" s="1"/>
      <c r="G23" s="8"/>
      <c r="H23" s="9"/>
    </row>
    <row r="24" spans="1:8" ht="15">
      <c r="A24" s="1"/>
      <c r="B24" s="1" t="s">
        <v>77</v>
      </c>
      <c r="C24" s="1"/>
      <c r="D24" s="1"/>
      <c r="E24" s="1"/>
      <c r="F24" s="1"/>
      <c r="G24" s="8">
        <v>4068</v>
      </c>
      <c r="H24" s="9">
        <v>9191</v>
      </c>
    </row>
    <row r="25" spans="1:8" ht="15">
      <c r="A25" s="1"/>
      <c r="B25" s="1" t="s">
        <v>78</v>
      </c>
      <c r="C25" s="1"/>
      <c r="D25" s="1"/>
      <c r="E25" s="1"/>
      <c r="F25" s="1"/>
      <c r="G25" s="8">
        <v>995</v>
      </c>
      <c r="H25" s="9">
        <v>1014</v>
      </c>
    </row>
    <row r="26" spans="1:8" ht="15">
      <c r="A26" s="1"/>
      <c r="B26" s="1" t="s">
        <v>79</v>
      </c>
      <c r="C26" s="1"/>
      <c r="D26" s="1"/>
      <c r="E26" s="1"/>
      <c r="F26" s="1"/>
      <c r="G26" s="8">
        <v>1917</v>
      </c>
      <c r="H26" s="9">
        <v>1808</v>
      </c>
    </row>
    <row r="27" spans="1:8" ht="15">
      <c r="A27" s="1"/>
      <c r="B27" s="1" t="s">
        <v>80</v>
      </c>
      <c r="C27" s="1"/>
      <c r="D27" s="1"/>
      <c r="E27" s="1"/>
      <c r="F27" s="1"/>
      <c r="G27" s="52">
        <v>240</v>
      </c>
      <c r="H27" s="9">
        <v>0</v>
      </c>
    </row>
    <row r="28" spans="1:8" ht="15">
      <c r="A28" s="1"/>
      <c r="B28" s="1" t="s">
        <v>81</v>
      </c>
      <c r="C28" s="1"/>
      <c r="D28" s="1"/>
      <c r="E28" s="1"/>
      <c r="F28" s="1"/>
      <c r="G28" s="11">
        <f>SUM(G24:G27)</f>
        <v>7220</v>
      </c>
      <c r="H28" s="17">
        <f>SUM(H24:H27)</f>
        <v>12013</v>
      </c>
    </row>
    <row r="29" spans="1:8" ht="15">
      <c r="A29" s="1"/>
      <c r="B29" s="1"/>
      <c r="C29" s="1"/>
      <c r="D29" s="1"/>
      <c r="E29" s="1"/>
      <c r="F29" s="1"/>
      <c r="G29" s="52"/>
      <c r="H29" s="9"/>
    </row>
    <row r="30" spans="1:8" ht="15">
      <c r="A30" s="2" t="s">
        <v>42</v>
      </c>
      <c r="B30" s="1" t="s">
        <v>43</v>
      </c>
      <c r="C30" s="1"/>
      <c r="D30" s="1"/>
      <c r="E30" s="1"/>
      <c r="F30" s="1"/>
      <c r="G30" s="52">
        <f>G21-G28</f>
        <v>22640</v>
      </c>
      <c r="H30" s="9">
        <f>H21-H28</f>
        <v>21547</v>
      </c>
    </row>
    <row r="31" spans="6:8" ht="15">
      <c r="F31" s="1"/>
      <c r="G31" s="54"/>
      <c r="H31" s="9"/>
    </row>
    <row r="32" spans="1:8" ht="15.75" thickBot="1">
      <c r="A32" s="1"/>
      <c r="B32" s="1" t="s">
        <v>44</v>
      </c>
      <c r="C32" s="1"/>
      <c r="D32" s="1"/>
      <c r="E32" s="1"/>
      <c r="F32" s="1"/>
      <c r="G32" s="53">
        <f>G12+G13+G30</f>
        <v>38617</v>
      </c>
      <c r="H32" s="53">
        <f>H12+H13+H30</f>
        <v>30886</v>
      </c>
    </row>
    <row r="33" spans="1:8" ht="15.75" thickTop="1">
      <c r="A33" s="1"/>
      <c r="D33" s="1"/>
      <c r="E33" s="1"/>
      <c r="F33" s="1"/>
      <c r="G33" s="55"/>
      <c r="H33" s="56"/>
    </row>
    <row r="34" spans="1:8" ht="15">
      <c r="A34" s="2" t="s">
        <v>45</v>
      </c>
      <c r="B34" s="1" t="s">
        <v>46</v>
      </c>
      <c r="C34" s="1"/>
      <c r="D34" s="1"/>
      <c r="E34" s="1"/>
      <c r="F34" s="1"/>
      <c r="G34" s="8"/>
      <c r="H34" s="9"/>
    </row>
    <row r="35" spans="2:8" ht="15">
      <c r="B35" s="1" t="s">
        <v>47</v>
      </c>
      <c r="C35" s="1"/>
      <c r="D35" s="1"/>
      <c r="E35" s="1"/>
      <c r="F35" s="1"/>
      <c r="G35" s="8">
        <v>10195</v>
      </c>
      <c r="H35" s="9">
        <v>10195</v>
      </c>
    </row>
    <row r="36" spans="1:8" ht="15">
      <c r="A36" s="1"/>
      <c r="B36" s="1" t="s">
        <v>48</v>
      </c>
      <c r="C36" s="1"/>
      <c r="D36" s="1"/>
      <c r="E36" s="1"/>
      <c r="F36" s="1"/>
      <c r="G36" s="8" t="s">
        <v>19</v>
      </c>
      <c r="H36" s="9"/>
    </row>
    <row r="37" spans="1:8" ht="15">
      <c r="A37" s="1"/>
      <c r="B37" s="1" t="s">
        <v>49</v>
      </c>
      <c r="C37" s="1"/>
      <c r="D37" s="1"/>
      <c r="E37" s="1"/>
      <c r="F37" s="1"/>
      <c r="G37" s="8">
        <v>798</v>
      </c>
      <c r="H37" s="9">
        <v>798</v>
      </c>
    </row>
    <row r="38" spans="1:8" ht="15">
      <c r="A38" s="1"/>
      <c r="B38" s="1" t="s">
        <v>50</v>
      </c>
      <c r="C38" s="1"/>
      <c r="D38" s="1"/>
      <c r="E38" s="1"/>
      <c r="F38" s="1"/>
      <c r="G38" s="16">
        <v>19994</v>
      </c>
      <c r="H38" s="12">
        <v>18267</v>
      </c>
    </row>
    <row r="39" spans="1:8" ht="15">
      <c r="A39" s="1"/>
      <c r="B39" s="1"/>
      <c r="C39" s="1"/>
      <c r="D39" s="1"/>
      <c r="E39" s="1"/>
      <c r="F39" s="1"/>
      <c r="G39" s="8">
        <f>SUM(G35:G38)</f>
        <v>30987</v>
      </c>
      <c r="H39" s="8">
        <f>SUM(H35:H38)</f>
        <v>29260</v>
      </c>
    </row>
    <row r="40" spans="1:8" ht="15">
      <c r="A40" s="2" t="s">
        <v>51</v>
      </c>
      <c r="B40" s="1" t="s">
        <v>52</v>
      </c>
      <c r="C40" s="1"/>
      <c r="D40" s="1"/>
      <c r="E40" s="1"/>
      <c r="F40" s="1"/>
      <c r="G40" s="8">
        <v>1107</v>
      </c>
      <c r="H40" s="9">
        <v>998</v>
      </c>
    </row>
    <row r="41" spans="1:8" ht="15">
      <c r="A41" s="2" t="s">
        <v>53</v>
      </c>
      <c r="B41" s="1" t="s">
        <v>54</v>
      </c>
      <c r="C41" s="1"/>
      <c r="D41" s="1"/>
      <c r="E41" s="1"/>
      <c r="F41" s="1"/>
      <c r="G41" s="8">
        <v>822</v>
      </c>
      <c r="H41" s="9">
        <v>628</v>
      </c>
    </row>
    <row r="42" spans="1:8" ht="15">
      <c r="A42" s="2" t="s">
        <v>55</v>
      </c>
      <c r="B42" s="1" t="s">
        <v>59</v>
      </c>
      <c r="C42" s="1"/>
      <c r="D42" s="1"/>
      <c r="E42" s="1"/>
      <c r="F42" s="1"/>
      <c r="G42" s="8">
        <v>5701</v>
      </c>
      <c r="H42" s="9">
        <v>0</v>
      </c>
    </row>
    <row r="43" spans="1:8" ht="15.75" thickBot="1">
      <c r="A43" s="1"/>
      <c r="B43" s="1"/>
      <c r="C43" s="1"/>
      <c r="D43" s="1"/>
      <c r="E43" s="1"/>
      <c r="F43" s="1"/>
      <c r="G43" s="18">
        <f>SUM(G39:G42)</f>
        <v>38617</v>
      </c>
      <c r="H43" s="18">
        <f>SUM(H39:H42)</f>
        <v>30886</v>
      </c>
    </row>
    <row r="44" spans="1:8" ht="15.75" thickTop="1">
      <c r="A44" s="1"/>
      <c r="B44" s="1"/>
      <c r="C44" s="1"/>
      <c r="D44" s="1"/>
      <c r="E44" s="1"/>
      <c r="F44" s="1"/>
      <c r="G44" s="19"/>
      <c r="H44" s="19"/>
    </row>
    <row r="45" spans="1:8" ht="15.75" thickBot="1">
      <c r="A45" s="2" t="s">
        <v>82</v>
      </c>
      <c r="B45" s="1" t="s">
        <v>83</v>
      </c>
      <c r="C45" s="1"/>
      <c r="D45" s="1"/>
      <c r="E45" s="1"/>
      <c r="F45" s="1"/>
      <c r="G45" s="20">
        <f>G39/G35</f>
        <v>3.0394310936733695</v>
      </c>
      <c r="H45" s="20">
        <f>H39/H35</f>
        <v>2.8700343305541933</v>
      </c>
    </row>
    <row r="46" ht="13.5" thickTop="1"/>
  </sheetData>
  <mergeCells count="1">
    <mergeCell ref="A1:I1"/>
  </mergeCells>
  <printOptions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 TAN</dc:creator>
  <cp:keywords/>
  <dc:description/>
  <cp:lastModifiedBy>user</cp:lastModifiedBy>
  <cp:lastPrinted>2001-11-23T03:02:03Z</cp:lastPrinted>
  <dcterms:created xsi:type="dcterms:W3CDTF">2000-08-16T04:06:54Z</dcterms:created>
  <dcterms:modified xsi:type="dcterms:W3CDTF">2001-11-23T03:02:07Z</dcterms:modified>
  <cp:category/>
  <cp:version/>
  <cp:contentType/>
  <cp:contentStatus/>
</cp:coreProperties>
</file>