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0"/>
  </bookViews>
  <sheets>
    <sheet name="JUN03" sheetId="1" r:id="rId1"/>
  </sheets>
  <definedNames>
    <definedName name="_xlnm.Print_Area" localSheetId="0">'JUN03'!$A$1:$L$44</definedName>
  </definedNames>
  <calcPr fullCalcOnLoad="1"/>
</workbook>
</file>

<file path=xl/sharedStrings.xml><?xml version="1.0" encoding="utf-8"?>
<sst xmlns="http://schemas.openxmlformats.org/spreadsheetml/2006/main" count="130" uniqueCount="97">
  <si>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</si>
  <si>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</si>
  <si>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</si>
  <si>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</si>
  <si>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</si>
  <si>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</si>
  <si>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</si>
  <si>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</si>
  <si>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</si>
  <si>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</si>
  <si>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</si>
  <si>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</si>
  <si>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</si>
  <si>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</si>
  <si>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</si>
  <si>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</si>
  <si>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</si>
  <si>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</si>
  <si>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</si>
  <si>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</si>
  <si>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</si>
  <si>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>this interim financial report.</t>
  </si>
  <si>
    <t xml:space="preserve">    3 months ended</t>
  </si>
  <si>
    <t>2002</t>
  </si>
  <si>
    <t>Operating profit</t>
  </si>
  <si>
    <t>Net profit for the period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</si>
  <si>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</si>
  <si>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</si>
  <si>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</si>
  <si>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</si>
  <si>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</si>
  <si>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</si>
  <si>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</si>
  <si>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</si>
  <si>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</si>
  <si>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</si>
  <si>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Tax paid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</si>
  <si>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</si>
  <si>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</si>
  <si>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</si>
  <si>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</si>
  <si>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</si>
  <si>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</si>
  <si>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</si>
  <si>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Repayment of term loans</t>
  </si>
  <si>
    <t>Non-distributable</t>
  </si>
  <si>
    <t>Financed by:-</t>
  </si>
  <si>
    <t>Capital And Reserves</t>
  </si>
  <si>
    <t>Deferred taxation</t>
  </si>
  <si>
    <t>Profit before taxation</t>
  </si>
  <si>
    <t>Profit after taxation</t>
  </si>
  <si>
    <t>TOTAL</t>
  </si>
  <si>
    <t>The figures have not been audited.</t>
  </si>
  <si>
    <t>Distributable</t>
  </si>
  <si>
    <t>Net Tangible Assets per share (RM)</t>
  </si>
  <si>
    <t>Net Profit before tax</t>
  </si>
  <si>
    <t>Adjustment for:-</t>
  </si>
  <si>
    <t>Depreciation of property, plant and equipment</t>
  </si>
  <si>
    <t>Others</t>
  </si>
  <si>
    <t>Net Changes in current assets</t>
  </si>
  <si>
    <t>Net Changes in current liabilities</t>
  </si>
  <si>
    <t>Dividend</t>
  </si>
  <si>
    <t>The accompanying notes form an integral part of, and, should be read in conjunction with,</t>
  </si>
  <si>
    <t>Condensed Consolidated Balance Sheet</t>
  </si>
  <si>
    <t xml:space="preserve">Condensed Consolidated Income Statement </t>
  </si>
  <si>
    <t>31Dec 2002</t>
  </si>
  <si>
    <t>Purchase of development land, plant and equipment</t>
  </si>
  <si>
    <t>Trade and other payables</t>
  </si>
  <si>
    <t>2003</t>
  </si>
  <si>
    <t>Cash generated (used in)/from operating activities</t>
  </si>
  <si>
    <t>Net cash inflow (used in)/from operating activities</t>
  </si>
  <si>
    <t>Net decrease in cash and cash equivalents</t>
  </si>
  <si>
    <t>Increase in Share Capital</t>
  </si>
  <si>
    <t>MASB 25 Adjustment</t>
  </si>
  <si>
    <t>Restated balance</t>
  </si>
  <si>
    <t>Restated</t>
  </si>
  <si>
    <t>(Audited)</t>
  </si>
  <si>
    <t>(Restated)</t>
  </si>
  <si>
    <t xml:space="preserve">    Individual Quarter</t>
  </si>
  <si>
    <t xml:space="preserve">   Cumulative Quarters</t>
  </si>
  <si>
    <t>(Unaudited)</t>
  </si>
  <si>
    <t>Net interest paid</t>
  </si>
  <si>
    <t>CASH OUTFLOW FROM INVESTING ACTIVITIES</t>
  </si>
  <si>
    <t>CASH OUTFLOW FROM FINANCING ACTIVITIES</t>
  </si>
  <si>
    <t>Cash and cash equivalents at 1 January 2003</t>
  </si>
  <si>
    <t>At 1 January 2003 as previously reported</t>
  </si>
  <si>
    <t>at 30 June 2003</t>
  </si>
  <si>
    <t>30 June 2003</t>
  </si>
  <si>
    <t xml:space="preserve">           30 June</t>
  </si>
  <si>
    <t>for the 6 months ended 30 June 2003</t>
  </si>
  <si>
    <t>Net profit for the 6 months period</t>
  </si>
  <si>
    <t>At 30 June 2003</t>
  </si>
  <si>
    <t>for the period ended 30 June 2003</t>
  </si>
  <si>
    <t>Cash and cash equivalents at 30 June 2003</t>
  </si>
  <si>
    <t>for the second quarter ended 30 June 2003.</t>
  </si>
  <si>
    <t xml:space="preserve">      6 months ended</t>
  </si>
  <si>
    <t>Dividend payable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</si>
</sst>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0" xfId="0" applyNumberFormat="1" applyBorder="1" applyAlignment="1">
      <alignment/>
    </xf>
    <xf numFmtId="171" fontId="0" fillId="0" borderId="6" xfId="15" applyNumberFormat="1" applyFont="1" applyBorder="1" applyAlignment="1" quotePrefix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6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t="s">
        <v>63</v>
      </c>
    </row>
    <row r="6" ht="12.75">
      <c r="A6" s="5" t="s">
        <v>86</v>
      </c>
    </row>
    <row r="7" spans="1:4" ht="12.75">
      <c r="A7" s="5" t="s">
        <v>52</v>
      </c>
      <c r="B7" s="7"/>
      <c r="C7" s="7"/>
      <c r="D7" s="7"/>
    </row>
    <row r="8" spans="1:4" ht="12.75">
      <c r="A8" s="5"/>
      <c r="B8" s="7"/>
      <c r="C8" s="7"/>
      <c r="D8" s="7"/>
    </row>
    <row r="9" spans="1:10" ht="12.75">
      <c r="A9" s="5"/>
      <c r="B9" s="7"/>
      <c r="C9" s="7"/>
      <c r="D9" s="7"/>
      <c r="J9" s="2" t="s">
        <v>75</v>
      </c>
    </row>
    <row r="10" spans="1:10" ht="12.75">
      <c r="A10" s="5"/>
      <c r="B10" s="7"/>
      <c r="C10" s="7"/>
      <c r="D10" s="7"/>
      <c r="H10" t="s">
        <v>80</v>
      </c>
      <c r="J10" s="2" t="s">
        <v>76</v>
      </c>
    </row>
    <row r="11" spans="6:10" ht="12.75">
      <c r="F11" s="8"/>
      <c r="H11" s="11" t="s">
        <v>87</v>
      </c>
      <c r="I11" s="11"/>
      <c r="J11" s="11" t="s">
        <v>65</v>
      </c>
    </row>
    <row r="12" spans="6:10" ht="12.75">
      <c r="F12" s="4"/>
      <c r="G12" s="3"/>
      <c r="H12" s="3" t="s">
        <v>17</v>
      </c>
      <c r="I12" s="3"/>
      <c r="J12" s="3" t="s">
        <v>17</v>
      </c>
    </row>
    <row r="13" ht="12.75">
      <c r="F13" s="4"/>
    </row>
    <row r="14" spans="1:10" ht="12.75">
      <c r="A14" t="s">
        <v>2</v>
      </c>
      <c r="F14" s="8"/>
      <c r="H14" s="15">
        <v>17166</v>
      </c>
      <c r="I14" s="15"/>
      <c r="J14" s="15">
        <v>17814</v>
      </c>
    </row>
    <row r="15" spans="1:10" ht="12.75">
      <c r="A15" t="s">
        <v>18</v>
      </c>
      <c r="F15" s="4"/>
      <c r="H15" s="15">
        <v>13055</v>
      </c>
      <c r="I15" s="15"/>
      <c r="J15" s="15">
        <v>12982</v>
      </c>
    </row>
    <row r="16" spans="1:10" ht="12.75">
      <c r="A16" t="s">
        <v>3</v>
      </c>
      <c r="F16" s="4"/>
      <c r="H16" s="15">
        <v>285</v>
      </c>
      <c r="I16" s="15"/>
      <c r="J16" s="15">
        <v>285</v>
      </c>
    </row>
    <row r="17" spans="1:10" ht="12.75">
      <c r="A17" t="s">
        <v>4</v>
      </c>
      <c r="F17" s="4"/>
      <c r="H17" s="15"/>
      <c r="I17" s="15"/>
      <c r="J17" s="15"/>
    </row>
    <row r="18" spans="2:10" ht="12.75">
      <c r="B18" t="s">
        <v>0</v>
      </c>
      <c r="F18" s="4"/>
      <c r="H18" s="34">
        <v>3498</v>
      </c>
      <c r="I18" s="15"/>
      <c r="J18" s="34">
        <v>3624</v>
      </c>
    </row>
    <row r="19" spans="2:10" ht="12.75">
      <c r="B19" s="5" t="s">
        <v>19</v>
      </c>
      <c r="F19" s="4"/>
      <c r="H19" s="35">
        <v>30534</v>
      </c>
      <c r="I19" s="15"/>
      <c r="J19" s="35">
        <v>29052</v>
      </c>
    </row>
    <row r="20" spans="2:10" ht="12.75">
      <c r="B20" s="9" t="s">
        <v>20</v>
      </c>
      <c r="F20" s="4"/>
      <c r="H20" s="35">
        <v>451</v>
      </c>
      <c r="I20" s="15"/>
      <c r="J20" s="35">
        <v>467</v>
      </c>
    </row>
    <row r="21" spans="2:10" ht="12.75">
      <c r="B21" s="5" t="s">
        <v>43</v>
      </c>
      <c r="F21" s="4"/>
      <c r="H21" s="36">
        <v>1000</v>
      </c>
      <c r="I21" s="16"/>
      <c r="J21" s="36">
        <v>997</v>
      </c>
    </row>
    <row r="22" spans="6:10" ht="12.75">
      <c r="F22" s="4"/>
      <c r="H22" s="37">
        <f>SUM(H18:H21)</f>
        <v>35483</v>
      </c>
      <c r="I22" s="16"/>
      <c r="J22" s="37">
        <f>SUM(J18:J21)</f>
        <v>34140</v>
      </c>
    </row>
    <row r="23" spans="1:10" ht="12.75">
      <c r="A23" t="s">
        <v>5</v>
      </c>
      <c r="F23" s="4"/>
      <c r="H23" s="15"/>
      <c r="I23" s="16"/>
      <c r="J23" s="15"/>
    </row>
    <row r="24" spans="2:10" ht="12.75">
      <c r="B24" s="5" t="s">
        <v>67</v>
      </c>
      <c r="F24" s="4"/>
      <c r="H24" s="34">
        <v>2207</v>
      </c>
      <c r="I24" s="16"/>
      <c r="J24" s="34">
        <v>2437</v>
      </c>
    </row>
    <row r="25" spans="2:10" ht="12.75">
      <c r="B25" s="9" t="s">
        <v>96</v>
      </c>
      <c r="F25" s="4"/>
      <c r="H25" s="35">
        <v>420</v>
      </c>
      <c r="I25" s="16"/>
      <c r="J25" s="41">
        <v>0</v>
      </c>
    </row>
    <row r="26" spans="2:10" ht="12.75">
      <c r="B26" t="s">
        <v>11</v>
      </c>
      <c r="F26" s="4"/>
      <c r="H26" s="35">
        <v>1480</v>
      </c>
      <c r="I26" s="16"/>
      <c r="J26" s="35">
        <v>1054</v>
      </c>
    </row>
    <row r="27" spans="6:10" ht="12.75">
      <c r="F27" s="4"/>
      <c r="H27" s="37">
        <f>SUM(H24:H26)</f>
        <v>4107</v>
      </c>
      <c r="I27" s="16"/>
      <c r="J27" s="37">
        <f>SUM(J24:J26)</f>
        <v>3491</v>
      </c>
    </row>
    <row r="28" spans="6:10" ht="12.75">
      <c r="F28" s="4"/>
      <c r="H28" s="16"/>
      <c r="I28" s="16"/>
      <c r="J28" s="16"/>
    </row>
    <row r="29" spans="1:10" ht="12.75">
      <c r="A29" t="s">
        <v>6</v>
      </c>
      <c r="F29" s="4"/>
      <c r="H29" s="15">
        <f>+H22-H27</f>
        <v>31376</v>
      </c>
      <c r="I29" s="16"/>
      <c r="J29" s="15">
        <f>+J22-J27</f>
        <v>30649</v>
      </c>
    </row>
    <row r="30" spans="6:10" ht="13.5" thickBot="1">
      <c r="F30" s="4"/>
      <c r="H30" s="17">
        <f>+H14+H15+H16+H29</f>
        <v>61882</v>
      </c>
      <c r="I30" s="16"/>
      <c r="J30" s="17">
        <f>+J14+J15+J16+J29</f>
        <v>61730</v>
      </c>
    </row>
    <row r="31" spans="1:10" ht="13.5" thickTop="1">
      <c r="A31" s="5" t="s">
        <v>46</v>
      </c>
      <c r="F31" s="4"/>
      <c r="H31" s="15"/>
      <c r="I31" s="16"/>
      <c r="J31" s="15"/>
    </row>
    <row r="32" spans="1:10" ht="12.75">
      <c r="A32" t="s">
        <v>47</v>
      </c>
      <c r="F32" s="4"/>
      <c r="H32" s="15"/>
      <c r="I32" s="16"/>
      <c r="J32" s="15"/>
    </row>
    <row r="33" spans="2:10" ht="12.75">
      <c r="B33" t="s">
        <v>7</v>
      </c>
      <c r="F33" s="4"/>
      <c r="H33" s="34">
        <v>41998</v>
      </c>
      <c r="I33" s="16"/>
      <c r="J33" s="34">
        <v>19999</v>
      </c>
    </row>
    <row r="34" spans="2:10" ht="12.75">
      <c r="B34" t="s">
        <v>8</v>
      </c>
      <c r="F34" s="4"/>
      <c r="H34" s="36">
        <v>14738.5</v>
      </c>
      <c r="I34" s="16"/>
      <c r="J34" s="36">
        <v>36804</v>
      </c>
    </row>
    <row r="35" spans="1:10" ht="12.75">
      <c r="A35" t="s">
        <v>9</v>
      </c>
      <c r="F35" s="4"/>
      <c r="H35" s="33">
        <f>+H33+H34</f>
        <v>56736.5</v>
      </c>
      <c r="I35" s="16"/>
      <c r="J35" s="33">
        <f>+J33+J34</f>
        <v>56803</v>
      </c>
    </row>
    <row r="36" spans="1:10" ht="12.75">
      <c r="A36" s="5" t="s">
        <v>42</v>
      </c>
      <c r="F36" s="4"/>
      <c r="H36" s="15"/>
      <c r="I36" s="16"/>
      <c r="J36" s="15"/>
    </row>
    <row r="37" spans="2:10" ht="12.75">
      <c r="B37" t="s">
        <v>11</v>
      </c>
      <c r="F37" s="4"/>
      <c r="H37" s="15">
        <v>2987</v>
      </c>
      <c r="I37" s="16"/>
      <c r="J37" s="15">
        <v>2987</v>
      </c>
    </row>
    <row r="38" spans="2:10" ht="12.75">
      <c r="B38" s="5" t="s">
        <v>48</v>
      </c>
      <c r="F38" s="4"/>
      <c r="H38" s="15">
        <v>2158</v>
      </c>
      <c r="I38" s="16"/>
      <c r="J38" s="15">
        <v>1940</v>
      </c>
    </row>
    <row r="39" spans="6:10" ht="13.5" thickBot="1">
      <c r="F39" s="4"/>
      <c r="H39" s="17">
        <f>SUM(H35:H38)</f>
        <v>61881.5</v>
      </c>
      <c r="I39" s="16"/>
      <c r="J39" s="17">
        <f>SUM(J35:J38)</f>
        <v>61730</v>
      </c>
    </row>
    <row r="40" spans="6:10" ht="13.5" thickTop="1">
      <c r="F40" s="4"/>
      <c r="H40" s="16"/>
      <c r="I40" s="16"/>
      <c r="J40" s="16"/>
    </row>
    <row r="41" spans="1:10" ht="12.75">
      <c r="A41" t="s">
        <v>54</v>
      </c>
      <c r="F41" s="4"/>
      <c r="H41" s="32">
        <f>+H35/H33</f>
        <v>1.3509333777798942</v>
      </c>
      <c r="J41" s="32">
        <f>+J35/J33</f>
        <v>2.84029201460073</v>
      </c>
    </row>
    <row r="42" spans="6:8" ht="12.75">
      <c r="F42" s="4"/>
      <c r="H42" s="4"/>
    </row>
    <row r="43" spans="1:11" ht="12.75">
      <c r="A43" s="44" t="s">
        <v>62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2.75">
      <c r="A44" s="43" t="s">
        <v>21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7" spans="1:11" ht="12.75">
      <c r="A47" s="45" t="s">
        <v>15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2.75">
      <c r="A48" s="46" t="s">
        <v>16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5" t="s">
        <v>64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94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5" t="s">
        <v>52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0" ht="12.75">
      <c r="A53" s="5"/>
      <c r="G53" t="s">
        <v>78</v>
      </c>
      <c r="J53" t="s">
        <v>79</v>
      </c>
    </row>
    <row r="54" spans="6:11" ht="12.75">
      <c r="F54" s="8"/>
      <c r="G54" s="5" t="s">
        <v>22</v>
      </c>
      <c r="H54" s="2"/>
      <c r="I54" s="2"/>
      <c r="J54" s="5" t="s">
        <v>95</v>
      </c>
      <c r="K54" s="3"/>
    </row>
    <row r="55" spans="6:11" ht="12.75">
      <c r="F55" s="10"/>
      <c r="G55" s="5" t="s">
        <v>88</v>
      </c>
      <c r="H55" s="5"/>
      <c r="I55" s="5"/>
      <c r="J55" s="5" t="s">
        <v>88</v>
      </c>
      <c r="K55" s="5"/>
    </row>
    <row r="56" spans="4:11" ht="12.75">
      <c r="D56" s="42"/>
      <c r="F56" s="8"/>
      <c r="G56" s="3" t="s">
        <v>68</v>
      </c>
      <c r="H56" s="3" t="s">
        <v>23</v>
      </c>
      <c r="I56" s="2"/>
      <c r="J56" s="3" t="s">
        <v>68</v>
      </c>
      <c r="K56" s="3" t="s">
        <v>23</v>
      </c>
    </row>
    <row r="57" spans="6:11" ht="12.75">
      <c r="F57" s="8"/>
      <c r="G57" s="3" t="s">
        <v>17</v>
      </c>
      <c r="H57" s="3" t="s">
        <v>17</v>
      </c>
      <c r="I57" s="2"/>
      <c r="J57" s="3" t="s">
        <v>17</v>
      </c>
      <c r="K57" s="3" t="s">
        <v>17</v>
      </c>
    </row>
    <row r="58" spans="4:11" ht="12.75">
      <c r="D58" s="42"/>
      <c r="F58" s="8"/>
      <c r="G58" s="3"/>
      <c r="H58" s="2" t="s">
        <v>77</v>
      </c>
      <c r="I58" s="2"/>
      <c r="J58" s="3"/>
      <c r="K58" s="2" t="s">
        <v>77</v>
      </c>
    </row>
    <row r="59" ht="12.75">
      <c r="F59" s="4"/>
    </row>
    <row r="60" spans="1:11" ht="13.5" thickBot="1">
      <c r="A60" t="s">
        <v>1</v>
      </c>
      <c r="F60" s="4"/>
      <c r="G60" s="18">
        <f>3359+93</f>
        <v>3452</v>
      </c>
      <c r="H60" s="18">
        <v>5575</v>
      </c>
      <c r="I60" s="19"/>
      <c r="J60" s="18">
        <v>6279</v>
      </c>
      <c r="K60" s="18">
        <v>9433</v>
      </c>
    </row>
    <row r="61" spans="6:11" ht="13.5" thickTop="1">
      <c r="F61" s="4"/>
      <c r="G61" s="20"/>
      <c r="H61" s="19"/>
      <c r="I61" s="19"/>
      <c r="J61" s="19"/>
      <c r="K61" s="19"/>
    </row>
    <row r="62" spans="1:11" ht="12.75">
      <c r="A62" s="5" t="s">
        <v>24</v>
      </c>
      <c r="F62" s="4"/>
      <c r="G62" s="20">
        <v>785</v>
      </c>
      <c r="H62" s="20">
        <v>1061</v>
      </c>
      <c r="I62" s="19"/>
      <c r="J62" s="22">
        <v>748</v>
      </c>
      <c r="K62" s="22">
        <v>1792</v>
      </c>
    </row>
    <row r="63" spans="6:11" ht="12.75">
      <c r="F63" s="4"/>
      <c r="G63" s="20"/>
      <c r="H63" s="19"/>
      <c r="I63" s="19"/>
      <c r="J63" s="19"/>
      <c r="K63" s="19"/>
    </row>
    <row r="64" spans="1:11" ht="12.75">
      <c r="A64" t="s">
        <v>34</v>
      </c>
      <c r="F64" s="4"/>
      <c r="G64" s="20">
        <v>0</v>
      </c>
      <c r="H64" s="38">
        <v>0</v>
      </c>
      <c r="I64" s="19"/>
      <c r="J64" s="22">
        <v>2</v>
      </c>
      <c r="K64" s="22">
        <v>7</v>
      </c>
    </row>
    <row r="65" spans="6:11" ht="12.75">
      <c r="F65" s="4"/>
      <c r="G65" s="20"/>
      <c r="H65" s="19"/>
      <c r="I65" s="19"/>
      <c r="J65" s="19"/>
      <c r="K65" s="19"/>
    </row>
    <row r="66" spans="1:11" ht="12.75">
      <c r="A66" s="5" t="s">
        <v>33</v>
      </c>
      <c r="F66" s="4"/>
      <c r="G66" s="21">
        <v>71</v>
      </c>
      <c r="H66" s="21">
        <v>16</v>
      </c>
      <c r="I66" s="19"/>
      <c r="J66" s="21">
        <v>150</v>
      </c>
      <c r="K66" s="21">
        <v>33</v>
      </c>
    </row>
    <row r="67" spans="6:11" ht="12.75">
      <c r="F67" s="4"/>
      <c r="G67" s="22"/>
      <c r="H67" s="22"/>
      <c r="I67" s="19"/>
      <c r="J67" s="22"/>
      <c r="K67" s="22"/>
    </row>
    <row r="68" spans="1:11" ht="12.75">
      <c r="A68" s="5" t="s">
        <v>49</v>
      </c>
      <c r="F68" s="4"/>
      <c r="G68" s="23">
        <f>+G62+G64-G66</f>
        <v>714</v>
      </c>
      <c r="H68" s="23">
        <f>+H62+H64-H66</f>
        <v>1045</v>
      </c>
      <c r="I68" s="20"/>
      <c r="J68" s="23">
        <f>+J62+J64-J66</f>
        <v>600</v>
      </c>
      <c r="K68" s="23">
        <f>+K62+K64-K66</f>
        <v>1766</v>
      </c>
    </row>
    <row r="69" spans="6:11" ht="12.75">
      <c r="F69" s="4"/>
      <c r="G69" s="20"/>
      <c r="H69" s="20"/>
      <c r="I69" s="20"/>
      <c r="J69" s="20"/>
      <c r="K69" s="20"/>
    </row>
    <row r="70" spans="1:11" ht="12.75">
      <c r="A70" s="5" t="s">
        <v>38</v>
      </c>
      <c r="F70" s="4"/>
      <c r="G70" s="21">
        <v>94</v>
      </c>
      <c r="H70" s="21">
        <v>253</v>
      </c>
      <c r="I70" s="20"/>
      <c r="J70" s="21">
        <v>246</v>
      </c>
      <c r="K70" s="21">
        <v>272</v>
      </c>
    </row>
    <row r="71" spans="6:11" ht="12.75">
      <c r="F71" s="4"/>
      <c r="G71" s="20"/>
      <c r="H71" s="20"/>
      <c r="I71" s="20"/>
      <c r="J71" s="20"/>
      <c r="K71" s="20"/>
    </row>
    <row r="72" spans="1:11" ht="12.75">
      <c r="A72" s="5" t="s">
        <v>50</v>
      </c>
      <c r="F72" s="4"/>
      <c r="G72" s="20">
        <f>+G68-G70</f>
        <v>620</v>
      </c>
      <c r="H72" s="20">
        <f>+H68-H70</f>
        <v>792</v>
      </c>
      <c r="I72" s="20"/>
      <c r="J72" s="20">
        <f>+J68-J70</f>
        <v>354</v>
      </c>
      <c r="K72" s="20">
        <f>+K68-K70</f>
        <v>1494</v>
      </c>
    </row>
    <row r="73" spans="6:11" ht="12.75">
      <c r="F73" s="4"/>
      <c r="G73" s="20"/>
      <c r="H73" s="20"/>
      <c r="I73" s="20"/>
      <c r="J73" s="20"/>
      <c r="K73" s="20"/>
    </row>
    <row r="74" spans="1:11" ht="12.75">
      <c r="A74" t="s">
        <v>10</v>
      </c>
      <c r="F74" s="4"/>
      <c r="G74" s="21">
        <v>0</v>
      </c>
      <c r="H74" s="21">
        <v>0</v>
      </c>
      <c r="I74" s="20"/>
      <c r="J74" s="21">
        <v>0</v>
      </c>
      <c r="K74" s="21">
        <v>0</v>
      </c>
    </row>
    <row r="75" spans="6:11" ht="12.75">
      <c r="F75" s="4"/>
      <c r="G75" s="20"/>
      <c r="H75" s="20"/>
      <c r="I75" s="20"/>
      <c r="J75" s="20"/>
      <c r="K75" s="20"/>
    </row>
    <row r="76" spans="1:11" ht="13.5" thickBot="1">
      <c r="A76" s="5" t="s">
        <v>25</v>
      </c>
      <c r="F76" s="4"/>
      <c r="G76" s="18">
        <f>+G72+G74</f>
        <v>620</v>
      </c>
      <c r="H76" s="18">
        <f>+H72+H74</f>
        <v>792</v>
      </c>
      <c r="I76" s="20"/>
      <c r="J76" s="18">
        <f>+J72+J74</f>
        <v>354</v>
      </c>
      <c r="K76" s="18">
        <f>+K72+K74</f>
        <v>1494</v>
      </c>
    </row>
    <row r="77" spans="6:11" ht="13.5" thickTop="1">
      <c r="F77" s="4"/>
      <c r="G77" s="20"/>
      <c r="H77" s="20"/>
      <c r="I77" s="20"/>
      <c r="J77" s="20"/>
      <c r="K77" s="20"/>
    </row>
    <row r="78" spans="6:11" ht="12.75">
      <c r="F78" s="4"/>
      <c r="G78" s="20"/>
      <c r="H78" s="20"/>
      <c r="I78" s="20"/>
      <c r="J78" s="20"/>
      <c r="K78" s="20"/>
    </row>
    <row r="79" spans="1:11" ht="13.5" thickBot="1">
      <c r="A79" t="s">
        <v>26</v>
      </c>
      <c r="F79" s="4"/>
      <c r="G79" s="24">
        <f>+G76/41998*100</f>
        <v>1.4762607743225868</v>
      </c>
      <c r="H79" s="24">
        <f>+H76/41998*100</f>
        <v>1.885804085908853</v>
      </c>
      <c r="I79" s="20"/>
      <c r="J79" s="24">
        <f>+J76/41998*100</f>
        <v>0.8428972808228963</v>
      </c>
      <c r="K79" s="24">
        <f>+K76/41998*100</f>
        <v>3.557312252964427</v>
      </c>
    </row>
    <row r="80" spans="6:11" ht="13.5" thickTop="1">
      <c r="F80" s="4"/>
      <c r="G80" s="20"/>
      <c r="H80" s="20"/>
      <c r="I80" s="20"/>
      <c r="J80" s="20"/>
      <c r="K80" s="20"/>
    </row>
    <row r="81" spans="1:11" ht="13.5" thickBot="1">
      <c r="A81" t="s">
        <v>27</v>
      </c>
      <c r="F81" s="4"/>
      <c r="G81" s="24">
        <f>+G76/41998*100</f>
        <v>1.4762607743225868</v>
      </c>
      <c r="H81" s="24">
        <f>+H76/41998*100</f>
        <v>1.885804085908853</v>
      </c>
      <c r="I81" s="20"/>
      <c r="J81" s="24">
        <f>+J76/41998*100</f>
        <v>0.8428972808228963</v>
      </c>
      <c r="K81" s="24">
        <f>+K76/41998*100</f>
        <v>3.557312252964427</v>
      </c>
    </row>
    <row r="82" spans="6:11" ht="13.5" thickTop="1">
      <c r="F82" s="4"/>
      <c r="G82" s="20"/>
      <c r="H82" s="20"/>
      <c r="I82" s="20"/>
      <c r="J82" s="20"/>
      <c r="K82" s="20"/>
    </row>
    <row r="83" spans="1:11" ht="12.75">
      <c r="A83" s="44" t="s">
        <v>62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>
      <c r="A84" s="43" t="s">
        <v>21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ht="12.75">
      <c r="F85" s="4"/>
    </row>
    <row r="86" ht="12.75">
      <c r="F86" s="4"/>
    </row>
    <row r="87" spans="1:11" ht="12.75">
      <c r="A87" s="45" t="s">
        <v>15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2.75">
      <c r="A88" s="46" t="s">
        <v>16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6" ht="12.75">
      <c r="A90" t="s">
        <v>28</v>
      </c>
      <c r="F90" s="4"/>
    </row>
    <row r="91" spans="1:6" ht="12.75">
      <c r="A91" s="5" t="s">
        <v>89</v>
      </c>
      <c r="F91" s="4"/>
    </row>
    <row r="92" spans="1:6" ht="12.75">
      <c r="A92" s="5" t="s">
        <v>52</v>
      </c>
      <c r="B92" s="7"/>
      <c r="C92" s="7"/>
      <c r="D92" s="7"/>
      <c r="F92" s="4"/>
    </row>
    <row r="93" spans="1:6" ht="12.75">
      <c r="A93" s="5"/>
      <c r="B93" s="7"/>
      <c r="C93" s="7"/>
      <c r="D93" s="7"/>
      <c r="F93" s="4"/>
    </row>
    <row r="94" spans="6:10" ht="12.75">
      <c r="F94" s="5"/>
      <c r="G94" s="44" t="s">
        <v>45</v>
      </c>
      <c r="H94" s="44"/>
      <c r="I94" s="9" t="s">
        <v>53</v>
      </c>
      <c r="J94" s="5"/>
    </row>
    <row r="95" spans="6:10" ht="12.75">
      <c r="F95" s="3"/>
      <c r="G95" s="3"/>
      <c r="H95" s="2" t="s">
        <v>39</v>
      </c>
      <c r="J95" s="5"/>
    </row>
    <row r="96" spans="6:9" ht="12.75">
      <c r="F96" s="3" t="s">
        <v>12</v>
      </c>
      <c r="G96" s="3" t="s">
        <v>12</v>
      </c>
      <c r="H96" s="2" t="s">
        <v>40</v>
      </c>
      <c r="I96" s="3" t="s">
        <v>30</v>
      </c>
    </row>
    <row r="97" spans="6:11" ht="12.75">
      <c r="F97" s="3" t="s">
        <v>13</v>
      </c>
      <c r="G97" s="3" t="s">
        <v>29</v>
      </c>
      <c r="H97" s="2" t="s">
        <v>41</v>
      </c>
      <c r="I97" s="3" t="s">
        <v>14</v>
      </c>
      <c r="J97" s="6" t="s">
        <v>51</v>
      </c>
      <c r="K97" s="14"/>
    </row>
    <row r="98" spans="6:11" ht="12.75">
      <c r="F98" s="3" t="s">
        <v>17</v>
      </c>
      <c r="G98" s="3" t="s">
        <v>17</v>
      </c>
      <c r="H98" s="3" t="s">
        <v>17</v>
      </c>
      <c r="I98" s="3" t="s">
        <v>17</v>
      </c>
      <c r="J98" s="3" t="s">
        <v>17</v>
      </c>
      <c r="K98" s="10"/>
    </row>
    <row r="99" ht="12.75">
      <c r="K99" s="4"/>
    </row>
    <row r="100" spans="1:11" ht="12.75">
      <c r="A100" s="5" t="s">
        <v>85</v>
      </c>
      <c r="F100" s="15">
        <v>19999</v>
      </c>
      <c r="G100" s="15">
        <v>1541</v>
      </c>
      <c r="H100" s="15">
        <v>809</v>
      </c>
      <c r="I100" s="15">
        <v>35509</v>
      </c>
      <c r="J100" s="15">
        <f>SUM(F100:I100)</f>
        <v>57858</v>
      </c>
      <c r="K100" s="4"/>
    </row>
    <row r="101" spans="6:11" ht="12.75">
      <c r="F101" s="15"/>
      <c r="G101" s="15"/>
      <c r="H101" s="15"/>
      <c r="I101" s="15"/>
      <c r="J101" s="15"/>
      <c r="K101" s="4"/>
    </row>
    <row r="102" spans="1:11" ht="12.75">
      <c r="A102" t="s">
        <v>73</v>
      </c>
      <c r="F102" s="39">
        <v>0</v>
      </c>
      <c r="G102" s="15">
        <v>0</v>
      </c>
      <c r="H102" s="15">
        <v>-226</v>
      </c>
      <c r="I102" s="15">
        <v>-829</v>
      </c>
      <c r="J102" s="15">
        <f>SUM(F102:I102)</f>
        <v>-1055</v>
      </c>
      <c r="K102" s="4"/>
    </row>
    <row r="103" spans="6:11" ht="12.75">
      <c r="F103" s="1"/>
      <c r="G103" s="1"/>
      <c r="H103" s="1"/>
      <c r="I103" s="1"/>
      <c r="J103" s="1"/>
      <c r="K103" s="4"/>
    </row>
    <row r="104" ht="12.75">
      <c r="K104" s="4"/>
    </row>
    <row r="105" spans="1:11" ht="12.75">
      <c r="A105" s="9" t="s">
        <v>74</v>
      </c>
      <c r="F105" s="15">
        <f>SUM(F100:F102)</f>
        <v>19999</v>
      </c>
      <c r="G105" s="15">
        <f>SUM(G100:G102)</f>
        <v>1541</v>
      </c>
      <c r="H105" s="15">
        <f>SUM(H100:H102)</f>
        <v>583</v>
      </c>
      <c r="I105" s="15">
        <f>SUM(I100:I102)</f>
        <v>34680</v>
      </c>
      <c r="J105" s="15">
        <f>SUM(J100:J102)</f>
        <v>56803</v>
      </c>
      <c r="K105" s="4"/>
    </row>
    <row r="106" spans="6:11" ht="12.75">
      <c r="F106" s="4"/>
      <c r="G106" s="15"/>
      <c r="H106" s="15"/>
      <c r="I106" s="15"/>
      <c r="J106" s="15"/>
      <c r="K106" s="16"/>
    </row>
    <row r="107" spans="1:11" ht="12.75">
      <c r="A107" s="5" t="s">
        <v>90</v>
      </c>
      <c r="F107" s="25">
        <v>0</v>
      </c>
      <c r="G107" s="26">
        <v>0</v>
      </c>
      <c r="H107" s="26">
        <v>0</v>
      </c>
      <c r="I107" s="23">
        <v>354</v>
      </c>
      <c r="J107" s="15">
        <f>SUM(E107:I107)</f>
        <v>354</v>
      </c>
      <c r="K107" s="16"/>
    </row>
    <row r="108" spans="6:11" ht="12.75">
      <c r="F108" s="25"/>
      <c r="G108" s="26"/>
      <c r="H108" s="26"/>
      <c r="I108" s="26"/>
      <c r="J108" s="26"/>
      <c r="K108" s="25"/>
    </row>
    <row r="109" spans="1:11" ht="12.75">
      <c r="A109" t="s">
        <v>72</v>
      </c>
      <c r="F109" s="16">
        <v>21999</v>
      </c>
      <c r="G109" s="26">
        <v>0</v>
      </c>
      <c r="H109" s="26">
        <v>0</v>
      </c>
      <c r="I109" s="15">
        <v>-21999</v>
      </c>
      <c r="J109" s="15">
        <f>SUM(E109:I109)</f>
        <v>0</v>
      </c>
      <c r="K109" s="16"/>
    </row>
    <row r="110" spans="6:11" ht="12.75">
      <c r="F110" s="16"/>
      <c r="G110" s="26"/>
      <c r="H110" s="26"/>
      <c r="I110" s="15"/>
      <c r="J110" s="15"/>
      <c r="K110" s="16"/>
    </row>
    <row r="111" spans="1:11" ht="12.75">
      <c r="A111" t="s">
        <v>61</v>
      </c>
      <c r="F111" s="16">
        <v>0</v>
      </c>
      <c r="G111" s="26">
        <v>0</v>
      </c>
      <c r="H111" s="26">
        <v>0</v>
      </c>
      <c r="I111" s="15">
        <v>-420</v>
      </c>
      <c r="J111" s="15">
        <f>SUM(E111:I111)</f>
        <v>-420</v>
      </c>
      <c r="K111" s="16"/>
    </row>
    <row r="112" spans="6:11" ht="12.75">
      <c r="F112" s="25"/>
      <c r="G112" s="27"/>
      <c r="H112" s="27"/>
      <c r="I112" s="27"/>
      <c r="J112" s="27"/>
      <c r="K112" s="25"/>
    </row>
    <row r="113" spans="6:11" ht="12.75">
      <c r="F113" s="28"/>
      <c r="G113" s="26"/>
      <c r="H113" s="26"/>
      <c r="I113" s="26"/>
      <c r="J113" s="26"/>
      <c r="K113" s="25"/>
    </row>
    <row r="114" spans="1:11" ht="13.5" thickBot="1">
      <c r="A114" s="5" t="s">
        <v>91</v>
      </c>
      <c r="F114" s="29">
        <f>SUM(F105:F111)</f>
        <v>41998</v>
      </c>
      <c r="G114" s="29">
        <f>SUM(G105:G111)</f>
        <v>1541</v>
      </c>
      <c r="H114" s="29">
        <f>SUM(H105:H111)</f>
        <v>583</v>
      </c>
      <c r="I114" s="29">
        <f>SUM(I105:I111)</f>
        <v>12615</v>
      </c>
      <c r="J114" s="29">
        <f>SUM(J105:J111)</f>
        <v>56737</v>
      </c>
      <c r="K114" s="16"/>
    </row>
    <row r="115" spans="6:11" ht="13.5" thickTop="1">
      <c r="F115" s="4"/>
      <c r="K115" s="4"/>
    </row>
    <row r="116" spans="1:11" ht="12.75">
      <c r="A116" s="44" t="s">
        <v>62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>
      <c r="A117" s="43" t="s">
        <v>21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ht="12.75">
      <c r="F118" s="4"/>
    </row>
    <row r="119" ht="12.75">
      <c r="F119" s="4"/>
    </row>
    <row r="120" spans="1:11" ht="12.75">
      <c r="A120" s="45" t="s">
        <v>15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.75">
      <c r="A121" s="46" t="s">
        <v>16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6" ht="12.75">
      <c r="A123" t="s">
        <v>31</v>
      </c>
      <c r="F123" s="4"/>
    </row>
    <row r="124" spans="1:6" ht="12.75">
      <c r="A124" s="5" t="s">
        <v>92</v>
      </c>
      <c r="F124" s="4"/>
    </row>
    <row r="125" spans="1:6" ht="12.75">
      <c r="A125" s="5" t="s">
        <v>52</v>
      </c>
      <c r="F125" s="4"/>
    </row>
    <row r="126" ht="12.75">
      <c r="F126" s="4"/>
    </row>
    <row r="127" spans="6:10" ht="12.75">
      <c r="F127" s="4"/>
      <c r="H127" s="5" t="s">
        <v>87</v>
      </c>
      <c r="J127" s="13"/>
    </row>
    <row r="128" spans="6:10" ht="12.75">
      <c r="F128" s="4"/>
      <c r="H128" s="3" t="s">
        <v>17</v>
      </c>
      <c r="J128" s="10"/>
    </row>
    <row r="129" spans="1:10" ht="12.75">
      <c r="A129" s="4" t="s">
        <v>32</v>
      </c>
      <c r="B129" s="4"/>
      <c r="C129" s="4"/>
      <c r="D129" s="4"/>
      <c r="E129" s="4"/>
      <c r="F129" s="4"/>
      <c r="J129" s="4"/>
    </row>
    <row r="130" spans="1:10" ht="12.75">
      <c r="A130" s="5" t="s">
        <v>55</v>
      </c>
      <c r="F130" s="4"/>
      <c r="H130" s="31">
        <v>600</v>
      </c>
      <c r="J130" s="40"/>
    </row>
    <row r="131" spans="1:10" ht="12.75">
      <c r="A131" t="s">
        <v>56</v>
      </c>
      <c r="F131" s="4"/>
      <c r="J131" s="4"/>
    </row>
    <row r="132" spans="2:10" ht="12.75">
      <c r="B132" t="s">
        <v>57</v>
      </c>
      <c r="F132" s="4"/>
      <c r="H132" s="15">
        <v>655</v>
      </c>
      <c r="J132" s="16"/>
    </row>
    <row r="133" spans="2:10" ht="12.75">
      <c r="B133" t="s">
        <v>58</v>
      </c>
      <c r="F133" s="4"/>
      <c r="H133" s="30">
        <v>146</v>
      </c>
      <c r="J133" s="16"/>
    </row>
    <row r="134" spans="2:10" ht="12.75">
      <c r="B134" t="s">
        <v>35</v>
      </c>
      <c r="F134" s="4"/>
      <c r="H134" s="15">
        <f>SUM(H130:H133)</f>
        <v>1401</v>
      </c>
      <c r="J134" s="16"/>
    </row>
    <row r="135" spans="2:10" ht="12.75">
      <c r="B135" s="5" t="s">
        <v>59</v>
      </c>
      <c r="F135" s="4"/>
      <c r="H135" s="15">
        <v>-1602</v>
      </c>
      <c r="J135" s="16"/>
    </row>
    <row r="136" spans="2:10" ht="12.75">
      <c r="B136" s="5" t="s">
        <v>60</v>
      </c>
      <c r="F136" s="4"/>
      <c r="H136" s="30">
        <v>18</v>
      </c>
      <c r="J136" s="16"/>
    </row>
    <row r="137" spans="2:10" ht="12.75">
      <c r="B137" s="5" t="s">
        <v>69</v>
      </c>
      <c r="F137" s="4"/>
      <c r="H137" s="15">
        <f>SUM(H134:H136)</f>
        <v>-183</v>
      </c>
      <c r="J137" s="16"/>
    </row>
    <row r="138" spans="2:10" ht="12.75">
      <c r="B138" t="s">
        <v>36</v>
      </c>
      <c r="F138" s="4"/>
      <c r="H138" s="15">
        <v>-13</v>
      </c>
      <c r="J138" s="16"/>
    </row>
    <row r="139" spans="2:10" ht="12.75">
      <c r="B139" t="s">
        <v>81</v>
      </c>
      <c r="F139" s="4"/>
      <c r="H139" s="30">
        <v>-148</v>
      </c>
      <c r="J139" s="16"/>
    </row>
    <row r="140" spans="1:10" ht="12.75">
      <c r="A140" s="5" t="s">
        <v>70</v>
      </c>
      <c r="F140" s="4"/>
      <c r="H140" s="16">
        <f>SUM(H137:H139)</f>
        <v>-344</v>
      </c>
      <c r="J140" s="16"/>
    </row>
    <row r="141" spans="6:10" ht="12.75">
      <c r="F141" s="4"/>
      <c r="H141" s="15"/>
      <c r="J141" s="16"/>
    </row>
    <row r="142" spans="1:10" ht="12.75" customHeight="1">
      <c r="A142" t="s">
        <v>82</v>
      </c>
      <c r="F142" s="4"/>
      <c r="H142" s="15"/>
      <c r="J142" s="16"/>
    </row>
    <row r="143" spans="2:10" ht="12.75">
      <c r="B143" s="5" t="s">
        <v>66</v>
      </c>
      <c r="F143" s="4"/>
      <c r="H143" s="16">
        <v>-79</v>
      </c>
      <c r="J143" s="16"/>
    </row>
    <row r="144" spans="6:10" ht="12.75">
      <c r="F144" s="4"/>
      <c r="H144" s="15"/>
      <c r="J144" s="16"/>
    </row>
    <row r="145" spans="1:10" ht="12.75">
      <c r="A145" t="s">
        <v>83</v>
      </c>
      <c r="F145" s="4"/>
      <c r="H145" s="15"/>
      <c r="J145" s="16"/>
    </row>
    <row r="146" spans="2:10" ht="12.75">
      <c r="B146" t="s">
        <v>44</v>
      </c>
      <c r="F146" s="4"/>
      <c r="H146" s="16">
        <v>-505</v>
      </c>
      <c r="J146" s="16"/>
    </row>
    <row r="147" spans="6:10" ht="12.75">
      <c r="F147" s="4"/>
      <c r="H147" s="16"/>
      <c r="J147" s="16"/>
    </row>
    <row r="148" spans="1:10" ht="12.75">
      <c r="A148" s="5" t="s">
        <v>71</v>
      </c>
      <c r="F148" s="4"/>
      <c r="H148" s="16">
        <f>+H140+H143+H146</f>
        <v>-928</v>
      </c>
      <c r="J148" s="16"/>
    </row>
    <row r="149" spans="6:10" ht="12.75">
      <c r="F149" s="4"/>
      <c r="H149" s="15"/>
      <c r="J149" s="16"/>
    </row>
    <row r="150" spans="1:10" ht="12.75">
      <c r="A150" t="s">
        <v>84</v>
      </c>
      <c r="F150" s="4"/>
      <c r="H150" s="30">
        <v>977</v>
      </c>
      <c r="J150" s="16"/>
    </row>
    <row r="151" spans="6:10" ht="12.75">
      <c r="F151" s="4"/>
      <c r="H151" s="15"/>
      <c r="J151" s="16"/>
    </row>
    <row r="152" spans="1:10" ht="13.5" thickBot="1">
      <c r="A152" s="5" t="s">
        <v>93</v>
      </c>
      <c r="F152" s="4"/>
      <c r="H152" s="29">
        <f>+H148+H150</f>
        <v>49</v>
      </c>
      <c r="J152" s="16"/>
    </row>
    <row r="153" ht="13.5" thickTop="1">
      <c r="F153" s="4"/>
    </row>
    <row r="154" spans="1:11" ht="12.75">
      <c r="A154" s="44" t="s">
        <v>62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12.75">
      <c r="A155" s="43" t="s">
        <v>21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</row>
    <row r="156" ht="12.75">
      <c r="F156" s="4"/>
    </row>
    <row r="157" ht="12.75">
      <c r="F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C208" s="4"/>
      <c r="D208" s="4"/>
      <c r="E208" s="4"/>
      <c r="F208" s="4"/>
      <c r="G208" s="4"/>
      <c r="H208" s="4"/>
      <c r="I208" s="4"/>
      <c r="J208" s="4"/>
      <c r="K208" s="4"/>
    </row>
  </sheetData>
  <mergeCells count="18">
    <mergeCell ref="A1:K1"/>
    <mergeCell ref="A2:K2"/>
    <mergeCell ref="A3:K3"/>
    <mergeCell ref="A47:K47"/>
    <mergeCell ref="A43:K43"/>
    <mergeCell ref="A44:K44"/>
    <mergeCell ref="A48:K48"/>
    <mergeCell ref="A87:K87"/>
    <mergeCell ref="A88:K88"/>
    <mergeCell ref="A83:K83"/>
    <mergeCell ref="A84:K84"/>
    <mergeCell ref="A117:K117"/>
    <mergeCell ref="G94:H94"/>
    <mergeCell ref="A154:K154"/>
    <mergeCell ref="A155:K155"/>
    <mergeCell ref="A120:K120"/>
    <mergeCell ref="A121:K121"/>
    <mergeCell ref="A116:K116"/>
  </mergeCells>
  <printOptions horizontalCentered="1"/>
  <pageMargins left="0.75" right="0" top="1.38" bottom="0.25" header="1" footer="0.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aa</cp:lastModifiedBy>
  <cp:lastPrinted>2003-08-22T07:05:10Z</cp:lastPrinted>
  <dcterms:created xsi:type="dcterms:W3CDTF">2002-09-24T02:05:49Z</dcterms:created>
  <dcterms:modified xsi:type="dcterms:W3CDTF">2003-08-22T08:44:23Z</dcterms:modified>
  <cp:category/>
  <cp:version/>
  <cp:contentType/>
  <cp:contentStatus/>
</cp:coreProperties>
</file>