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0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<sst xmlns="http://schemas.openxmlformats.org/spreadsheetml/2006/main" count="364" uniqueCount="261">
  <si>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</si>
  <si>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</si>
  <si>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</si>
  <si>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</si>
  <si>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</si>
  <si>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</si>
  <si>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</si>
  <si>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</si>
  <si>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</si>
  <si>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</si>
  <si>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</si>
  <si>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</si>
  <si>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</si>
  <si>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</si>
  <si>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</si>
  <si>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</si>
  <si>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</si>
  <si>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</si>
  <si>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</si>
  <si>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</si>
  <si>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</si>
  <si>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</si>
  <si>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</si>
  <si>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Current assets</t>
  </si>
  <si>
    <t>Cash and cash equivalents</t>
  </si>
  <si>
    <t>Current liabilities</t>
  </si>
  <si>
    <t>Borrowings (secured)</t>
  </si>
  <si>
    <t>Share capital</t>
  </si>
  <si>
    <t xml:space="preserve">Long term and deferred liabilities </t>
  </si>
  <si>
    <t>Deferred taxation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</si>
  <si>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</si>
  <si>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</si>
  <si>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</si>
  <si>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</si>
  <si>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</si>
  <si>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</si>
  <si>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</si>
  <si>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</si>
  <si>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</si>
  <si>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</si>
  <si>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</si>
  <si>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</si>
  <si>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</si>
  <si>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</si>
  <si>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</si>
  <si>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</si>
  <si>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</si>
  <si>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</si>
  <si>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</si>
  <si>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</si>
  <si>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</si>
  <si>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</si>
  <si>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</si>
  <si>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</si>
  <si>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</si>
  <si>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</si>
  <si>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</si>
  <si>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</si>
  <si>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</si>
  <si>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</si>
  <si>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</si>
  <si>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</si>
  <si>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</si>
  <si>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</si>
  <si>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</si>
  <si>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</si>
  <si>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</si>
  <si>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</si>
  <si>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</si>
  <si>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</si>
  <si>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</si>
  <si>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</si>
  <si>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</si>
  <si>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</si>
  <si>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</si>
  <si>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</si>
  <si>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</si>
  <si>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JPY</t>
  </si>
  <si>
    <t>Rate</t>
  </si>
  <si>
    <t>Weighted average number of ordinary shares</t>
  </si>
  <si>
    <t>3 months ended</t>
  </si>
  <si>
    <t xml:space="preserve">RM 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</si>
  <si>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</si>
  <si>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</si>
  <si>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</si>
  <si>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</si>
  <si>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</si>
  <si>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</si>
  <si>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</si>
  <si>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</si>
  <si>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</si>
  <si>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</si>
  <si>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</si>
  <si>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</si>
  <si>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</si>
  <si>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</si>
  <si>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</si>
  <si>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</si>
  <si>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</si>
  <si>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</si>
  <si>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</si>
  <si>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</si>
  <si>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</si>
  <si>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</si>
  <si>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</si>
  <si>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</si>
  <si>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</si>
  <si>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</si>
  <si>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</si>
  <si>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</si>
  <si>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</si>
  <si>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</si>
  <si>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</si>
  <si>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</si>
  <si>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</si>
  <si>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Commentary on Prospects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</si>
  <si>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</si>
  <si>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</si>
  <si>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</si>
  <si>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</si>
  <si>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</si>
  <si>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</si>
  <si>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</si>
  <si>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</si>
  <si>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</si>
  <si>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</si>
  <si>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</si>
  <si>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</si>
  <si>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</si>
  <si>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</si>
  <si>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</si>
  <si>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</si>
  <si>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</si>
  <si>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</si>
  <si>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</si>
  <si>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</si>
  <si>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</si>
  <si>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</si>
  <si>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</si>
  <si>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</si>
  <si>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</si>
  <si>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</si>
  <si>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</si>
  <si>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</si>
  <si>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</si>
  <si>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</si>
  <si>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</si>
  <si>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</si>
  <si>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</si>
  <si>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</si>
  <si>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</si>
  <si>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</si>
  <si>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</si>
  <si>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</si>
  <si>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</si>
  <si>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</si>
  <si>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</si>
  <si>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</si>
  <si>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</si>
  <si>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</si>
  <si>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</si>
  <si>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</si>
  <si>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</si>
  <si>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</si>
  <si>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There are no changes in the composition of the Group for the current financial quarter.</t>
  </si>
  <si>
    <t>N/A</t>
  </si>
  <si>
    <t xml:space="preserve">The breakdown is as follows : </t>
  </si>
  <si>
    <t>Subsidiaries</t>
  </si>
  <si>
    <t>Share of profit/(loss) of associates</t>
  </si>
  <si>
    <t>Other operating income</t>
  </si>
  <si>
    <t>There were no issuance of shares during the quarter.</t>
  </si>
  <si>
    <t xml:space="preserve">Associate </t>
  </si>
  <si>
    <t>Cumulative</t>
  </si>
  <si>
    <t>Provisions</t>
  </si>
  <si>
    <t>NIL</t>
  </si>
  <si>
    <t>Trust receipts-secured</t>
  </si>
  <si>
    <t>Bankers acceptance-secured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</si>
  <si>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</si>
  <si>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</si>
  <si>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</si>
  <si>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</si>
  <si>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</si>
  <si>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</si>
  <si>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</si>
  <si>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</si>
  <si>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</si>
  <si>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</si>
  <si>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Accumulated</t>
  </si>
  <si>
    <t>Included in short-term borrowings are trust receipt denominated in the</t>
  </si>
  <si>
    <t>Treasury shares</t>
  </si>
  <si>
    <t>Treasury</t>
  </si>
  <si>
    <t>Shares</t>
  </si>
  <si>
    <t>At 1 January 2008</t>
  </si>
  <si>
    <t xml:space="preserve">There is no valuation of property, plant and equipment as the Group does not adopt a </t>
  </si>
  <si>
    <t>revaluation policy on property, plant and equipment.</t>
  </si>
  <si>
    <t>financial year todate nor any profit or loss arising thereon, except for the buyback of</t>
  </si>
  <si>
    <t>the Company's shares.</t>
  </si>
  <si>
    <t>Depreciation</t>
  </si>
  <si>
    <t>Amortisation of prepaid lease payment</t>
  </si>
  <si>
    <t>RM 2.8 million</t>
  </si>
  <si>
    <t>Overdraft</t>
  </si>
  <si>
    <t>The Group's effective tax rate is lower than the statutory tax rate due to tax incentives.</t>
  </si>
  <si>
    <t>Capital commitments outstanding not provided for in the interim financial report</t>
  </si>
  <si>
    <t>No dividends were paid during the quarter.</t>
  </si>
  <si>
    <t>The Board of Directors is recommending for shareholders' approval at the forthcoming</t>
  </si>
  <si>
    <t>The date of the Annual General Meeting and book closure for dividend entitlement</t>
  </si>
  <si>
    <t>will be announced in due course.</t>
  </si>
  <si>
    <t>for the financial year ended 31 December 2008.</t>
  </si>
  <si>
    <t>31 Dec 2008</t>
  </si>
  <si>
    <t>31.12.08</t>
  </si>
  <si>
    <t>Annual General Meeting, a first and final dividend of 10 sen per share, less tax,</t>
  </si>
  <si>
    <t xml:space="preserve">Dividends proposed </t>
  </si>
  <si>
    <t>In addition, a subsidiary of the company had issued financial guarantees to certain</t>
  </si>
  <si>
    <t xml:space="preserve">financial institutions in the normal course of business. These guarantees amount to </t>
  </si>
  <si>
    <t>the date of this report. These facilities include letters of credit, trust receipt, overdraft,</t>
  </si>
  <si>
    <t>finance leases and term loans.</t>
  </si>
  <si>
    <t>For the period ended 31 March 2009</t>
  </si>
  <si>
    <t>Period ended 31 March</t>
  </si>
  <si>
    <t>At 31 March 2008</t>
  </si>
  <si>
    <t>At 1 January 2009</t>
  </si>
  <si>
    <t>At 31 March 2009</t>
  </si>
  <si>
    <t>Acquisition of treasury shares</t>
  </si>
  <si>
    <t>31 Mar 2009</t>
  </si>
  <si>
    <t>Current tax assets</t>
  </si>
  <si>
    <t>Current tax liabilities</t>
  </si>
  <si>
    <t>Payables and Accruals</t>
  </si>
  <si>
    <t>Receivables and Deposits</t>
  </si>
  <si>
    <t>Prepaid lease payments</t>
  </si>
  <si>
    <t>Investment properties</t>
  </si>
  <si>
    <t>Deferred tax assets</t>
  </si>
  <si>
    <t>31 Mar 2008</t>
  </si>
  <si>
    <t>statements of the Group for the year ended 31 December 2008.</t>
  </si>
  <si>
    <t>31 December 2008.</t>
  </si>
  <si>
    <t>31 March 2009 up to the date of this report, which is likely to substantially</t>
  </si>
  <si>
    <t>RM 117.5 million</t>
  </si>
  <si>
    <t xml:space="preserve">facilities granted to subsidiaries and associates amounted to RM 120.3 million as at </t>
  </si>
  <si>
    <t>RM 7.1 million.</t>
  </si>
  <si>
    <t>compared to RM 2.8 million in the immediate preceding quarter. (Quarter 4 of FY 2008)</t>
  </si>
  <si>
    <t>31 March 2009</t>
  </si>
  <si>
    <t>31 March 2008</t>
  </si>
  <si>
    <t>31.03.09</t>
  </si>
  <si>
    <t>The company did not purchase any of its own shares during the quarter under review.</t>
  </si>
  <si>
    <t>FY2009</t>
  </si>
  <si>
    <t>as at 22 May 2009, apart from outstanding forward contracts on foreign</t>
  </si>
  <si>
    <t>(B) Diluted earnings per ordinary share-Not Applicable</t>
  </si>
  <si>
    <t xml:space="preserve">The Group's turnover for the first quarter ended 31 March 2009 was RM 22.0 million </t>
  </si>
  <si>
    <t>compared to RM 29.5 million in the corresponding quarter of the previous year.</t>
  </si>
  <si>
    <t>The Group's profit before taxation for the first quarter ended 31 March 2009 was RM 3.8 million</t>
  </si>
  <si>
    <t>compared to profit before tax of RM 4.4 million in the corresponding quarter of the previous year.</t>
  </si>
  <si>
    <t>For the quarter under review, the Group recorded a profit before tax of RM 3.8 million</t>
  </si>
  <si>
    <t>Authorisation for issue</t>
  </si>
  <si>
    <t>The interim financial statements were authorised for issue by the Board of Directors</t>
  </si>
  <si>
    <t>on 22 May 2009.</t>
  </si>
  <si>
    <t>financial statements for the year ended 31 December 2008.</t>
  </si>
  <si>
    <t>Annual Financial Statements for the year ended 31 December 2008.</t>
  </si>
  <si>
    <t>Cash and Cash Equivalents at 31 March</t>
  </si>
  <si>
    <t>The directors expect the operating environment for the current financial year to remain</t>
  </si>
  <si>
    <t>challenging, in light of the world economic situation.</t>
  </si>
  <si>
    <t>Certain segments of the Group are expected to be adversely affected. However,</t>
  </si>
  <si>
    <t>the directors expect the Group to remain profitable in the current financial year.</t>
  </si>
  <si>
    <t>Issued ordinary shares at the end of the period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</si>
</sst>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.0000"/>
    <numFmt numFmtId="185" formatCode="#,##0.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0.0000"/>
    <numFmt numFmtId="190" formatCode="0.0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84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8" fontId="1" fillId="0" borderId="0" xfId="42" applyNumberFormat="1" applyFont="1" applyAlignment="1">
      <alignment horizontal="left"/>
    </xf>
    <xf numFmtId="188" fontId="1" fillId="0" borderId="0" xfId="42" applyNumberFormat="1" applyFont="1" applyAlignment="1" quotePrefix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center"/>
    </xf>
    <xf numFmtId="188" fontId="1" fillId="0" borderId="0" xfId="42" applyNumberFormat="1" applyFont="1" applyAlignment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center"/>
    </xf>
    <xf numFmtId="188" fontId="0" fillId="0" borderId="10" xfId="42" applyNumberFormat="1" applyFont="1" applyBorder="1" applyAlignment="1">
      <alignment/>
    </xf>
    <xf numFmtId="188" fontId="0" fillId="0" borderId="0" xfId="42" applyNumberForma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8" fontId="4" fillId="0" borderId="0" xfId="42" applyNumberFormat="1" applyFont="1" applyAlignment="1">
      <alignment horizontal="center"/>
    </xf>
    <xf numFmtId="188" fontId="4" fillId="0" borderId="0" xfId="42" applyNumberFormat="1" applyFont="1" applyAlignment="1">
      <alignment horizontal="right"/>
    </xf>
    <xf numFmtId="188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8" fontId="1" fillId="0" borderId="0" xfId="42" applyNumberFormat="1" applyFont="1" applyAlignment="1" quotePrefix="1">
      <alignment horizontal="right"/>
    </xf>
    <xf numFmtId="188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88" fontId="0" fillId="25" borderId="0" xfId="42" applyNumberFormat="1" applyFont="1" applyFill="1" applyAlignment="1">
      <alignment/>
    </xf>
    <xf numFmtId="188" fontId="0" fillId="25" borderId="0" xfId="42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24" borderId="12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0" fillId="24" borderId="13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187" fontId="1" fillId="0" borderId="0" xfId="42" applyNumberFormat="1" applyFont="1" applyAlignment="1">
      <alignment horizontal="left"/>
    </xf>
    <xf numFmtId="15" fontId="4" fillId="0" borderId="0" xfId="0" applyNumberFormat="1" applyFont="1" applyAlignment="1" quotePrefix="1">
      <alignment horizontal="right"/>
    </xf>
    <xf numFmtId="3" fontId="0" fillId="25" borderId="0" xfId="0" applyNumberFormat="1" applyFill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15" fontId="0" fillId="0" borderId="17" xfId="0" applyNumberFormat="1" applyFont="1" applyBorder="1" applyAlignment="1" quotePrefix="1">
      <alignment/>
    </xf>
    <xf numFmtId="15" fontId="0" fillId="0" borderId="13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24" borderId="18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22">
      <selection activeCell="A38" sqref="A38"/>
    </sheetView>
  </sheetViews>
  <sheetFormatPr defaultColWidth="9.140625" defaultRowHeight="12.75"/>
  <cols>
    <col min="1" max="1" width="35.710937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102</v>
      </c>
      <c r="F3" s="8" t="s">
        <v>148</v>
      </c>
      <c r="G3" t="s">
        <v>86</v>
      </c>
    </row>
    <row r="4" ht="12.75">
      <c r="A4" s="3" t="s">
        <v>216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97" t="s">
        <v>66</v>
      </c>
      <c r="C7" s="97"/>
      <c r="D7" s="21"/>
      <c r="E7" s="98" t="s">
        <v>172</v>
      </c>
      <c r="F7" s="99"/>
    </row>
    <row r="8" spans="1:6" ht="12.75">
      <c r="A8" s="3" t="s">
        <v>217</v>
      </c>
      <c r="B8" s="3">
        <v>2009</v>
      </c>
      <c r="C8" s="3">
        <v>2008</v>
      </c>
      <c r="D8" s="22"/>
      <c r="E8" s="3">
        <v>2009</v>
      </c>
      <c r="F8" s="3">
        <v>2008</v>
      </c>
    </row>
    <row r="9" spans="2:6" ht="12.75">
      <c r="B9" s="8" t="s">
        <v>8</v>
      </c>
      <c r="C9" s="8" t="s">
        <v>8</v>
      </c>
      <c r="D9" s="23"/>
      <c r="E9" s="8" t="s">
        <v>8</v>
      </c>
      <c r="F9" s="8" t="s">
        <v>8</v>
      </c>
    </row>
    <row r="10" ht="12.75">
      <c r="D10" s="24"/>
    </row>
    <row r="11" spans="1:6" ht="12.75">
      <c r="A11" t="s">
        <v>13</v>
      </c>
      <c r="B11" s="2">
        <v>21957</v>
      </c>
      <c r="C11" s="2">
        <v>29471</v>
      </c>
      <c r="D11" s="25"/>
      <c r="E11" s="2">
        <v>21957</v>
      </c>
      <c r="F11" s="2">
        <v>29471</v>
      </c>
    </row>
    <row r="12" spans="1:6" ht="12.75">
      <c r="A12" t="s">
        <v>149</v>
      </c>
      <c r="B12" s="5">
        <v>-16333</v>
      </c>
      <c r="C12" s="5">
        <v>-22876</v>
      </c>
      <c r="D12" s="26"/>
      <c r="E12" s="5">
        <v>-16333</v>
      </c>
      <c r="F12" s="5">
        <v>-22876</v>
      </c>
    </row>
    <row r="13" spans="1:6" ht="12.75">
      <c r="A13" t="s">
        <v>150</v>
      </c>
      <c r="B13" s="2">
        <f>+B11+B12</f>
        <v>5624</v>
      </c>
      <c r="C13" s="2">
        <f>+C11+C12</f>
        <v>6595</v>
      </c>
      <c r="D13" s="25"/>
      <c r="E13" s="2">
        <f>+E11+E12</f>
        <v>5624</v>
      </c>
      <c r="F13" s="2">
        <f>+F11+F12</f>
        <v>6595</v>
      </c>
    </row>
    <row r="14" spans="2:6" ht="12.75">
      <c r="B14" s="2"/>
      <c r="C14" s="2"/>
      <c r="D14" s="25"/>
      <c r="E14" s="2"/>
      <c r="F14" s="2"/>
    </row>
    <row r="15" spans="1:6" ht="12.75">
      <c r="A15" t="s">
        <v>156</v>
      </c>
      <c r="B15" s="2">
        <v>-849</v>
      </c>
      <c r="C15" s="2">
        <v>-1476</v>
      </c>
      <c r="D15" s="25"/>
      <c r="E15" s="2">
        <v>-849</v>
      </c>
      <c r="F15" s="2">
        <v>-1476</v>
      </c>
    </row>
    <row r="16" spans="1:6" ht="12.75">
      <c r="A16" t="s">
        <v>157</v>
      </c>
      <c r="B16" s="2">
        <v>-650</v>
      </c>
      <c r="C16" s="2">
        <v>-889</v>
      </c>
      <c r="D16" s="25"/>
      <c r="E16" s="2">
        <v>-650</v>
      </c>
      <c r="F16" s="2">
        <v>-889</v>
      </c>
    </row>
    <row r="17" spans="1:6" ht="12.75">
      <c r="A17" t="s">
        <v>159</v>
      </c>
      <c r="B17" s="2">
        <v>-274</v>
      </c>
      <c r="C17" s="2">
        <v>-61</v>
      </c>
      <c r="D17" s="25"/>
      <c r="E17" s="2">
        <v>-274</v>
      </c>
      <c r="F17" s="2">
        <v>-61</v>
      </c>
    </row>
    <row r="18" spans="1:6" ht="12.75">
      <c r="A18" t="s">
        <v>169</v>
      </c>
      <c r="B18" s="5">
        <v>174</v>
      </c>
      <c r="C18" s="5">
        <v>501</v>
      </c>
      <c r="D18" s="26"/>
      <c r="E18" s="5">
        <v>174</v>
      </c>
      <c r="F18" s="5">
        <v>501</v>
      </c>
    </row>
    <row r="19" spans="2:6" ht="12.75">
      <c r="B19" s="10"/>
      <c r="C19" s="10"/>
      <c r="D19" s="25"/>
      <c r="E19" s="10"/>
      <c r="F19" s="10"/>
    </row>
    <row r="20" spans="1:6" ht="12.75">
      <c r="A20" t="s">
        <v>147</v>
      </c>
      <c r="B20" s="2">
        <f>SUM(B13:B18)</f>
        <v>4025</v>
      </c>
      <c r="C20" s="2">
        <f>SUM(C13:C18)</f>
        <v>4670</v>
      </c>
      <c r="D20" s="25"/>
      <c r="E20" s="2">
        <f>SUM(E13:E18)</f>
        <v>4025</v>
      </c>
      <c r="F20" s="2">
        <f>SUM(F13:F18)</f>
        <v>4670</v>
      </c>
    </row>
    <row r="21" spans="2:6" ht="12.75">
      <c r="B21" s="2"/>
      <c r="C21" s="2"/>
      <c r="D21" s="25"/>
      <c r="E21" s="2"/>
      <c r="F21" s="2"/>
    </row>
    <row r="22" spans="1:6" ht="12.75">
      <c r="A22" t="s">
        <v>145</v>
      </c>
      <c r="B22" s="2">
        <v>-285</v>
      </c>
      <c r="C22" s="2">
        <v>-449</v>
      </c>
      <c r="D22" s="25"/>
      <c r="E22" s="2">
        <v>-285</v>
      </c>
      <c r="F22" s="2">
        <v>-449</v>
      </c>
    </row>
    <row r="23" spans="1:6" ht="12.75">
      <c r="A23" t="s">
        <v>146</v>
      </c>
      <c r="B23" s="2">
        <v>30</v>
      </c>
      <c r="C23" s="2">
        <v>34</v>
      </c>
      <c r="D23" s="25"/>
      <c r="E23" s="2">
        <v>30</v>
      </c>
      <c r="F23" s="2">
        <v>34</v>
      </c>
    </row>
    <row r="24" spans="2:6" ht="12.75">
      <c r="B24" s="2"/>
      <c r="C24" s="2"/>
      <c r="D24" s="25"/>
      <c r="E24" s="2"/>
      <c r="F24" s="2"/>
    </row>
    <row r="25" spans="1:6" ht="12.75">
      <c r="A25" t="s">
        <v>168</v>
      </c>
      <c r="B25" s="5">
        <v>0</v>
      </c>
      <c r="C25" s="5">
        <v>116</v>
      </c>
      <c r="D25" s="26"/>
      <c r="E25" s="5">
        <v>0</v>
      </c>
      <c r="F25" s="5">
        <v>116</v>
      </c>
    </row>
    <row r="26" spans="2:6" ht="12.75">
      <c r="B26" s="2"/>
      <c r="C26" s="2"/>
      <c r="D26" s="25"/>
      <c r="E26" s="2"/>
      <c r="F26" s="2"/>
    </row>
    <row r="27" spans="1:6" ht="12.75">
      <c r="A27" t="s">
        <v>160</v>
      </c>
      <c r="B27" s="2">
        <f>SUM(B20:B25)</f>
        <v>3770</v>
      </c>
      <c r="C27" s="2">
        <f>SUM(C20:C25)</f>
        <v>4371</v>
      </c>
      <c r="D27" s="25"/>
      <c r="E27" s="2">
        <f>SUM(E20:E25)</f>
        <v>3770</v>
      </c>
      <c r="F27" s="2">
        <f>SUM(F20:F25)</f>
        <v>4371</v>
      </c>
    </row>
    <row r="28" spans="1:6" ht="12.75">
      <c r="A28" t="s">
        <v>30</v>
      </c>
      <c r="B28" s="5">
        <v>-895</v>
      </c>
      <c r="C28" s="5">
        <v>-987</v>
      </c>
      <c r="D28" s="26"/>
      <c r="E28" s="5">
        <v>-895</v>
      </c>
      <c r="F28" s="5">
        <v>-987</v>
      </c>
    </row>
    <row r="29" spans="1:6" ht="12.75">
      <c r="A29" t="s">
        <v>31</v>
      </c>
      <c r="B29" s="58">
        <f>+B27+B28</f>
        <v>2875</v>
      </c>
      <c r="C29" s="58">
        <f>+C27+C28</f>
        <v>3384</v>
      </c>
      <c r="D29" s="59"/>
      <c r="E29" s="58">
        <f>+E27+E28</f>
        <v>2875</v>
      </c>
      <c r="F29" s="58">
        <f>+F27+F28</f>
        <v>3384</v>
      </c>
    </row>
    <row r="30" spans="2:6" ht="12.75">
      <c r="B30" s="10"/>
      <c r="C30" s="10"/>
      <c r="D30" s="33"/>
      <c r="E30" s="10"/>
      <c r="F30" s="10"/>
    </row>
    <row r="31" spans="1:6" ht="12.75">
      <c r="A31" s="3" t="s">
        <v>116</v>
      </c>
      <c r="B31" s="10"/>
      <c r="C31" s="10"/>
      <c r="D31" s="25"/>
      <c r="E31" s="10"/>
      <c r="F31" s="10"/>
    </row>
    <row r="32" spans="1:6" ht="12.75">
      <c r="A32" t="s">
        <v>117</v>
      </c>
      <c r="B32" s="10">
        <v>2878</v>
      </c>
      <c r="C32" s="10">
        <v>3385</v>
      </c>
      <c r="D32" s="25"/>
      <c r="E32" s="10">
        <v>2878</v>
      </c>
      <c r="F32" s="10">
        <v>3385</v>
      </c>
    </row>
    <row r="33" spans="1:6" ht="12.75">
      <c r="A33" t="s">
        <v>118</v>
      </c>
      <c r="B33" s="10">
        <v>-3</v>
      </c>
      <c r="C33" s="10">
        <v>-1</v>
      </c>
      <c r="D33" s="25"/>
      <c r="E33" s="10">
        <v>-3</v>
      </c>
      <c r="F33" s="10">
        <v>-1</v>
      </c>
    </row>
    <row r="34" spans="1:6" ht="12.75">
      <c r="A34" t="s">
        <v>32</v>
      </c>
      <c r="B34" s="58">
        <f>+B32+B33</f>
        <v>2875</v>
      </c>
      <c r="C34" s="58">
        <f>+C32+C33</f>
        <v>3384</v>
      </c>
      <c r="D34" s="59"/>
      <c r="E34" s="58">
        <f>+E32+E33</f>
        <v>2875</v>
      </c>
      <c r="F34" s="58">
        <f>+F32+F33</f>
        <v>3384</v>
      </c>
    </row>
    <row r="35" spans="2:6" ht="12.75">
      <c r="B35" s="2"/>
      <c r="C35" s="10"/>
      <c r="D35" s="2"/>
      <c r="E35" s="2"/>
      <c r="F35" s="10"/>
    </row>
    <row r="36" spans="1:6" ht="12.75">
      <c r="A36" s="57" t="s">
        <v>119</v>
      </c>
      <c r="B36" s="2"/>
      <c r="C36" s="10"/>
      <c r="D36" s="2"/>
      <c r="E36" s="2"/>
      <c r="F36" s="10"/>
    </row>
    <row r="37" spans="1:6" ht="12.75">
      <c r="A37" s="57" t="s">
        <v>120</v>
      </c>
      <c r="B37" s="2"/>
      <c r="C37" s="10"/>
      <c r="D37" s="2"/>
      <c r="E37" s="2"/>
      <c r="F37" s="10"/>
    </row>
    <row r="38" spans="2:6" ht="12.75">
      <c r="B38" s="68"/>
      <c r="C38" s="68"/>
      <c r="D38" s="68"/>
      <c r="E38" s="68"/>
      <c r="F38" s="68"/>
    </row>
    <row r="39" spans="1:6" ht="12.75">
      <c r="A39" t="s">
        <v>33</v>
      </c>
      <c r="B39" s="11">
        <f>+B29*100*1000/66536600</f>
        <v>4.3209301346927855</v>
      </c>
      <c r="C39" s="11">
        <v>5.09</v>
      </c>
      <c r="D39" s="11"/>
      <c r="E39" s="11">
        <f>+E29*100*1000/66536600</f>
        <v>4.3209301346927855</v>
      </c>
      <c r="F39" s="11">
        <v>5.09</v>
      </c>
    </row>
    <row r="40" spans="1:6" ht="12.75">
      <c r="A40" s="9" t="s">
        <v>74</v>
      </c>
      <c r="B40" s="13" t="s">
        <v>165</v>
      </c>
      <c r="C40" s="13" t="s">
        <v>165</v>
      </c>
      <c r="D40" s="13"/>
      <c r="E40" s="13" t="s">
        <v>165</v>
      </c>
      <c r="F40" s="13" t="s">
        <v>165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67"/>
      <c r="C43" s="67"/>
      <c r="D43" s="67"/>
      <c r="E43" s="67"/>
      <c r="F43" s="67"/>
    </row>
    <row r="44" ht="12.75">
      <c r="A44" s="3" t="s">
        <v>34</v>
      </c>
    </row>
    <row r="45" ht="12.75">
      <c r="A45" s="3" t="s">
        <v>254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7">
      <selection activeCell="A34" sqref="A34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4" width="11.00390625" style="2" customWidth="1"/>
    <col min="5" max="5" width="9.8515625" style="2" customWidth="1"/>
    <col min="6" max="6" width="9.140625" style="2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7" ht="12.75">
      <c r="A3" s="3" t="s">
        <v>104</v>
      </c>
      <c r="G3" s="12" t="s">
        <v>88</v>
      </c>
    </row>
    <row r="4" ht="12.75">
      <c r="A4" s="3" t="s">
        <v>216</v>
      </c>
    </row>
    <row r="5" ht="12.75">
      <c r="A5" s="3"/>
    </row>
    <row r="6" spans="1:8" ht="12.75">
      <c r="A6" s="3"/>
      <c r="B6" s="45"/>
      <c r="C6" s="41"/>
      <c r="D6" s="41"/>
      <c r="E6" s="41"/>
      <c r="F6" s="33"/>
      <c r="G6" s="8" t="s">
        <v>126</v>
      </c>
      <c r="H6" s="8" t="s">
        <v>5</v>
      </c>
    </row>
    <row r="7" spans="1:8" ht="12.75">
      <c r="A7" s="3"/>
      <c r="B7" s="102" t="s">
        <v>129</v>
      </c>
      <c r="C7" s="103"/>
      <c r="D7" s="104"/>
      <c r="E7" s="104"/>
      <c r="F7" s="105"/>
      <c r="G7" s="8" t="s">
        <v>127</v>
      </c>
      <c r="H7" s="8" t="s">
        <v>128</v>
      </c>
    </row>
    <row r="8" spans="1:6" ht="12.75">
      <c r="A8" s="3"/>
      <c r="B8" s="100" t="s">
        <v>60</v>
      </c>
      <c r="C8" s="101"/>
      <c r="D8" s="106" t="s">
        <v>61</v>
      </c>
      <c r="E8" s="107"/>
      <c r="F8" s="33"/>
    </row>
    <row r="9" spans="2:6" ht="12.75">
      <c r="B9" s="42"/>
      <c r="C9" s="10"/>
      <c r="D9" s="42"/>
      <c r="E9" s="78"/>
      <c r="F9" s="25"/>
    </row>
    <row r="10" spans="2:6" ht="12.75">
      <c r="B10" s="38" t="s">
        <v>1</v>
      </c>
      <c r="C10" s="39" t="s">
        <v>1</v>
      </c>
      <c r="D10" s="81" t="s">
        <v>3</v>
      </c>
      <c r="E10" s="79" t="s">
        <v>190</v>
      </c>
      <c r="F10" s="40"/>
    </row>
    <row r="11" spans="2:6" ht="12.75">
      <c r="B11" s="43" t="s">
        <v>2</v>
      </c>
      <c r="C11" s="32" t="s">
        <v>7</v>
      </c>
      <c r="D11" s="82" t="s">
        <v>4</v>
      </c>
      <c r="E11" s="80" t="s">
        <v>191</v>
      </c>
      <c r="F11" s="44" t="s">
        <v>5</v>
      </c>
    </row>
    <row r="12" spans="1:8" ht="12.75">
      <c r="A12" s="29"/>
      <c r="B12" s="86" t="s">
        <v>6</v>
      </c>
      <c r="C12" s="87" t="s">
        <v>6</v>
      </c>
      <c r="D12" s="86" t="s">
        <v>6</v>
      </c>
      <c r="E12" s="87" t="s">
        <v>6</v>
      </c>
      <c r="F12" s="87" t="s">
        <v>6</v>
      </c>
      <c r="G12" s="12" t="s">
        <v>6</v>
      </c>
      <c r="H12" s="12" t="s">
        <v>6</v>
      </c>
    </row>
    <row r="13" spans="2:6" ht="12.75">
      <c r="B13" s="42"/>
      <c r="C13" s="25"/>
      <c r="D13" s="42"/>
      <c r="E13" s="25"/>
      <c r="F13" s="25"/>
    </row>
    <row r="14" spans="1:8" ht="12.75">
      <c r="A14" s="3" t="s">
        <v>192</v>
      </c>
      <c r="B14" s="88">
        <v>66537</v>
      </c>
      <c r="C14" s="94">
        <v>3897</v>
      </c>
      <c r="D14" s="88">
        <v>70885</v>
      </c>
      <c r="E14" s="94">
        <v>0</v>
      </c>
      <c r="F14" s="25">
        <f>SUM(B14:E14)</f>
        <v>141319</v>
      </c>
      <c r="G14" s="35">
        <v>1632</v>
      </c>
      <c r="H14" s="2">
        <f>+F14+G14</f>
        <v>142951</v>
      </c>
    </row>
    <row r="15" spans="1:8" ht="12.75">
      <c r="A15" s="3"/>
      <c r="B15" s="42"/>
      <c r="C15" s="25"/>
      <c r="D15" s="42"/>
      <c r="E15" s="25"/>
      <c r="F15" s="25"/>
      <c r="G15" s="69"/>
      <c r="H15" s="2"/>
    </row>
    <row r="16" spans="1:8" ht="12.75">
      <c r="A16" t="s">
        <v>32</v>
      </c>
      <c r="B16" s="42"/>
      <c r="C16" s="25"/>
      <c r="D16" s="42">
        <v>3383</v>
      </c>
      <c r="E16" s="25">
        <v>0</v>
      </c>
      <c r="F16" s="25">
        <f>SUM(B16:E16)</f>
        <v>3383</v>
      </c>
      <c r="G16" s="69">
        <v>1</v>
      </c>
      <c r="H16" s="2">
        <f>+F16+G16</f>
        <v>3384</v>
      </c>
    </row>
    <row r="17" spans="1:8" ht="12.75">
      <c r="A17" s="9" t="s">
        <v>221</v>
      </c>
      <c r="B17" s="42"/>
      <c r="C17" s="25"/>
      <c r="D17" s="42"/>
      <c r="E17" s="25">
        <v>-115</v>
      </c>
      <c r="F17" s="25">
        <f>SUM(B17:E17)</f>
        <v>-115</v>
      </c>
      <c r="G17" s="2"/>
      <c r="H17" s="2">
        <f>+F17+G17</f>
        <v>-115</v>
      </c>
    </row>
    <row r="18" spans="1:8" ht="12.75">
      <c r="A18" s="70" t="s">
        <v>36</v>
      </c>
      <c r="B18" s="42"/>
      <c r="C18" s="25"/>
      <c r="D18" s="42">
        <v>0</v>
      </c>
      <c r="E18" s="25">
        <v>0</v>
      </c>
      <c r="F18" s="25">
        <f>SUM(B18:E18)</f>
        <v>0</v>
      </c>
      <c r="G18" s="69">
        <v>0</v>
      </c>
      <c r="H18" s="2">
        <f>+F18+G18</f>
        <v>0</v>
      </c>
    </row>
    <row r="19" spans="1:6" ht="12.75">
      <c r="A19" s="5"/>
      <c r="B19" s="89"/>
      <c r="C19" s="90"/>
      <c r="D19" s="89"/>
      <c r="E19" s="90"/>
      <c r="F19" s="90"/>
    </row>
    <row r="20" spans="1:8" ht="12.75">
      <c r="A20" s="71" t="s">
        <v>218</v>
      </c>
      <c r="B20" s="92">
        <f>SUM(B14:B18)</f>
        <v>66537</v>
      </c>
      <c r="C20" s="93">
        <f aca="true" t="shared" si="0" ref="C20:H20">SUM(C14:C18)</f>
        <v>3897</v>
      </c>
      <c r="D20" s="92">
        <f>SUM(D14:D18)</f>
        <v>74268</v>
      </c>
      <c r="E20" s="93">
        <f t="shared" si="0"/>
        <v>-115</v>
      </c>
      <c r="F20" s="93">
        <f t="shared" si="0"/>
        <v>144587</v>
      </c>
      <c r="G20" s="4">
        <f t="shared" si="0"/>
        <v>1633</v>
      </c>
      <c r="H20" s="4">
        <f t="shared" si="0"/>
        <v>146220</v>
      </c>
    </row>
    <row r="21" spans="1:8" ht="12.75">
      <c r="A21" s="3"/>
      <c r="B21" s="10"/>
      <c r="C21" s="10"/>
      <c r="D21" s="10"/>
      <c r="E21" s="10"/>
      <c r="F21" s="10"/>
      <c r="G21" s="69"/>
      <c r="H21" s="69"/>
    </row>
    <row r="22" spans="1:8" ht="12.75">
      <c r="A22" s="3"/>
      <c r="B22" s="10"/>
      <c r="C22" s="15"/>
      <c r="D22" s="15"/>
      <c r="E22" s="15"/>
      <c r="F22" s="15"/>
      <c r="G22" s="69"/>
      <c r="H22" s="69"/>
    </row>
    <row r="23" spans="1:8" ht="12.75">
      <c r="A23" s="3" t="s">
        <v>219</v>
      </c>
      <c r="B23" s="91">
        <v>66537</v>
      </c>
      <c r="C23" s="95">
        <v>3897</v>
      </c>
      <c r="D23" s="91">
        <v>80477</v>
      </c>
      <c r="E23" s="95">
        <v>-964</v>
      </c>
      <c r="F23" s="33">
        <f>SUM(B23:E23)</f>
        <v>149947</v>
      </c>
      <c r="G23" s="35">
        <v>1599</v>
      </c>
      <c r="H23" s="2">
        <f>+F23+G23</f>
        <v>151546</v>
      </c>
    </row>
    <row r="24" spans="1:8" ht="12.75">
      <c r="A24" s="3"/>
      <c r="B24" s="42"/>
      <c r="C24" s="25"/>
      <c r="D24" s="42"/>
      <c r="E24" s="25"/>
      <c r="F24" s="25"/>
      <c r="G24" s="69"/>
      <c r="H24" s="2"/>
    </row>
    <row r="25" spans="1:8" ht="12.75">
      <c r="A25" t="s">
        <v>32</v>
      </c>
      <c r="B25" s="42"/>
      <c r="C25" s="25"/>
      <c r="D25" s="42">
        <v>2878</v>
      </c>
      <c r="E25" s="25">
        <v>0</v>
      </c>
      <c r="F25" s="25">
        <f>SUM(B25:E25)</f>
        <v>2878</v>
      </c>
      <c r="G25" s="69">
        <v>-3</v>
      </c>
      <c r="H25" s="2">
        <f>+F25+G25</f>
        <v>2875</v>
      </c>
    </row>
    <row r="26" spans="1:8" ht="12.75">
      <c r="A26" s="9" t="s">
        <v>221</v>
      </c>
      <c r="B26" s="42"/>
      <c r="C26" s="25"/>
      <c r="D26" s="42"/>
      <c r="E26" s="25">
        <v>0</v>
      </c>
      <c r="F26" s="25">
        <f>SUM(B26:E26)</f>
        <v>0</v>
      </c>
      <c r="G26" s="2"/>
      <c r="H26" s="2">
        <f>+F26+G26</f>
        <v>0</v>
      </c>
    </row>
    <row r="27" spans="1:8" ht="12.75">
      <c r="A27" s="70" t="s">
        <v>36</v>
      </c>
      <c r="B27" s="42"/>
      <c r="C27" s="25"/>
      <c r="D27" s="42">
        <v>0</v>
      </c>
      <c r="E27" s="25">
        <v>0</v>
      </c>
      <c r="F27" s="25">
        <f>SUM(B27:E27)</f>
        <v>0</v>
      </c>
      <c r="G27" s="69">
        <v>0</v>
      </c>
      <c r="H27" s="2">
        <f>+F27+G27</f>
        <v>0</v>
      </c>
    </row>
    <row r="28" spans="1:6" ht="12.75">
      <c r="A28" s="5"/>
      <c r="B28" s="89"/>
      <c r="C28" s="90"/>
      <c r="D28" s="89"/>
      <c r="E28" s="90"/>
      <c r="F28" s="90"/>
    </row>
    <row r="29" spans="1:8" ht="12.75">
      <c r="A29" s="71" t="s">
        <v>220</v>
      </c>
      <c r="B29" s="92">
        <f>SUM(B23:B27)</f>
        <v>66537</v>
      </c>
      <c r="C29" s="93">
        <f aca="true" t="shared" si="1" ref="C29:H29">SUM(C23:C27)</f>
        <v>3897</v>
      </c>
      <c r="D29" s="92">
        <f>SUM(D23:D27)</f>
        <v>83355</v>
      </c>
      <c r="E29" s="93">
        <f t="shared" si="1"/>
        <v>-964</v>
      </c>
      <c r="F29" s="93">
        <f t="shared" si="1"/>
        <v>152825</v>
      </c>
      <c r="G29" s="4">
        <f t="shared" si="1"/>
        <v>1596</v>
      </c>
      <c r="H29" s="4">
        <f t="shared" si="1"/>
        <v>154421</v>
      </c>
    </row>
    <row r="30" spans="1:6" ht="12.75">
      <c r="A30" s="3"/>
      <c r="B30" s="10"/>
      <c r="C30" s="10"/>
      <c r="D30" s="10"/>
      <c r="E30" s="10"/>
      <c r="F30" s="10"/>
    </row>
    <row r="31" spans="1:6" ht="12.75">
      <c r="A31" s="3"/>
      <c r="B31" s="10"/>
      <c r="C31" s="10"/>
      <c r="D31" s="10"/>
      <c r="E31" s="10"/>
      <c r="F31" s="10"/>
    </row>
    <row r="32" ht="12.75">
      <c r="A32" s="3" t="s">
        <v>34</v>
      </c>
    </row>
    <row r="33" ht="12.75">
      <c r="A33" s="3" t="s">
        <v>254</v>
      </c>
    </row>
  </sheetData>
  <sheetProtection/>
  <mergeCells count="3">
    <mergeCell ref="B8:C8"/>
    <mergeCell ref="B7:F7"/>
    <mergeCell ref="D8:E8"/>
  </mergeCells>
  <printOptions/>
  <pageMargins left="0.75" right="0.75" top="1" bottom="1" header="0.5" footer="0.5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20">
      <selection activeCell="A58" sqref="A58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103</v>
      </c>
      <c r="B3" s="3"/>
      <c r="F3" s="8" t="s">
        <v>87</v>
      </c>
    </row>
    <row r="4" spans="1:2" ht="12.75">
      <c r="A4" s="3" t="s">
        <v>220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222</v>
      </c>
      <c r="E7" s="7" t="s">
        <v>208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142</v>
      </c>
    </row>
    <row r="10" spans="2:5" ht="12.75">
      <c r="B10" t="s">
        <v>9</v>
      </c>
      <c r="D10" s="2">
        <v>45100</v>
      </c>
      <c r="E10" s="2">
        <v>46314</v>
      </c>
    </row>
    <row r="11" spans="2:5" ht="12.75">
      <c r="B11" t="s">
        <v>227</v>
      </c>
      <c r="D11" s="2">
        <v>23690</v>
      </c>
      <c r="E11" s="2">
        <v>23780</v>
      </c>
    </row>
    <row r="12" spans="2:5" ht="12.75">
      <c r="B12" t="s">
        <v>22</v>
      </c>
      <c r="D12" s="2">
        <v>8483</v>
      </c>
      <c r="E12" s="2">
        <v>8483</v>
      </c>
    </row>
    <row r="13" spans="2:5" ht="12.75">
      <c r="B13" t="s">
        <v>228</v>
      </c>
      <c r="D13" s="2">
        <v>9950</v>
      </c>
      <c r="E13" s="2">
        <v>9950</v>
      </c>
    </row>
    <row r="14" spans="2:5" ht="12.75">
      <c r="B14" t="s">
        <v>229</v>
      </c>
      <c r="D14" s="5">
        <v>1371</v>
      </c>
      <c r="E14" s="5">
        <v>1371</v>
      </c>
    </row>
    <row r="15" spans="4:5" ht="12.75">
      <c r="D15" s="4">
        <f>SUM(D10:D14)</f>
        <v>88594</v>
      </c>
      <c r="E15" s="4">
        <f>SUM(E10:E14)</f>
        <v>89898</v>
      </c>
    </row>
    <row r="16" spans="4:5" ht="12.75">
      <c r="D16" s="2"/>
      <c r="E16" s="2"/>
    </row>
    <row r="17" spans="1:5" ht="12.75">
      <c r="A17" s="3" t="s">
        <v>23</v>
      </c>
      <c r="D17" s="2"/>
      <c r="E17" s="2"/>
    </row>
    <row r="18" spans="2:5" ht="12.75">
      <c r="B18" t="s">
        <v>10</v>
      </c>
      <c r="D18" s="10">
        <v>43545</v>
      </c>
      <c r="E18" s="10">
        <v>36770</v>
      </c>
    </row>
    <row r="19" spans="2:5" ht="12.75">
      <c r="B19" t="s">
        <v>226</v>
      </c>
      <c r="D19" s="10">
        <v>37736</v>
      </c>
      <c r="E19" s="10">
        <v>43593</v>
      </c>
    </row>
    <row r="20" spans="2:5" ht="12.75">
      <c r="B20" t="s">
        <v>223</v>
      </c>
      <c r="D20" s="56">
        <v>2891</v>
      </c>
      <c r="E20" s="56">
        <v>1593</v>
      </c>
    </row>
    <row r="21" spans="2:5" ht="12.75">
      <c r="B21" t="s">
        <v>24</v>
      </c>
      <c r="D21" s="36">
        <v>26628</v>
      </c>
      <c r="E21" s="36">
        <v>20321</v>
      </c>
    </row>
    <row r="22" spans="4:5" ht="12.75">
      <c r="D22" s="4">
        <f>SUM(D18:D21)</f>
        <v>110800</v>
      </c>
      <c r="E22" s="4">
        <f>SUM(E18:E21)</f>
        <v>102277</v>
      </c>
    </row>
    <row r="23" spans="4:5" ht="12.75">
      <c r="D23" s="2"/>
      <c r="E23" s="2"/>
    </row>
    <row r="24" spans="1:5" ht="12.75">
      <c r="A24" s="3" t="s">
        <v>138</v>
      </c>
      <c r="D24" s="2">
        <f>+D15+D22</f>
        <v>199394</v>
      </c>
      <c r="E24" s="2">
        <f>+E15+E22</f>
        <v>192175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139</v>
      </c>
      <c r="D27" s="2"/>
      <c r="E27" s="2"/>
    </row>
    <row r="28" spans="1:5" ht="12.75">
      <c r="A28" s="3" t="s">
        <v>122</v>
      </c>
      <c r="D28" s="2"/>
      <c r="E28" s="2"/>
    </row>
    <row r="29" spans="1:5" ht="12.75">
      <c r="A29" s="3" t="s">
        <v>123</v>
      </c>
      <c r="D29" s="2"/>
      <c r="E29" s="2"/>
    </row>
    <row r="30" spans="2:5" ht="12.75">
      <c r="B30" t="s">
        <v>27</v>
      </c>
      <c r="D30" s="10">
        <v>66537</v>
      </c>
      <c r="E30" s="10">
        <v>66537</v>
      </c>
    </row>
    <row r="31" spans="2:5" ht="12.75">
      <c r="B31" t="s">
        <v>124</v>
      </c>
      <c r="D31" s="10">
        <v>3897</v>
      </c>
      <c r="E31" s="10">
        <v>3897</v>
      </c>
    </row>
    <row r="32" spans="2:5" ht="12.75">
      <c r="B32" t="s">
        <v>125</v>
      </c>
      <c r="D32" s="10">
        <v>83354</v>
      </c>
      <c r="E32" s="10">
        <v>80477</v>
      </c>
    </row>
    <row r="33" spans="2:5" ht="12.75">
      <c r="B33" t="s">
        <v>189</v>
      </c>
      <c r="D33" s="5">
        <v>-964</v>
      </c>
      <c r="E33" s="5">
        <v>-964</v>
      </c>
    </row>
    <row r="34" spans="4:5" ht="12.75">
      <c r="D34" s="10">
        <f>SUM(D30:D33)</f>
        <v>152824</v>
      </c>
      <c r="E34" s="10">
        <f>SUM(E30:E33)</f>
        <v>149947</v>
      </c>
    </row>
    <row r="35" spans="1:5" ht="12.75">
      <c r="A35" s="3" t="s">
        <v>118</v>
      </c>
      <c r="D35" s="2">
        <v>1596</v>
      </c>
      <c r="E35" s="2">
        <v>1599</v>
      </c>
    </row>
    <row r="36" spans="1:5" ht="12.75">
      <c r="A36" s="3" t="s">
        <v>121</v>
      </c>
      <c r="D36" s="4">
        <f>+D34+D35</f>
        <v>154420</v>
      </c>
      <c r="E36" s="4">
        <f>+E34+E35</f>
        <v>151546</v>
      </c>
    </row>
    <row r="37" spans="4:5" ht="12.75">
      <c r="D37" s="2"/>
      <c r="E37" s="2"/>
    </row>
    <row r="38" spans="1:5" ht="12.75">
      <c r="A38" s="3" t="s">
        <v>28</v>
      </c>
      <c r="D38" s="2"/>
      <c r="E38" s="2"/>
    </row>
    <row r="39" spans="2:5" ht="12.75">
      <c r="B39" t="s">
        <v>26</v>
      </c>
      <c r="D39" s="10">
        <v>10423</v>
      </c>
      <c r="E39" s="10">
        <v>11255</v>
      </c>
    </row>
    <row r="40" spans="2:5" ht="12.75">
      <c r="B40" t="s">
        <v>29</v>
      </c>
      <c r="D40" s="10">
        <v>8027</v>
      </c>
      <c r="E40" s="10">
        <v>8027</v>
      </c>
    </row>
    <row r="41" spans="4:5" ht="12.75">
      <c r="D41" s="4">
        <f>SUM(D39:D40)</f>
        <v>18450</v>
      </c>
      <c r="E41" s="4">
        <f>SUM(E39:E40)</f>
        <v>19282</v>
      </c>
    </row>
    <row r="42" spans="4:5" ht="12.75">
      <c r="D42" s="10"/>
      <c r="E42" s="10"/>
    </row>
    <row r="43" spans="1:5" ht="12.75">
      <c r="A43" s="3" t="s">
        <v>25</v>
      </c>
      <c r="D43" s="10"/>
      <c r="E43" s="10"/>
    </row>
    <row r="44" spans="2:5" ht="12.75">
      <c r="B44" t="s">
        <v>225</v>
      </c>
      <c r="D44" s="10">
        <v>6245</v>
      </c>
      <c r="E44" s="10">
        <v>8141</v>
      </c>
    </row>
    <row r="45" spans="2:5" ht="12.75">
      <c r="B45" t="s">
        <v>64</v>
      </c>
      <c r="D45" s="10">
        <v>16422</v>
      </c>
      <c r="E45" s="10">
        <v>10271</v>
      </c>
    </row>
    <row r="46" spans="2:5" ht="12.75">
      <c r="B46" t="s">
        <v>173</v>
      </c>
      <c r="D46" s="10">
        <v>168</v>
      </c>
      <c r="E46" s="10">
        <v>168</v>
      </c>
    </row>
    <row r="47" spans="2:5" ht="12.75">
      <c r="B47" t="s">
        <v>224</v>
      </c>
      <c r="D47" s="10">
        <v>3689</v>
      </c>
      <c r="E47" s="10">
        <v>2767</v>
      </c>
    </row>
    <row r="48" spans="4:5" ht="12.75">
      <c r="D48" s="4">
        <f>SUM(D44:D47)</f>
        <v>26524</v>
      </c>
      <c r="E48" s="4">
        <f>SUM(E44:E47)</f>
        <v>21347</v>
      </c>
    </row>
    <row r="49" spans="1:5" ht="12.75">
      <c r="A49" s="3" t="s">
        <v>141</v>
      </c>
      <c r="B49" s="3"/>
      <c r="D49" s="10">
        <f>+D41+D48</f>
        <v>44974</v>
      </c>
      <c r="E49" s="10">
        <f>+E41+E48</f>
        <v>40629</v>
      </c>
    </row>
    <row r="50" spans="1:5" ht="12.75">
      <c r="A50" s="3"/>
      <c r="B50" s="3"/>
      <c r="D50" s="10"/>
      <c r="E50" s="10"/>
    </row>
    <row r="51" spans="1:5" ht="12.75">
      <c r="A51" s="3" t="s">
        <v>140</v>
      </c>
      <c r="B51" s="3"/>
      <c r="D51" s="10">
        <f>+D49+D36</f>
        <v>199394</v>
      </c>
      <c r="E51" s="10">
        <f>+E49+E36</f>
        <v>192175</v>
      </c>
    </row>
    <row r="52" spans="1:5" ht="12.75">
      <c r="A52" s="3"/>
      <c r="B52" s="3"/>
      <c r="D52" s="10"/>
      <c r="E52" s="10"/>
    </row>
    <row r="53" spans="1:5" ht="12.75">
      <c r="A53" s="3" t="s">
        <v>106</v>
      </c>
      <c r="B53" s="3"/>
      <c r="D53" s="20">
        <f>+D34/D30</f>
        <v>2.296827329155207</v>
      </c>
      <c r="E53" s="20">
        <f>+E34/E30</f>
        <v>2.2535882291056106</v>
      </c>
    </row>
    <row r="54" spans="4:5" ht="12.75">
      <c r="D54" s="20"/>
      <c r="E54" s="20"/>
    </row>
    <row r="55" spans="4:5" ht="12.75">
      <c r="D55" s="10"/>
      <c r="E55" s="10"/>
    </row>
    <row r="56" spans="1:5" ht="12.75">
      <c r="A56" s="3" t="s">
        <v>34</v>
      </c>
      <c r="D56" s="2"/>
      <c r="E56" s="2"/>
    </row>
    <row r="57" spans="1:5" ht="12.75">
      <c r="A57" s="3" t="s">
        <v>254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</sheetData>
  <sheetProtection/>
  <printOptions/>
  <pageMargins left="0.75" right="0.75" top="1" bottom="1" header="0.5" footer="0.5"/>
  <pageSetup fitToHeight="1" fitToWidth="1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8.140625" style="0" customWidth="1"/>
    <col min="2" max="2" width="15.7109375" style="48" customWidth="1"/>
    <col min="3" max="3" width="16.00390625" style="48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105</v>
      </c>
      <c r="C3" s="50" t="s">
        <v>95</v>
      </c>
    </row>
    <row r="4" spans="1:3" ht="12.75">
      <c r="A4" s="3" t="s">
        <v>216</v>
      </c>
      <c r="B4" s="50"/>
      <c r="C4" s="50"/>
    </row>
    <row r="5" spans="1:3" ht="12.75">
      <c r="A5" s="3"/>
      <c r="B5" s="50"/>
      <c r="C5" s="50"/>
    </row>
    <row r="6" spans="1:3" ht="12.75">
      <c r="A6" s="3"/>
      <c r="B6" s="65" t="s">
        <v>222</v>
      </c>
      <c r="C6" s="65" t="s">
        <v>230</v>
      </c>
    </row>
    <row r="7" spans="2:3" ht="12.75">
      <c r="B7" s="50" t="s">
        <v>8</v>
      </c>
      <c r="C7" s="50" t="s">
        <v>8</v>
      </c>
    </row>
    <row r="8" spans="2:3" ht="12.75">
      <c r="B8" s="50"/>
      <c r="C8" s="50"/>
    </row>
    <row r="9" spans="1:3" ht="12.75">
      <c r="A9" s="3" t="s">
        <v>63</v>
      </c>
      <c r="B9" s="48">
        <v>1727</v>
      </c>
      <c r="C9" s="48">
        <v>-7886</v>
      </c>
    </row>
    <row r="11" spans="1:3" ht="12.75">
      <c r="A11" s="3" t="s">
        <v>75</v>
      </c>
      <c r="B11" s="48">
        <v>-285</v>
      </c>
      <c r="C11" s="48">
        <v>-1164</v>
      </c>
    </row>
    <row r="12" spans="2:3" ht="12.75">
      <c r="B12" s="66"/>
      <c r="C12" s="66"/>
    </row>
    <row r="13" spans="1:3" ht="12.75">
      <c r="A13" s="3" t="s">
        <v>62</v>
      </c>
      <c r="B13" s="48">
        <v>4865</v>
      </c>
      <c r="C13" s="48">
        <v>4399</v>
      </c>
    </row>
    <row r="14" spans="2:3" ht="12.75">
      <c r="B14" s="62"/>
      <c r="C14" s="62"/>
    </row>
    <row r="15" spans="1:3" ht="12.75">
      <c r="A15" s="3" t="s">
        <v>35</v>
      </c>
      <c r="B15" s="48">
        <f>SUM(B9:B13)</f>
        <v>6307</v>
      </c>
      <c r="C15" s="48">
        <f>SUM(C9:C13)</f>
        <v>-4651</v>
      </c>
    </row>
    <row r="17" spans="1:3" ht="12.75">
      <c r="A17" s="3" t="s">
        <v>158</v>
      </c>
      <c r="B17" s="48">
        <v>20321</v>
      </c>
      <c r="C17" s="48">
        <v>19073</v>
      </c>
    </row>
    <row r="18" spans="1:3" ht="12.75">
      <c r="A18" s="3" t="s">
        <v>255</v>
      </c>
      <c r="B18" s="55">
        <f>SUM(B15:B17)</f>
        <v>26628</v>
      </c>
      <c r="C18" s="55">
        <f>SUM(C15:C17)</f>
        <v>14422</v>
      </c>
    </row>
    <row r="21" ht="12.75">
      <c r="A21" s="3" t="s">
        <v>34</v>
      </c>
    </row>
    <row r="22" ht="12.75">
      <c r="A22" s="3" t="s">
        <v>254</v>
      </c>
    </row>
    <row r="24" spans="2:3" ht="12.75">
      <c r="B24" s="50" t="s">
        <v>8</v>
      </c>
      <c r="C24" s="50" t="s">
        <v>8</v>
      </c>
    </row>
    <row r="25" spans="1:3" ht="12.75">
      <c r="A25" s="9" t="s">
        <v>197</v>
      </c>
      <c r="B25" s="53">
        <v>1499</v>
      </c>
      <c r="C25" s="53">
        <v>1417</v>
      </c>
    </row>
    <row r="26" spans="1:4" ht="12.75">
      <c r="A26" s="9" t="s">
        <v>198</v>
      </c>
      <c r="B26" s="48">
        <v>89</v>
      </c>
      <c r="C26" s="53">
        <v>89</v>
      </c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247">
      <selection activeCell="J212" sqref="J212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112</v>
      </c>
      <c r="H2" s="8" t="s">
        <v>89</v>
      </c>
    </row>
    <row r="3" ht="12.75">
      <c r="A3" s="3" t="s">
        <v>216</v>
      </c>
    </row>
    <row r="5" spans="1:2" ht="12.75">
      <c r="A5" s="6">
        <v>1</v>
      </c>
      <c r="B5" s="3" t="s">
        <v>65</v>
      </c>
    </row>
    <row r="6" ht="12.75">
      <c r="B6" t="s">
        <v>69</v>
      </c>
    </row>
    <row r="7" ht="12.75">
      <c r="B7" t="s">
        <v>107</v>
      </c>
    </row>
    <row r="8" ht="12.75">
      <c r="B8" t="s">
        <v>108</v>
      </c>
    </row>
    <row r="10" ht="12.75">
      <c r="B10" t="s">
        <v>70</v>
      </c>
    </row>
    <row r="11" ht="12.75">
      <c r="B11" t="s">
        <v>231</v>
      </c>
    </row>
    <row r="13" ht="12.75">
      <c r="B13" t="s">
        <v>109</v>
      </c>
    </row>
    <row r="14" ht="12.75">
      <c r="B14" t="s">
        <v>110</v>
      </c>
    </row>
    <row r="15" spans="2:9" ht="12.75">
      <c r="B15" s="9" t="s">
        <v>111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232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113</v>
      </c>
    </row>
    <row r="19" ht="12.75">
      <c r="B19" t="s">
        <v>114</v>
      </c>
    </row>
    <row r="20" ht="12.75">
      <c r="B20" t="s">
        <v>253</v>
      </c>
    </row>
    <row r="21" ht="12.75" hidden="1"/>
    <row r="24" spans="1:2" ht="12.75">
      <c r="A24" s="6">
        <v>3</v>
      </c>
      <c r="B24" s="3" t="s">
        <v>43</v>
      </c>
    </row>
    <row r="25" ht="12.75">
      <c r="B25" t="s">
        <v>44</v>
      </c>
    </row>
    <row r="26" ht="12.75">
      <c r="B26" t="s">
        <v>232</v>
      </c>
    </row>
    <row r="28" spans="1:2" ht="12.75">
      <c r="A28" s="6">
        <v>4</v>
      </c>
      <c r="B28" s="3" t="s">
        <v>41</v>
      </c>
    </row>
    <row r="29" ht="12.75">
      <c r="B29" t="s">
        <v>163</v>
      </c>
    </row>
    <row r="30" ht="12.75">
      <c r="B30" t="s">
        <v>52</v>
      </c>
    </row>
    <row r="37" ht="12.75">
      <c r="A37" s="6" t="s">
        <v>0</v>
      </c>
    </row>
    <row r="38" spans="1:8" ht="12.75">
      <c r="A38" s="6" t="s">
        <v>112</v>
      </c>
      <c r="H38" s="8" t="s">
        <v>90</v>
      </c>
    </row>
    <row r="39" ht="12.75">
      <c r="A39" s="3" t="s">
        <v>216</v>
      </c>
    </row>
    <row r="42" spans="1:2" ht="12.75">
      <c r="A42" s="19">
        <v>5</v>
      </c>
      <c r="B42" s="3" t="s">
        <v>45</v>
      </c>
    </row>
    <row r="43" spans="1:2" s="9" customFormat="1" ht="12.75">
      <c r="A43" s="16"/>
      <c r="B43" s="9" t="s">
        <v>161</v>
      </c>
    </row>
    <row r="44" spans="1:2" s="9" customFormat="1" ht="12.75">
      <c r="A44" s="16"/>
      <c r="B44" s="9" t="s">
        <v>162</v>
      </c>
    </row>
    <row r="45" s="9" customFormat="1" ht="12.75">
      <c r="A45" s="16"/>
    </row>
    <row r="46" spans="1:2" ht="12.75">
      <c r="A46" s="6">
        <v>6</v>
      </c>
      <c r="B46" s="3" t="s">
        <v>46</v>
      </c>
    </row>
    <row r="47" ht="12.75">
      <c r="B47" t="s">
        <v>47</v>
      </c>
    </row>
    <row r="48" ht="12.75">
      <c r="B48" t="s">
        <v>48</v>
      </c>
    </row>
    <row r="50" spans="1:2" ht="12.75">
      <c r="A50" s="6">
        <v>7</v>
      </c>
      <c r="B50" s="3" t="s">
        <v>14</v>
      </c>
    </row>
    <row r="51" ht="12.75">
      <c r="B51" s="9" t="s">
        <v>170</v>
      </c>
    </row>
    <row r="52" ht="12.75">
      <c r="B52" s="9"/>
    </row>
    <row r="53" ht="12.75">
      <c r="B53" s="9"/>
    </row>
    <row r="54" spans="1:8" ht="12.75">
      <c r="A54" s="6">
        <v>8</v>
      </c>
      <c r="B54" s="3" t="s">
        <v>36</v>
      </c>
      <c r="G54" s="108"/>
      <c r="H54" s="108"/>
    </row>
    <row r="55" spans="2:8" ht="12.75">
      <c r="B55" s="9" t="s">
        <v>203</v>
      </c>
      <c r="G55" s="27"/>
      <c r="H55" s="28"/>
    </row>
    <row r="56" spans="2:8" ht="12.75">
      <c r="B56" s="9"/>
      <c r="G56" s="27"/>
      <c r="H56" s="28"/>
    </row>
    <row r="57" spans="2:8" ht="12.75">
      <c r="B57" s="9"/>
      <c r="G57" s="27"/>
      <c r="H57" s="28"/>
    </row>
    <row r="58" spans="1:8" ht="12.75">
      <c r="A58" s="6">
        <v>9</v>
      </c>
      <c r="B58" s="3" t="s">
        <v>202</v>
      </c>
      <c r="G58" s="27"/>
      <c r="H58" s="28"/>
    </row>
    <row r="59" spans="7:8" ht="12.75">
      <c r="G59" s="63"/>
      <c r="H59" s="28"/>
    </row>
    <row r="60" spans="2:8" ht="12.75">
      <c r="B60" t="s">
        <v>154</v>
      </c>
      <c r="G60" s="8" t="s">
        <v>8</v>
      </c>
      <c r="H60" s="28"/>
    </row>
    <row r="61" spans="2:8" ht="12.75">
      <c r="B61" t="s">
        <v>9</v>
      </c>
      <c r="G61" s="50">
        <v>2600</v>
      </c>
      <c r="H61" s="72"/>
    </row>
    <row r="62" spans="7:8" ht="12.75">
      <c r="G62" s="50"/>
      <c r="H62" s="72"/>
    </row>
    <row r="63" spans="1:2" ht="12.75">
      <c r="A63" s="6">
        <v>10</v>
      </c>
      <c r="B63" s="3" t="s">
        <v>9</v>
      </c>
    </row>
    <row r="64" ht="12.75">
      <c r="B64" t="s">
        <v>193</v>
      </c>
    </row>
    <row r="65" ht="12.75">
      <c r="B65" t="s">
        <v>194</v>
      </c>
    </row>
    <row r="67" spans="1:2" ht="12.75">
      <c r="A67" s="6">
        <v>11</v>
      </c>
      <c r="B67" s="3" t="s">
        <v>49</v>
      </c>
    </row>
    <row r="68" ht="12.75">
      <c r="B68" t="s">
        <v>54</v>
      </c>
    </row>
    <row r="69" ht="12.75">
      <c r="B69" t="s">
        <v>233</v>
      </c>
    </row>
    <row r="70" ht="12.75">
      <c r="B70" t="s">
        <v>55</v>
      </c>
    </row>
    <row r="72" spans="1:2" ht="12.75">
      <c r="A72" s="6">
        <v>12</v>
      </c>
      <c r="B72" s="3" t="s">
        <v>40</v>
      </c>
    </row>
    <row r="73" ht="12.75">
      <c r="B73" s="9" t="s">
        <v>164</v>
      </c>
    </row>
    <row r="74" spans="7:8" ht="12.75">
      <c r="G74" s="50"/>
      <c r="H74" s="72"/>
    </row>
    <row r="75" spans="6:8" ht="12.75">
      <c r="F75" s="64"/>
      <c r="G75" s="64"/>
      <c r="H75" s="28"/>
    </row>
    <row r="76" spans="2:8" ht="12.75">
      <c r="B76" s="9"/>
      <c r="G76" s="27"/>
      <c r="H76" s="28"/>
    </row>
    <row r="77" spans="2:8" ht="12.75">
      <c r="B77" s="9"/>
      <c r="G77" s="27"/>
      <c r="H77" s="28"/>
    </row>
    <row r="78" ht="12.75">
      <c r="A78" s="6" t="s">
        <v>0</v>
      </c>
    </row>
    <row r="79" spans="1:8" ht="12.75">
      <c r="A79" s="6" t="s">
        <v>112</v>
      </c>
      <c r="H79" s="8" t="s">
        <v>91</v>
      </c>
    </row>
    <row r="80" ht="12.75">
      <c r="A80" s="3" t="s">
        <v>216</v>
      </c>
    </row>
    <row r="81" spans="7:8" ht="12.75">
      <c r="G81" s="27"/>
      <c r="H81" s="28"/>
    </row>
    <row r="82" spans="1:2" ht="12.75">
      <c r="A82" s="6">
        <v>13</v>
      </c>
      <c r="B82" s="3" t="s">
        <v>11</v>
      </c>
    </row>
    <row r="83" ht="12.75">
      <c r="B83" t="s">
        <v>12</v>
      </c>
    </row>
    <row r="84" ht="12.75">
      <c r="B84" t="s">
        <v>53</v>
      </c>
    </row>
    <row r="85" spans="7:8" ht="12.75">
      <c r="G85" s="108"/>
      <c r="H85" s="108"/>
    </row>
    <row r="86" spans="1:8" s="48" customFormat="1" ht="12.75">
      <c r="A86" s="46"/>
      <c r="B86" s="47" t="s">
        <v>238</v>
      </c>
      <c r="D86" s="60" t="s">
        <v>153</v>
      </c>
      <c r="E86" s="61" t="s">
        <v>152</v>
      </c>
      <c r="F86" s="61" t="s">
        <v>130</v>
      </c>
      <c r="G86" s="61" t="s">
        <v>132</v>
      </c>
      <c r="H86" s="61" t="s">
        <v>133</v>
      </c>
    </row>
    <row r="87" spans="1:8" s="48" customFormat="1" ht="12.75">
      <c r="A87" s="46"/>
      <c r="D87" s="61"/>
      <c r="E87" s="61"/>
      <c r="F87" s="61" t="s">
        <v>131</v>
      </c>
      <c r="G87" s="61"/>
      <c r="H87" s="61"/>
    </row>
    <row r="88" spans="1:8" s="48" customFormat="1" ht="12.75">
      <c r="A88" s="46"/>
      <c r="B88" s="52" t="s">
        <v>13</v>
      </c>
      <c r="D88" s="50" t="s">
        <v>8</v>
      </c>
      <c r="E88" s="50" t="s">
        <v>8</v>
      </c>
      <c r="F88" s="50" t="s">
        <v>8</v>
      </c>
      <c r="G88" s="50" t="s">
        <v>8</v>
      </c>
      <c r="H88" s="50" t="s">
        <v>8</v>
      </c>
    </row>
    <row r="89" spans="1:8" s="48" customFormat="1" ht="12.75">
      <c r="A89" s="46"/>
      <c r="B89" s="48" t="s">
        <v>137</v>
      </c>
      <c r="C89" s="53"/>
      <c r="D89" s="53">
        <v>17022</v>
      </c>
      <c r="E89" s="53">
        <v>4895</v>
      </c>
      <c r="F89" s="53">
        <v>39</v>
      </c>
      <c r="G89" s="54">
        <v>0</v>
      </c>
      <c r="H89" s="49">
        <f>SUM(D89:G89)</f>
        <v>21956</v>
      </c>
    </row>
    <row r="90" spans="1:8" s="48" customFormat="1" ht="12.75">
      <c r="A90" s="46"/>
      <c r="B90" s="53" t="s">
        <v>134</v>
      </c>
      <c r="C90" s="53"/>
      <c r="D90" s="53"/>
      <c r="E90" s="53"/>
      <c r="F90" s="53"/>
      <c r="G90" s="54"/>
      <c r="H90" s="54"/>
    </row>
    <row r="91" spans="1:8" s="48" customFormat="1" ht="12.75">
      <c r="A91" s="46"/>
      <c r="B91" s="53" t="s">
        <v>135</v>
      </c>
      <c r="C91" s="53"/>
      <c r="D91" s="55">
        <f>+D89+D90</f>
        <v>17022</v>
      </c>
      <c r="E91" s="55">
        <f>+E89+E90</f>
        <v>4895</v>
      </c>
      <c r="F91" s="55">
        <f>+F89+F90</f>
        <v>39</v>
      </c>
      <c r="G91" s="55">
        <f>+G89+G90</f>
        <v>0</v>
      </c>
      <c r="H91" s="55">
        <f>+H89+H90</f>
        <v>21956</v>
      </c>
    </row>
    <row r="92" spans="1:8" s="48" customFormat="1" ht="12.75">
      <c r="A92" s="46"/>
      <c r="B92" s="53"/>
      <c r="C92" s="53"/>
      <c r="D92" s="53"/>
      <c r="E92" s="53"/>
      <c r="F92" s="53"/>
      <c r="G92" s="54"/>
      <c r="H92" s="54"/>
    </row>
    <row r="93" spans="1:8" s="48" customFormat="1" ht="12.75">
      <c r="A93" s="46"/>
      <c r="B93" s="52" t="s">
        <v>136</v>
      </c>
      <c r="C93" s="53"/>
      <c r="D93" s="73">
        <v>2819</v>
      </c>
      <c r="E93" s="73">
        <v>1106</v>
      </c>
      <c r="F93" s="73">
        <v>99</v>
      </c>
      <c r="G93" s="74">
        <v>0</v>
      </c>
      <c r="H93" s="49">
        <f>SUM(D93:G93)</f>
        <v>4024</v>
      </c>
    </row>
    <row r="94" spans="1:8" s="48" customFormat="1" ht="12.75">
      <c r="A94" s="46"/>
      <c r="G94" s="51"/>
      <c r="H94" s="51"/>
    </row>
    <row r="95" spans="1:8" s="48" customFormat="1" ht="12.75">
      <c r="A95" s="46"/>
      <c r="B95" s="47" t="s">
        <v>239</v>
      </c>
      <c r="D95" s="60" t="s">
        <v>153</v>
      </c>
      <c r="E95" s="61" t="s">
        <v>152</v>
      </c>
      <c r="F95" s="61" t="s">
        <v>130</v>
      </c>
      <c r="G95" s="61" t="s">
        <v>132</v>
      </c>
      <c r="H95" s="61" t="s">
        <v>133</v>
      </c>
    </row>
    <row r="96" spans="1:8" s="48" customFormat="1" ht="12.75">
      <c r="A96" s="46"/>
      <c r="D96" s="61"/>
      <c r="E96" s="61"/>
      <c r="F96" s="61" t="s">
        <v>131</v>
      </c>
      <c r="G96" s="61"/>
      <c r="H96" s="61"/>
    </row>
    <row r="97" spans="1:8" s="48" customFormat="1" ht="12.75">
      <c r="A97" s="46"/>
      <c r="B97" s="52" t="s">
        <v>13</v>
      </c>
      <c r="D97" s="50" t="s">
        <v>8</v>
      </c>
      <c r="E97" s="50" t="s">
        <v>8</v>
      </c>
      <c r="F97" s="50" t="s">
        <v>8</v>
      </c>
      <c r="G97" s="50" t="s">
        <v>8</v>
      </c>
      <c r="H97" s="50" t="s">
        <v>8</v>
      </c>
    </row>
    <row r="98" spans="1:8" s="48" customFormat="1" ht="12.75">
      <c r="A98" s="46"/>
      <c r="B98" s="48" t="s">
        <v>137</v>
      </c>
      <c r="C98" s="53"/>
      <c r="D98" s="53">
        <v>21758</v>
      </c>
      <c r="E98" s="53">
        <v>7702</v>
      </c>
      <c r="F98" s="53">
        <v>11</v>
      </c>
      <c r="G98" s="54">
        <v>0</v>
      </c>
      <c r="H98" s="49">
        <f>SUM(D98:G98)</f>
        <v>29471</v>
      </c>
    </row>
    <row r="99" spans="1:8" s="48" customFormat="1" ht="12.75">
      <c r="A99" s="46"/>
      <c r="B99" s="53" t="s">
        <v>134</v>
      </c>
      <c r="C99" s="53"/>
      <c r="D99" s="53"/>
      <c r="E99" s="53"/>
      <c r="F99" s="53"/>
      <c r="G99" s="54"/>
      <c r="H99" s="54"/>
    </row>
    <row r="100" spans="1:8" s="48" customFormat="1" ht="12.75">
      <c r="A100" s="46"/>
      <c r="B100" s="53" t="s">
        <v>135</v>
      </c>
      <c r="C100" s="53"/>
      <c r="D100" s="55">
        <f>+D98+D99</f>
        <v>21758</v>
      </c>
      <c r="E100" s="55">
        <f>+E98+E99</f>
        <v>7702</v>
      </c>
      <c r="F100" s="55">
        <f>+F98+F99</f>
        <v>11</v>
      </c>
      <c r="G100" s="55">
        <f>+G98+G99</f>
        <v>0</v>
      </c>
      <c r="H100" s="55">
        <f>+H98+H99</f>
        <v>29471</v>
      </c>
    </row>
    <row r="101" spans="1:8" s="48" customFormat="1" ht="12.75">
      <c r="A101" s="46"/>
      <c r="B101" s="53"/>
      <c r="C101" s="53"/>
      <c r="D101" s="53"/>
      <c r="E101" s="53"/>
      <c r="F101" s="53"/>
      <c r="G101" s="54"/>
      <c r="H101" s="54"/>
    </row>
    <row r="102" spans="1:8" s="48" customFormat="1" ht="12.75">
      <c r="A102" s="46"/>
      <c r="B102" s="52" t="s">
        <v>136</v>
      </c>
      <c r="C102" s="53"/>
      <c r="D102" s="73">
        <v>2365</v>
      </c>
      <c r="E102" s="73">
        <v>2248</v>
      </c>
      <c r="F102" s="73">
        <v>57</v>
      </c>
      <c r="G102" s="74">
        <v>0</v>
      </c>
      <c r="H102" s="49">
        <f>SUM(D102:G102)</f>
        <v>4670</v>
      </c>
    </row>
    <row r="103" spans="7:8" ht="12.75">
      <c r="G103" s="37"/>
      <c r="H103" s="37"/>
    </row>
    <row r="105" ht="12.75">
      <c r="B105" s="9"/>
    </row>
    <row r="106" spans="1:2" ht="12.75">
      <c r="A106" s="6">
        <v>14</v>
      </c>
      <c r="B106" s="3" t="s">
        <v>42</v>
      </c>
    </row>
    <row r="107" ht="12.75">
      <c r="B107" t="s">
        <v>57</v>
      </c>
    </row>
    <row r="108" ht="12.75">
      <c r="B108" t="s">
        <v>235</v>
      </c>
    </row>
    <row r="109" ht="12.75">
      <c r="B109" s="9" t="s">
        <v>214</v>
      </c>
    </row>
    <row r="110" ht="12.75">
      <c r="B110" s="9" t="s">
        <v>215</v>
      </c>
    </row>
    <row r="112" spans="2:5" ht="12.75">
      <c r="B112" s="3" t="s">
        <v>166</v>
      </c>
      <c r="E112" s="8"/>
    </row>
    <row r="113" spans="2:5" ht="12.75">
      <c r="B113" s="3" t="s">
        <v>167</v>
      </c>
      <c r="E113" s="83" t="s">
        <v>234</v>
      </c>
    </row>
    <row r="114" spans="2:5" ht="12.75">
      <c r="B114" s="3" t="s">
        <v>171</v>
      </c>
      <c r="E114" s="83" t="s">
        <v>199</v>
      </c>
    </row>
    <row r="115" ht="12.75">
      <c r="B115" s="9"/>
    </row>
    <row r="116" ht="12.75">
      <c r="B116" s="9" t="s">
        <v>212</v>
      </c>
    </row>
    <row r="117" ht="12.75">
      <c r="B117" s="9" t="s">
        <v>213</v>
      </c>
    </row>
    <row r="118" ht="12.75">
      <c r="B118" s="9" t="s">
        <v>236</v>
      </c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9" ht="12.75">
      <c r="A129" s="6" t="s">
        <v>0</v>
      </c>
    </row>
    <row r="130" spans="1:8" ht="12.75">
      <c r="A130" s="6" t="s">
        <v>112</v>
      </c>
      <c r="H130" s="8" t="s">
        <v>92</v>
      </c>
    </row>
    <row r="131" ht="12.75">
      <c r="A131" s="3" t="s">
        <v>216</v>
      </c>
    </row>
    <row r="133" spans="1:2" ht="12.75">
      <c r="A133" s="6">
        <v>15</v>
      </c>
      <c r="B133" s="3" t="s">
        <v>15</v>
      </c>
    </row>
    <row r="134" ht="12.75">
      <c r="B134" s="9" t="s">
        <v>245</v>
      </c>
    </row>
    <row r="135" ht="12.75">
      <c r="B135" s="9" t="s">
        <v>246</v>
      </c>
    </row>
    <row r="136" ht="12.75">
      <c r="B136" s="9"/>
    </row>
    <row r="137" ht="12.75">
      <c r="B137" s="9" t="s">
        <v>247</v>
      </c>
    </row>
    <row r="138" ht="12.75">
      <c r="B138" s="9" t="s">
        <v>248</v>
      </c>
    </row>
    <row r="139" ht="12.75">
      <c r="B139" s="9"/>
    </row>
    <row r="140" spans="1:2" ht="12.75">
      <c r="A140"/>
      <c r="B140" s="9"/>
    </row>
    <row r="141" spans="1:2" ht="12.75">
      <c r="A141" s="6">
        <v>16</v>
      </c>
      <c r="B141" s="3" t="s">
        <v>16</v>
      </c>
    </row>
    <row r="142" ht="12.75">
      <c r="B142" s="9" t="s">
        <v>249</v>
      </c>
    </row>
    <row r="143" ht="12.75">
      <c r="B143" s="9" t="s">
        <v>237</v>
      </c>
    </row>
    <row r="144" ht="12.75">
      <c r="B144" s="9"/>
    </row>
    <row r="145" ht="12.75">
      <c r="B145" s="9"/>
    </row>
    <row r="146" spans="1:2" ht="12.75">
      <c r="A146" s="6">
        <v>17</v>
      </c>
      <c r="B146" s="3" t="s">
        <v>115</v>
      </c>
    </row>
    <row r="147" ht="12.75">
      <c r="B147" s="9" t="s">
        <v>256</v>
      </c>
    </row>
    <row r="148" ht="12.75">
      <c r="B148" s="9" t="s">
        <v>257</v>
      </c>
    </row>
    <row r="149" ht="12.75">
      <c r="B149" s="3"/>
    </row>
    <row r="150" ht="12.75">
      <c r="B150" s="9" t="s">
        <v>258</v>
      </c>
    </row>
    <row r="151" ht="12.75">
      <c r="B151" s="9" t="s">
        <v>259</v>
      </c>
    </row>
    <row r="152" ht="12.75">
      <c r="B152" s="9"/>
    </row>
    <row r="153" spans="1:2" ht="12.75">
      <c r="A153" s="6">
        <v>18</v>
      </c>
      <c r="B153" s="3" t="s">
        <v>51</v>
      </c>
    </row>
    <row r="154" ht="12.75">
      <c r="B154" t="s">
        <v>82</v>
      </c>
    </row>
    <row r="156" spans="1:7" ht="12.75">
      <c r="A156" s="6">
        <v>19</v>
      </c>
      <c r="B156" s="3" t="s">
        <v>21</v>
      </c>
      <c r="D156" s="108" t="s">
        <v>80</v>
      </c>
      <c r="E156" s="108"/>
      <c r="F156" s="108" t="s">
        <v>80</v>
      </c>
      <c r="G156" s="108"/>
    </row>
    <row r="157" spans="4:7" ht="12.75">
      <c r="D157" s="84" t="s">
        <v>238</v>
      </c>
      <c r="E157" s="84" t="s">
        <v>239</v>
      </c>
      <c r="F157" s="84" t="s">
        <v>238</v>
      </c>
      <c r="G157" s="84" t="s">
        <v>239</v>
      </c>
    </row>
    <row r="158" spans="4:7" ht="12.75">
      <c r="D158" s="8" t="s">
        <v>8</v>
      </c>
      <c r="E158" s="8" t="s">
        <v>8</v>
      </c>
      <c r="F158" s="8" t="s">
        <v>8</v>
      </c>
      <c r="G158" s="8" t="s">
        <v>8</v>
      </c>
    </row>
    <row r="159" spans="4:7" ht="12.75">
      <c r="D159" s="2"/>
      <c r="E159" s="2"/>
      <c r="F159" s="2"/>
      <c r="G159" s="2"/>
    </row>
    <row r="160" spans="2:7" ht="12.75">
      <c r="B160" t="s">
        <v>143</v>
      </c>
      <c r="D160" s="85">
        <v>895</v>
      </c>
      <c r="E160" s="2">
        <v>736</v>
      </c>
      <c r="F160" s="2">
        <v>895</v>
      </c>
      <c r="G160" s="2">
        <v>736</v>
      </c>
    </row>
    <row r="161" spans="2:7" ht="12.75">
      <c r="B161" t="s">
        <v>144</v>
      </c>
      <c r="D161" s="10">
        <v>0</v>
      </c>
      <c r="E161" s="10">
        <v>0</v>
      </c>
      <c r="F161" s="10">
        <v>0</v>
      </c>
      <c r="G161" s="10">
        <v>0</v>
      </c>
    </row>
    <row r="162" spans="4:7" ht="12.75">
      <c r="D162" s="4">
        <f>SUM(D160:D161)</f>
        <v>895</v>
      </c>
      <c r="E162" s="4">
        <f>SUM(E160:E161)</f>
        <v>736</v>
      </c>
      <c r="F162" s="4">
        <f>SUM(F160:F161)</f>
        <v>895</v>
      </c>
      <c r="G162" s="4">
        <f>SUM(G160:G161)</f>
        <v>736</v>
      </c>
    </row>
    <row r="163" spans="5:8" ht="12.75">
      <c r="E163" s="10"/>
      <c r="F163" s="10"/>
      <c r="G163" s="10"/>
      <c r="H163" s="10"/>
    </row>
    <row r="164" ht="12.75">
      <c r="B164" s="9" t="s">
        <v>201</v>
      </c>
    </row>
    <row r="165" ht="12.75">
      <c r="B165" s="9"/>
    </row>
    <row r="166" spans="1:2" ht="12.75">
      <c r="A166" s="6">
        <v>20</v>
      </c>
      <c r="B166" s="3" t="s">
        <v>37</v>
      </c>
    </row>
    <row r="167" ht="12.75">
      <c r="B167" t="s">
        <v>67</v>
      </c>
    </row>
    <row r="169" spans="1:2" ht="12.75">
      <c r="A169" s="6">
        <v>21</v>
      </c>
      <c r="B169" s="3" t="s">
        <v>56</v>
      </c>
    </row>
    <row r="170" ht="12.75">
      <c r="B170" t="s">
        <v>68</v>
      </c>
    </row>
    <row r="171" ht="12.75">
      <c r="B171" t="s">
        <v>195</v>
      </c>
    </row>
    <row r="172" ht="12.75">
      <c r="B172" t="s">
        <v>196</v>
      </c>
    </row>
    <row r="174" spans="1:2" ht="12.75">
      <c r="A174" s="6">
        <v>22</v>
      </c>
      <c r="B174" s="3" t="s">
        <v>38</v>
      </c>
    </row>
    <row r="175" ht="12.75">
      <c r="B175" t="s">
        <v>71</v>
      </c>
    </row>
    <row r="176" ht="12.75">
      <c r="B176" t="s">
        <v>72</v>
      </c>
    </row>
    <row r="177" ht="12.75">
      <c r="B177" s="9"/>
    </row>
    <row r="179" ht="12.75">
      <c r="A179" s="6" t="s">
        <v>0</v>
      </c>
    </row>
    <row r="180" spans="1:8" ht="12.75">
      <c r="A180" s="6" t="s">
        <v>112</v>
      </c>
      <c r="H180" s="8" t="s">
        <v>93</v>
      </c>
    </row>
    <row r="181" ht="12.75">
      <c r="A181" s="3" t="s">
        <v>216</v>
      </c>
    </row>
    <row r="182" spans="1:8" ht="12.75">
      <c r="A182" s="3"/>
      <c r="H182" s="1"/>
    </row>
    <row r="183" spans="1:2" ht="12.75">
      <c r="A183" s="6">
        <v>23</v>
      </c>
      <c r="B183" s="3" t="s">
        <v>39</v>
      </c>
    </row>
    <row r="184" spans="5:6" ht="12.75">
      <c r="E184" s="8" t="s">
        <v>240</v>
      </c>
      <c r="F184" s="8" t="s">
        <v>209</v>
      </c>
    </row>
    <row r="185" spans="2:6" ht="12.75">
      <c r="B185" s="3" t="s">
        <v>17</v>
      </c>
      <c r="E185" s="8" t="s">
        <v>8</v>
      </c>
      <c r="F185" s="8" t="s">
        <v>8</v>
      </c>
    </row>
    <row r="186" spans="2:6" ht="12.75">
      <c r="B186" t="s">
        <v>175</v>
      </c>
      <c r="E186" s="2">
        <v>13504</v>
      </c>
      <c r="F186" s="2">
        <v>7353</v>
      </c>
    </row>
    <row r="187" spans="2:6" ht="12.75">
      <c r="B187" t="s">
        <v>176</v>
      </c>
      <c r="E187" s="34">
        <v>0</v>
      </c>
      <c r="F187" s="34">
        <v>0</v>
      </c>
    </row>
    <row r="188" spans="2:6" ht="12.75">
      <c r="B188" t="s">
        <v>200</v>
      </c>
      <c r="E188" s="34">
        <v>0</v>
      </c>
      <c r="F188" s="34">
        <v>0</v>
      </c>
    </row>
    <row r="189" spans="2:6" ht="12.75">
      <c r="B189" t="s">
        <v>177</v>
      </c>
      <c r="E189" s="2">
        <v>151</v>
      </c>
      <c r="F189" s="2">
        <v>151</v>
      </c>
    </row>
    <row r="190" spans="2:6" ht="12.75">
      <c r="B190" t="s">
        <v>178</v>
      </c>
      <c r="E190" s="2">
        <v>2767</v>
      </c>
      <c r="F190" s="2">
        <v>2767</v>
      </c>
    </row>
    <row r="191" spans="5:6" ht="12.75">
      <c r="E191" s="4">
        <f>SUM(E186:E190)</f>
        <v>16422</v>
      </c>
      <c r="F191" s="4">
        <f>SUM(F186:F190)</f>
        <v>10271</v>
      </c>
    </row>
    <row r="192" spans="2:6" ht="12.75">
      <c r="B192" s="3" t="s">
        <v>18</v>
      </c>
      <c r="E192" s="2"/>
      <c r="F192" s="2"/>
    </row>
    <row r="193" spans="2:6" ht="12.75">
      <c r="B193" t="s">
        <v>177</v>
      </c>
      <c r="E193" s="2">
        <v>259</v>
      </c>
      <c r="F193" s="2">
        <v>306</v>
      </c>
    </row>
    <row r="194" spans="2:6" ht="12.75">
      <c r="B194" t="s">
        <v>178</v>
      </c>
      <c r="E194" s="2">
        <v>10164</v>
      </c>
      <c r="F194" s="2">
        <v>10949</v>
      </c>
    </row>
    <row r="195" spans="5:6" ht="12.75">
      <c r="E195" s="4">
        <f>SUM(E193:E194)</f>
        <v>10423</v>
      </c>
      <c r="F195" s="4">
        <f>SUM(F193:F194)</f>
        <v>11255</v>
      </c>
    </row>
    <row r="196" spans="2:6" ht="12.75">
      <c r="B196" s="3" t="s">
        <v>5</v>
      </c>
      <c r="E196" s="18">
        <f>+E191+E195</f>
        <v>26845</v>
      </c>
      <c r="F196" s="18">
        <f>+F191+F195</f>
        <v>21526</v>
      </c>
    </row>
    <row r="197" spans="2:8" ht="12.75">
      <c r="B197" s="3"/>
      <c r="G197" s="10"/>
      <c r="H197" s="10"/>
    </row>
    <row r="198" spans="1:8" s="9" customFormat="1" ht="12.75">
      <c r="A198" s="16"/>
      <c r="B198" s="9" t="s">
        <v>188</v>
      </c>
      <c r="G198" s="17"/>
      <c r="H198" s="17"/>
    </row>
    <row r="199" spans="1:8" s="9" customFormat="1" ht="12.75">
      <c r="A199" s="16"/>
      <c r="B199" s="9" t="s">
        <v>151</v>
      </c>
      <c r="G199" s="17"/>
      <c r="H199" s="17"/>
    </row>
    <row r="200" spans="1:8" s="9" customFormat="1" ht="12.75">
      <c r="A200" s="16"/>
      <c r="G200" s="17"/>
      <c r="H200" s="17"/>
    </row>
    <row r="201" spans="1:8" s="9" customFormat="1" ht="12.75">
      <c r="A201" s="16"/>
      <c r="C201" s="8"/>
      <c r="D201" s="8" t="s">
        <v>78</v>
      </c>
      <c r="E201" s="8" t="s">
        <v>81</v>
      </c>
      <c r="G201" s="17"/>
      <c r="H201" s="17"/>
    </row>
    <row r="202" spans="1:8" s="9" customFormat="1" ht="12.75">
      <c r="A202" s="16"/>
      <c r="B202" s="3" t="s">
        <v>76</v>
      </c>
      <c r="C202" s="15">
        <v>1016060</v>
      </c>
      <c r="D202" s="31">
        <v>3.6456</v>
      </c>
      <c r="E202" s="15">
        <f>+C202*D202</f>
        <v>3704148.336</v>
      </c>
      <c r="F202" s="17"/>
      <c r="G202" s="17"/>
      <c r="H202" s="17"/>
    </row>
    <row r="203" spans="1:8" s="9" customFormat="1" ht="12.75">
      <c r="A203" s="16"/>
      <c r="B203" s="3" t="s">
        <v>77</v>
      </c>
      <c r="C203" s="15">
        <v>179488000</v>
      </c>
      <c r="D203" s="31">
        <v>0.0368</v>
      </c>
      <c r="E203" s="15">
        <f>+C203*D203</f>
        <v>6605158.399999999</v>
      </c>
      <c r="F203" s="17"/>
      <c r="G203" s="17"/>
      <c r="H203" s="17"/>
    </row>
    <row r="204" spans="1:8" s="9" customFormat="1" ht="12.75">
      <c r="A204" s="16"/>
      <c r="B204" s="3"/>
      <c r="C204" s="15"/>
      <c r="D204" s="31"/>
      <c r="E204" s="15"/>
      <c r="G204" s="17"/>
      <c r="H204" s="17"/>
    </row>
    <row r="205" spans="1:8" s="9" customFormat="1" ht="12.75">
      <c r="A205" s="16"/>
      <c r="B205" s="3"/>
      <c r="C205" s="15"/>
      <c r="D205" s="31"/>
      <c r="E205" s="15"/>
      <c r="G205" s="17"/>
      <c r="H205" s="17"/>
    </row>
    <row r="206" spans="1:8" s="9" customFormat="1" ht="12.75">
      <c r="A206" s="16"/>
      <c r="B206" s="3"/>
      <c r="C206" s="15"/>
      <c r="D206" s="31"/>
      <c r="E206" s="15"/>
      <c r="G206" s="17"/>
      <c r="H206" s="17"/>
    </row>
    <row r="207" spans="1:8" s="9" customFormat="1" ht="12.75">
      <c r="A207" s="6">
        <v>24</v>
      </c>
      <c r="B207" s="3" t="s">
        <v>189</v>
      </c>
      <c r="C207" s="15"/>
      <c r="D207" s="31"/>
      <c r="E207" s="15"/>
      <c r="G207" s="17"/>
      <c r="H207" s="17"/>
    </row>
    <row r="208" spans="1:8" s="9" customFormat="1" ht="12.75">
      <c r="A208" s="16"/>
      <c r="B208" s="9" t="s">
        <v>241</v>
      </c>
      <c r="C208" s="15"/>
      <c r="D208" s="31"/>
      <c r="E208" s="15"/>
      <c r="G208" s="17"/>
      <c r="H208" s="17"/>
    </row>
    <row r="209" spans="1:8" s="9" customFormat="1" ht="12.75">
      <c r="A209" s="16"/>
      <c r="B209" s="9" t="s">
        <v>179</v>
      </c>
      <c r="C209" s="15"/>
      <c r="D209" s="31"/>
      <c r="E209" s="15"/>
      <c r="G209" s="17"/>
      <c r="H209" s="17"/>
    </row>
    <row r="210" spans="1:8" s="9" customFormat="1" ht="12.75">
      <c r="A210" s="16"/>
      <c r="C210" s="15"/>
      <c r="D210" s="31"/>
      <c r="E210" s="15"/>
      <c r="G210" s="17"/>
      <c r="H210" s="17"/>
    </row>
    <row r="211" spans="1:8" s="9" customFormat="1" ht="12.75">
      <c r="A211" s="16"/>
      <c r="C211" s="15"/>
      <c r="D211" s="31"/>
      <c r="E211" s="15"/>
      <c r="F211" s="76" t="s">
        <v>242</v>
      </c>
      <c r="G211" s="77" t="s">
        <v>187</v>
      </c>
      <c r="H211" s="17"/>
    </row>
    <row r="212" spans="1:8" s="9" customFormat="1" ht="12.75">
      <c r="A212" s="16"/>
      <c r="C212" s="15"/>
      <c r="D212" s="31"/>
      <c r="E212" s="15"/>
      <c r="F212" s="76" t="s">
        <v>186</v>
      </c>
      <c r="G212" s="77" t="s">
        <v>5</v>
      </c>
      <c r="H212" s="17"/>
    </row>
    <row r="213" spans="1:8" s="9" customFormat="1" ht="12.75">
      <c r="A213" s="16"/>
      <c r="C213" s="15"/>
      <c r="D213" s="31"/>
      <c r="E213" s="15"/>
      <c r="G213" s="17"/>
      <c r="H213" s="17"/>
    </row>
    <row r="214" spans="1:8" s="9" customFormat="1" ht="12.75">
      <c r="A214" s="16"/>
      <c r="B214" s="9" t="s">
        <v>180</v>
      </c>
      <c r="C214" s="15"/>
      <c r="D214" s="31"/>
      <c r="E214" s="15"/>
      <c r="F214" s="9" t="s">
        <v>185</v>
      </c>
      <c r="G214" s="17"/>
      <c r="H214" s="17"/>
    </row>
    <row r="215" spans="1:8" s="9" customFormat="1" ht="12.75">
      <c r="A215" s="16"/>
      <c r="C215" s="15"/>
      <c r="D215" s="31"/>
      <c r="E215" s="15"/>
      <c r="G215" s="17"/>
      <c r="H215" s="17"/>
    </row>
    <row r="216" spans="1:8" s="9" customFormat="1" ht="12.75">
      <c r="A216" s="16"/>
      <c r="B216" s="9" t="s">
        <v>181</v>
      </c>
      <c r="F216" s="75" t="s">
        <v>174</v>
      </c>
      <c r="G216" s="49">
        <v>693000</v>
      </c>
      <c r="H216" s="17"/>
    </row>
    <row r="217" spans="1:8" s="9" customFormat="1" ht="12.75">
      <c r="A217" s="16"/>
      <c r="B217" s="9" t="s">
        <v>182</v>
      </c>
      <c r="F217" s="75" t="s">
        <v>174</v>
      </c>
      <c r="G217" s="75" t="s">
        <v>174</v>
      </c>
      <c r="H217" s="17"/>
    </row>
    <row r="218" spans="1:8" s="9" customFormat="1" ht="12.75">
      <c r="A218" s="16"/>
      <c r="B218" s="9" t="s">
        <v>183</v>
      </c>
      <c r="F218" s="49">
        <v>693000</v>
      </c>
      <c r="G218" s="49">
        <v>693000</v>
      </c>
      <c r="H218" s="17"/>
    </row>
    <row r="219" spans="1:8" s="9" customFormat="1" ht="12.75">
      <c r="A219" s="16"/>
      <c r="B219" s="9" t="s">
        <v>184</v>
      </c>
      <c r="F219" s="75" t="s">
        <v>174</v>
      </c>
      <c r="G219" s="75" t="s">
        <v>174</v>
      </c>
      <c r="H219" s="17"/>
    </row>
    <row r="220" spans="1:8" s="9" customFormat="1" ht="12.75">
      <c r="A220" s="16"/>
      <c r="G220" s="17"/>
      <c r="H220" s="17"/>
    </row>
    <row r="221" spans="1:10" s="9" customFormat="1" ht="12.75">
      <c r="A221" s="16"/>
      <c r="B221" s="3"/>
      <c r="C221" s="15"/>
      <c r="D221" s="31"/>
      <c r="E221" s="15"/>
      <c r="G221" s="17"/>
      <c r="H221" s="17"/>
      <c r="J221" s="15"/>
    </row>
    <row r="223" ht="12.75">
      <c r="A223" s="6" t="s">
        <v>0</v>
      </c>
    </row>
    <row r="224" spans="1:8" ht="12.75">
      <c r="A224" s="6" t="s">
        <v>112</v>
      </c>
      <c r="H224" s="8" t="s">
        <v>94</v>
      </c>
    </row>
    <row r="225" ht="12.75">
      <c r="A225" s="3" t="s">
        <v>216</v>
      </c>
    </row>
    <row r="226" spans="1:8" ht="12.75">
      <c r="A226" s="3"/>
      <c r="H226" s="1"/>
    </row>
    <row r="227" spans="1:2" ht="12.75">
      <c r="A227" s="6">
        <v>25</v>
      </c>
      <c r="B227" s="3" t="s">
        <v>19</v>
      </c>
    </row>
    <row r="228" spans="1:2" s="9" customFormat="1" ht="12.75">
      <c r="A228" s="16"/>
      <c r="B228" s="9" t="s">
        <v>96</v>
      </c>
    </row>
    <row r="229" spans="1:2" s="9" customFormat="1" ht="12.75">
      <c r="A229" s="16"/>
      <c r="B229" s="9" t="s">
        <v>243</v>
      </c>
    </row>
    <row r="230" spans="1:2" s="9" customFormat="1" ht="12.75">
      <c r="A230" s="16"/>
      <c r="B230" s="9" t="s">
        <v>97</v>
      </c>
    </row>
    <row r="231" s="9" customFormat="1" ht="12.75">
      <c r="A231" s="16"/>
    </row>
    <row r="232" spans="1:2" s="9" customFormat="1" ht="12.75">
      <c r="A232" s="16"/>
      <c r="B232" s="9" t="s">
        <v>98</v>
      </c>
    </row>
    <row r="233" spans="1:2" s="9" customFormat="1" ht="12.75">
      <c r="A233" s="16"/>
      <c r="B233" s="9" t="s">
        <v>99</v>
      </c>
    </row>
    <row r="234" spans="1:2" s="9" customFormat="1" ht="12.75">
      <c r="A234" s="16"/>
      <c r="B234" s="9" t="s">
        <v>100</v>
      </c>
    </row>
    <row r="235" spans="1:2" s="9" customFormat="1" ht="12.75">
      <c r="A235" s="16"/>
      <c r="B235" s="9" t="s">
        <v>101</v>
      </c>
    </row>
    <row r="236" s="9" customFormat="1" ht="12.75">
      <c r="A236" s="16"/>
    </row>
    <row r="237" s="9" customFormat="1" ht="12.75">
      <c r="A237" s="16"/>
    </row>
    <row r="238" spans="1:2" ht="12.75">
      <c r="A238" s="6">
        <v>26</v>
      </c>
      <c r="B238" s="3" t="s">
        <v>20</v>
      </c>
    </row>
    <row r="239" ht="12.75">
      <c r="B239" t="s">
        <v>58</v>
      </c>
    </row>
    <row r="240" ht="12.75">
      <c r="B240" t="s">
        <v>59</v>
      </c>
    </row>
    <row r="242" spans="1:2" ht="12.75">
      <c r="A242" s="6">
        <v>27</v>
      </c>
      <c r="B242" s="3" t="s">
        <v>211</v>
      </c>
    </row>
    <row r="243" ht="12.75">
      <c r="B243" s="9" t="s">
        <v>204</v>
      </c>
    </row>
    <row r="244" spans="1:2" s="9" customFormat="1" ht="12.75">
      <c r="A244" s="16"/>
      <c r="B244" s="9" t="s">
        <v>210</v>
      </c>
    </row>
    <row r="245" spans="1:2" s="9" customFormat="1" ht="12.75">
      <c r="A245" s="16"/>
      <c r="B245" s="9" t="s">
        <v>207</v>
      </c>
    </row>
    <row r="246" s="9" customFormat="1" ht="12.75">
      <c r="A246" s="16"/>
    </row>
    <row r="247" spans="1:2" s="9" customFormat="1" ht="12.75">
      <c r="A247" s="16"/>
      <c r="B247" s="9" t="s">
        <v>205</v>
      </c>
    </row>
    <row r="248" spans="1:2" s="9" customFormat="1" ht="12.75">
      <c r="A248" s="16"/>
      <c r="B248" s="9" t="s">
        <v>206</v>
      </c>
    </row>
    <row r="249" spans="1:10" ht="12.75">
      <c r="A249" s="16"/>
      <c r="C249" s="9"/>
      <c r="D249" s="9"/>
      <c r="E249" s="9"/>
      <c r="F249" s="9"/>
      <c r="G249" s="9"/>
      <c r="H249" s="9"/>
      <c r="I249" s="9"/>
      <c r="J249" s="9"/>
    </row>
    <row r="250" s="9" customFormat="1" ht="12.75">
      <c r="A250" s="16"/>
    </row>
    <row r="251" spans="1:10" s="9" customFormat="1" ht="12.75">
      <c r="A251" s="6">
        <v>28</v>
      </c>
      <c r="B251" s="3" t="s">
        <v>50</v>
      </c>
      <c r="C251"/>
      <c r="D251"/>
      <c r="E251"/>
      <c r="F251"/>
      <c r="G251"/>
      <c r="H251"/>
      <c r="I251"/>
      <c r="J251"/>
    </row>
    <row r="252" spans="1:10" s="9" customFormat="1" ht="12.75">
      <c r="A252" s="6"/>
      <c r="B252" s="3"/>
      <c r="C252"/>
      <c r="D252"/>
      <c r="E252"/>
      <c r="F252"/>
      <c r="G252"/>
      <c r="H252"/>
      <c r="I252"/>
      <c r="J252"/>
    </row>
    <row r="253" spans="1:10" s="9" customFormat="1" ht="12.75">
      <c r="A253" s="6"/>
      <c r="B253" s="3" t="s">
        <v>155</v>
      </c>
      <c r="C253"/>
      <c r="D253"/>
      <c r="E253"/>
      <c r="F253"/>
      <c r="G253"/>
      <c r="H253"/>
      <c r="I253"/>
      <c r="J253"/>
    </row>
    <row r="254" spans="1:10" s="9" customFormat="1" ht="12.75">
      <c r="A254" s="6"/>
      <c r="B254" t="s">
        <v>83</v>
      </c>
      <c r="C254"/>
      <c r="D254"/>
      <c r="E254"/>
      <c r="F254"/>
      <c r="G254"/>
      <c r="H254"/>
      <c r="I254"/>
      <c r="J254"/>
    </row>
    <row r="255" spans="1:10" s="9" customFormat="1" ht="12.75">
      <c r="A255" s="6"/>
      <c r="B255" t="s">
        <v>84</v>
      </c>
      <c r="C255"/>
      <c r="D255"/>
      <c r="E255"/>
      <c r="F255"/>
      <c r="G255"/>
      <c r="H255"/>
      <c r="I255"/>
      <c r="J255"/>
    </row>
    <row r="256" spans="1:10" s="9" customFormat="1" ht="12.75">
      <c r="A256" s="6"/>
      <c r="B256" t="s">
        <v>85</v>
      </c>
      <c r="C256"/>
      <c r="D256"/>
      <c r="E256"/>
      <c r="F256"/>
      <c r="G256"/>
      <c r="H256"/>
      <c r="I256"/>
      <c r="J256"/>
    </row>
    <row r="257" spans="1:10" s="9" customFormat="1" ht="12.75">
      <c r="A257" s="6"/>
      <c r="B257"/>
      <c r="C257"/>
      <c r="D257"/>
      <c r="E257" s="97"/>
      <c r="F257" s="97"/>
      <c r="G257" s="97"/>
      <c r="H257" s="97"/>
      <c r="I257"/>
      <c r="J257"/>
    </row>
    <row r="258" spans="1:10" s="9" customFormat="1" ht="12.75">
      <c r="A258" s="6"/>
      <c r="B258" s="3" t="s">
        <v>217</v>
      </c>
      <c r="C258"/>
      <c r="D258"/>
      <c r="E258" s="3"/>
      <c r="F258" s="3"/>
      <c r="G258" s="3"/>
      <c r="H258" s="3"/>
      <c r="I258" t="s">
        <v>73</v>
      </c>
      <c r="J258"/>
    </row>
    <row r="259" ht="12.75">
      <c r="B259" s="9"/>
    </row>
    <row r="260" spans="1:10" s="9" customFormat="1" ht="12.75">
      <c r="A260" s="6"/>
      <c r="B260" s="3" t="s">
        <v>79</v>
      </c>
      <c r="C260"/>
      <c r="D260"/>
      <c r="E260"/>
      <c r="F260" s="3">
        <v>2009</v>
      </c>
      <c r="G260" s="3">
        <v>2008</v>
      </c>
      <c r="I260"/>
      <c r="J260"/>
    </row>
    <row r="261" spans="1:10" s="9" customFormat="1" ht="13.5" thickBot="1">
      <c r="A261" s="6"/>
      <c r="B261" t="s">
        <v>260</v>
      </c>
      <c r="C261"/>
      <c r="D261"/>
      <c r="E261"/>
      <c r="F261" s="96">
        <v>66536600</v>
      </c>
      <c r="G261" s="96">
        <v>66536600</v>
      </c>
      <c r="I261"/>
      <c r="J261"/>
    </row>
    <row r="262" spans="1:10" s="9" customFormat="1" ht="13.5" thickTop="1">
      <c r="A262" s="6"/>
      <c r="B262" s="3"/>
      <c r="C262"/>
      <c r="D262"/>
      <c r="E262"/>
      <c r="G262" s="2"/>
      <c r="I262"/>
      <c r="J262"/>
    </row>
    <row r="263" spans="1:10" s="9" customFormat="1" ht="12.75">
      <c r="A263" s="6"/>
      <c r="B263"/>
      <c r="C263"/>
      <c r="D263"/>
      <c r="E263"/>
      <c r="F263"/>
      <c r="G263"/>
      <c r="H263"/>
      <c r="I263"/>
      <c r="J263"/>
    </row>
    <row r="264" spans="1:10" s="9" customFormat="1" ht="12.75">
      <c r="A264" s="6"/>
      <c r="B264" s="3" t="s">
        <v>244</v>
      </c>
      <c r="C264"/>
      <c r="D264"/>
      <c r="E264"/>
      <c r="F264"/>
      <c r="G264"/>
      <c r="H264"/>
      <c r="I264"/>
      <c r="J264"/>
    </row>
    <row r="265" spans="1:10" s="9" customFormat="1" ht="12.75">
      <c r="A265" s="6"/>
      <c r="B265"/>
      <c r="C265"/>
      <c r="D265"/>
      <c r="E265"/>
      <c r="F265"/>
      <c r="G265"/>
      <c r="H265"/>
      <c r="I265"/>
      <c r="J265"/>
    </row>
    <row r="266" spans="1:10" s="9" customFormat="1" ht="12.75">
      <c r="A266" s="6">
        <v>29</v>
      </c>
      <c r="B266" s="3" t="s">
        <v>250</v>
      </c>
      <c r="C266"/>
      <c r="D266"/>
      <c r="E266"/>
      <c r="F266"/>
      <c r="G266"/>
      <c r="H266"/>
      <c r="I266"/>
      <c r="J266"/>
    </row>
    <row r="267" spans="1:10" s="9" customFormat="1" ht="12.75">
      <c r="A267" s="6"/>
      <c r="B267" t="s">
        <v>251</v>
      </c>
      <c r="C267"/>
      <c r="D267"/>
      <c r="E267"/>
      <c r="F267"/>
      <c r="G267"/>
      <c r="H267"/>
      <c r="I267"/>
      <c r="J267"/>
    </row>
    <row r="268" spans="1:10" s="9" customFormat="1" ht="12.75">
      <c r="A268" s="6"/>
      <c r="B268" t="s">
        <v>252</v>
      </c>
      <c r="C268"/>
      <c r="D268"/>
      <c r="E268"/>
      <c r="F268"/>
      <c r="G268"/>
      <c r="H268"/>
      <c r="I268"/>
      <c r="J268"/>
    </row>
    <row r="271" spans="1:10" s="9" customFormat="1" ht="12.75">
      <c r="A271" s="6"/>
      <c r="B271"/>
      <c r="C271"/>
      <c r="D271"/>
      <c r="E271" s="97"/>
      <c r="F271" s="97"/>
      <c r="G271" s="97"/>
      <c r="H271" s="97"/>
      <c r="I271"/>
      <c r="J271"/>
    </row>
    <row r="272" spans="1:8" s="9" customFormat="1" ht="12.75">
      <c r="A272" s="16"/>
      <c r="G272" s="17"/>
      <c r="H272" s="17"/>
    </row>
    <row r="273" spans="1:8" s="9" customFormat="1" ht="12.75">
      <c r="A273" s="16"/>
      <c r="G273" s="17"/>
      <c r="H273" s="17"/>
    </row>
    <row r="274" s="9" customFormat="1" ht="12.75">
      <c r="A274" s="16"/>
    </row>
    <row r="275" spans="1:2" s="9" customFormat="1" ht="12.75">
      <c r="A275" s="16"/>
      <c r="B275"/>
    </row>
    <row r="276" s="9" customFormat="1" ht="12.75">
      <c r="A276" s="16"/>
    </row>
    <row r="277" s="9" customFormat="1" ht="12.75">
      <c r="A277" s="16"/>
    </row>
    <row r="278" s="9" customFormat="1" ht="12.75">
      <c r="A278" s="16"/>
    </row>
    <row r="279" s="9" customFormat="1" ht="12.75">
      <c r="A279" s="16"/>
    </row>
    <row r="280" s="9" customFormat="1" ht="12.75">
      <c r="A280" s="16"/>
    </row>
    <row r="281" s="9" customFormat="1" ht="12.75">
      <c r="A281" s="16"/>
    </row>
    <row r="282" spans="1:2" s="9" customFormat="1" ht="12.75">
      <c r="A282" s="16"/>
      <c r="B282" s="3"/>
    </row>
    <row r="283" spans="1:2" s="9" customFormat="1" ht="12.75">
      <c r="A283" s="16"/>
      <c r="B283" s="3"/>
    </row>
    <row r="284" s="9" customFormat="1" ht="12.75">
      <c r="A284" s="16"/>
    </row>
    <row r="285" s="9" customFormat="1" ht="12.75">
      <c r="A285" s="16"/>
    </row>
    <row r="286" s="9" customFormat="1" ht="12.75">
      <c r="A286" s="16"/>
    </row>
    <row r="287" s="9" customFormat="1" ht="12.75">
      <c r="A287" s="16"/>
    </row>
    <row r="288" s="9" customFormat="1" ht="12.75">
      <c r="A288" s="16"/>
    </row>
    <row r="289" s="9" customFormat="1" ht="12.75">
      <c r="A289" s="16"/>
    </row>
    <row r="290" s="9" customFormat="1" ht="12.75">
      <c r="A290" s="16"/>
    </row>
    <row r="291" s="9" customFormat="1" ht="12.75">
      <c r="A291" s="16"/>
    </row>
    <row r="292" spans="1:10" ht="12.75">
      <c r="A292" s="16"/>
      <c r="B292" s="9"/>
      <c r="C292" s="9"/>
      <c r="D292" s="9"/>
      <c r="E292" s="9"/>
      <c r="F292" s="9"/>
      <c r="G292" s="9"/>
      <c r="H292" s="8"/>
      <c r="I292" s="9"/>
      <c r="J292" s="9"/>
    </row>
    <row r="293" spans="2:9" ht="12.75">
      <c r="B293" s="3"/>
      <c r="F293" s="8"/>
      <c r="G293" s="8"/>
      <c r="H293" s="8"/>
      <c r="I293" s="3"/>
    </row>
    <row r="294" spans="2:9" ht="12.75">
      <c r="B294" s="3"/>
      <c r="F294" s="8"/>
      <c r="G294" s="8"/>
      <c r="H294" s="8"/>
      <c r="I294" s="3"/>
    </row>
    <row r="295" spans="6:9" ht="12.75">
      <c r="F295" s="8"/>
      <c r="G295" s="8"/>
      <c r="H295" s="8"/>
      <c r="I295" s="3"/>
    </row>
    <row r="296" spans="2:4" ht="12.75">
      <c r="B296" s="3"/>
      <c r="C296" s="9"/>
      <c r="D296" s="9"/>
    </row>
    <row r="297" spans="2:8" ht="12.75">
      <c r="B297" s="30"/>
      <c r="C297" s="9"/>
      <c r="D297" s="9"/>
      <c r="G297" s="2"/>
      <c r="H297" s="2"/>
    </row>
    <row r="298" spans="2:8" ht="12.75">
      <c r="B298" s="29"/>
      <c r="C298" s="9"/>
      <c r="D298" s="9"/>
      <c r="G298" s="2"/>
      <c r="H298" s="2"/>
    </row>
    <row r="299" spans="2:8" ht="12.75">
      <c r="B299" s="29"/>
      <c r="C299" s="9"/>
      <c r="D299" s="9"/>
      <c r="G299" s="2"/>
      <c r="H299" s="2"/>
    </row>
    <row r="300" spans="2:8" ht="12.75">
      <c r="B300" s="30"/>
      <c r="C300" s="9"/>
      <c r="D300" s="9"/>
      <c r="F300" s="2"/>
      <c r="G300" s="2"/>
      <c r="H300" s="2"/>
    </row>
    <row r="301" spans="2:8" ht="12.75">
      <c r="B301" s="9"/>
      <c r="C301" s="9"/>
      <c r="D301" s="9"/>
      <c r="F301" s="2"/>
      <c r="G301" s="2"/>
      <c r="H301" s="2"/>
    </row>
    <row r="302" spans="1:10" s="9" customFormat="1" ht="12.75">
      <c r="A302" s="6"/>
      <c r="B302" s="3"/>
      <c r="E302"/>
      <c r="F302" s="2"/>
      <c r="G302" s="2"/>
      <c r="H302" s="2"/>
      <c r="I302"/>
      <c r="J302"/>
    </row>
    <row r="303" spans="1:10" s="9" customFormat="1" ht="12.75">
      <c r="A303" s="6"/>
      <c r="B303" s="30"/>
      <c r="E303"/>
      <c r="F303" s="2"/>
      <c r="G303" s="2"/>
      <c r="H303" s="2"/>
      <c r="I303"/>
      <c r="J303"/>
    </row>
    <row r="304" spans="1:10" s="9" customFormat="1" ht="12.75">
      <c r="A304" s="6"/>
      <c r="B304" s="30"/>
      <c r="E304"/>
      <c r="F304" s="2"/>
      <c r="G304" s="2"/>
      <c r="H304" s="2"/>
      <c r="I304"/>
      <c r="J304"/>
    </row>
    <row r="305" spans="1:10" s="9" customFormat="1" ht="12.75">
      <c r="A305" s="6"/>
      <c r="B305" s="30"/>
      <c r="E305"/>
      <c r="F305" s="2"/>
      <c r="G305" s="2"/>
      <c r="H305" s="2"/>
      <c r="I305"/>
      <c r="J305"/>
    </row>
    <row r="306" spans="1:10" s="9" customFormat="1" ht="12.75">
      <c r="A306" s="6"/>
      <c r="B306" s="30"/>
      <c r="E306"/>
      <c r="F306" s="2"/>
      <c r="G306" s="2"/>
      <c r="H306" s="2"/>
      <c r="I306"/>
      <c r="J306"/>
    </row>
    <row r="307" spans="1:10" s="9" customFormat="1" ht="12.75">
      <c r="A307" s="6"/>
      <c r="B307" s="30"/>
      <c r="E307" s="2"/>
      <c r="F307" s="2"/>
      <c r="G307" s="2"/>
      <c r="H307" s="2"/>
      <c r="I307"/>
      <c r="J307"/>
    </row>
    <row r="308" spans="1:10" s="9" customFormat="1" ht="12.75">
      <c r="A308" s="6"/>
      <c r="B308"/>
      <c r="C308"/>
      <c r="D308"/>
      <c r="E308"/>
      <c r="F308"/>
      <c r="G308" s="2"/>
      <c r="H308" s="2"/>
      <c r="I308"/>
      <c r="J308"/>
    </row>
    <row r="309" spans="1:10" s="9" customFormat="1" ht="12.75">
      <c r="A309" s="6"/>
      <c r="B309" s="3"/>
      <c r="C309"/>
      <c r="D309"/>
      <c r="E309"/>
      <c r="F309"/>
      <c r="G309" s="2"/>
      <c r="H309" s="2"/>
      <c r="I309"/>
      <c r="J309"/>
    </row>
    <row r="310" spans="1:10" s="9" customFormat="1" ht="12.75">
      <c r="A310" s="6"/>
      <c r="B310" s="14"/>
      <c r="C310"/>
      <c r="D310"/>
      <c r="E310"/>
      <c r="F310"/>
      <c r="G310" s="2"/>
      <c r="H310" s="2"/>
      <c r="I310"/>
      <c r="J310"/>
    </row>
    <row r="311" spans="1:10" s="9" customFormat="1" ht="12.75">
      <c r="A311" s="6"/>
      <c r="B311" s="14"/>
      <c r="C311"/>
      <c r="D311"/>
      <c r="E311"/>
      <c r="F311"/>
      <c r="G311" s="2"/>
      <c r="H311" s="2"/>
      <c r="I311"/>
      <c r="J311"/>
    </row>
    <row r="312" spans="1:10" s="9" customFormat="1" ht="12.75">
      <c r="A312" s="6"/>
      <c r="B312"/>
      <c r="C312"/>
      <c r="D312"/>
      <c r="E312"/>
      <c r="F312"/>
      <c r="G312" s="2"/>
      <c r="H312" s="2"/>
      <c r="I312"/>
      <c r="J312"/>
    </row>
    <row r="320" ht="12.75">
      <c r="B320" s="3"/>
    </row>
    <row r="321" ht="12.75">
      <c r="B321" s="3"/>
    </row>
  </sheetData>
  <sheetProtection/>
  <mergeCells count="8">
    <mergeCell ref="E271:F271"/>
    <mergeCell ref="G271:H271"/>
    <mergeCell ref="G54:H54"/>
    <mergeCell ref="G85:H85"/>
    <mergeCell ref="E257:F257"/>
    <mergeCell ref="G257:H257"/>
    <mergeCell ref="D156:E156"/>
    <mergeCell ref="F156:G156"/>
  </mergeCells>
  <printOptions/>
  <pageMargins left="0.75" right="0.75" top="1" bottom="1" header="0.5" footer="0.5"/>
  <pageSetup orientation="portrait" r:id="rId1"/>
  <rowBreaks count="5" manualBreakCount="5">
    <brk id="35" max="255" man="1"/>
    <brk id="76" max="255" man="1"/>
    <brk id="126" max="255" man="1"/>
    <brk id="177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2009-05-25T08:49:35Z</cp:lastPrinted>
  <dcterms:created xsi:type="dcterms:W3CDTF">2002-11-12T04:54:08Z</dcterms:created>
  <dcterms:modified xsi:type="dcterms:W3CDTF">2009-05-25T08:49:46Z</dcterms:modified>
  <cp:category/>
  <cp:version/>
  <cp:contentType/>
  <cp:contentStatus/>
</cp:coreProperties>
</file>