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494" activeTab="1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sheet'!$A$1:$J$62</definedName>
    <definedName name="_xlnm.Print_Area" localSheetId="3">'cashflow'!$A$1:$K$56</definedName>
    <definedName name="_xlnm.Print_Area" localSheetId="0">'income statement'!$B$1:$J$54</definedName>
  </definedNames>
  <calcPr fullCalcOnLoad="1"/>
</workbook>
</file>

<file path=xl/sharedStrings.xml><?xml version="1.0" encoding="utf-8"?>
<sst xmlns="http://schemas.openxmlformats.org/spreadsheetml/2006/main" count="179" uniqueCount="129">
  <si>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</si>
  <si>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</si>
  <si>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</si>
  <si>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</si>
  <si>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</si>
  <si>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</si>
  <si>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</si>
  <si>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</si>
  <si>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</si>
  <si>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</si>
  <si>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</si>
  <si>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</si>
  <si>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</si>
  <si>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</si>
  <si>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</si>
  <si>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</si>
  <si>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</si>
  <si>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</si>
  <si>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</si>
  <si>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</si>
  <si>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</si>
  <si>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</si>
  <si>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</si>
  <si>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</si>
  <si>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</si>
  <si>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</si>
  <si>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</si>
  <si>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</si>
  <si>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- Basic</t>
  </si>
  <si>
    <t>- Diluted</t>
  </si>
  <si>
    <t>Other Investments</t>
  </si>
  <si>
    <t>Cash and Cash Equivalents</t>
  </si>
  <si>
    <t>Trade &amp; Other Payables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</si>
  <si>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</si>
  <si>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</si>
  <si>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</si>
  <si>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</si>
  <si>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</si>
  <si>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</si>
  <si>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</si>
  <si>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</si>
  <si>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</si>
  <si>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</si>
  <si>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</si>
  <si>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</si>
  <si>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</si>
  <si>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</si>
  <si>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</si>
  <si>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</si>
  <si>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</si>
  <si>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</si>
  <si>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</si>
  <si>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Balance at end of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</si>
  <si>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</si>
  <si>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</si>
  <si>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</si>
  <si>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</si>
  <si>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</si>
  <si>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</si>
  <si>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</si>
  <si>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</si>
  <si>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</si>
  <si>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</si>
  <si>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</si>
  <si>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</si>
  <si>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</si>
  <si>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</si>
  <si>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</si>
  <si>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</si>
  <si>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</si>
  <si>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 xml:space="preserve">The Condensed Consolidated Income Statement should be read in conjunction with the Annual Financial Report for the </t>
  </si>
  <si>
    <t>CONDENSED CONSOLIDATED CASH FLOW STATEMENTS</t>
  </si>
  <si>
    <t>Earnings Per Share (sen) :-</t>
  </si>
  <si>
    <t>Cost of sales</t>
  </si>
  <si>
    <t>Gross profit</t>
  </si>
  <si>
    <t xml:space="preserve">The Condensed Consolidated Statements of Changes in Equity should be read in conjunction with the </t>
  </si>
  <si>
    <t>Short Term Borrowings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</si>
  <si>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</si>
  <si>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</si>
  <si>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</si>
  <si>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</si>
  <si>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</si>
  <si>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</si>
  <si>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Trade Receivables</t>
  </si>
  <si>
    <t>Cash &amp; Cash Equivalents at begining of financial year</t>
  </si>
  <si>
    <t>Cash &amp; Cash Equivalents at end of the financial period</t>
  </si>
  <si>
    <t>Other investment</t>
  </si>
  <si>
    <t>(Audited)</t>
  </si>
  <si>
    <t>Purchase of Company's own share</t>
  </si>
  <si>
    <t>Bill payable</t>
  </si>
  <si>
    <t>Treasury Shares</t>
  </si>
  <si>
    <t>Dividend paid</t>
  </si>
  <si>
    <t>Others</t>
  </si>
  <si>
    <t>Purchase of Company's own shares</t>
  </si>
  <si>
    <t>Net profit for the financial year</t>
  </si>
  <si>
    <t>Profit / (loss) before taxation</t>
  </si>
  <si>
    <t>Profit / (loss) after taxation</t>
  </si>
  <si>
    <t>Dividend of 5%, less tax</t>
  </si>
  <si>
    <t xml:space="preserve">The Condensed Consolidated Balance Sheet should be read in conjunction with the Annual Financial Report for the </t>
  </si>
  <si>
    <t>30/04/2005</t>
  </si>
  <si>
    <t>Investment in Jointly Control Entities</t>
  </si>
  <si>
    <t>of financial year</t>
  </si>
  <si>
    <t>Amortisation during the financial year</t>
  </si>
  <si>
    <t>YEAR ENDED</t>
  </si>
  <si>
    <t>Treasury shares</t>
  </si>
  <si>
    <t>Interest paid</t>
  </si>
  <si>
    <t>year ended 30 April 2005</t>
  </si>
  <si>
    <t>Annual Financial Report for the year ended 30 April 2005</t>
  </si>
  <si>
    <t>Net Profit / (loss) for the period</t>
  </si>
  <si>
    <t>Exercise of ESOS</t>
  </si>
  <si>
    <t>FOR THE QUARTER ENDED 31 JANUARY 2006</t>
  </si>
  <si>
    <t>31/01/2006</t>
  </si>
  <si>
    <t>31/01/2005</t>
  </si>
  <si>
    <t>AS AT 31 JANUARY 2006</t>
  </si>
  <si>
    <t>FOR THE QUARTER ENDED 31 JANUARY  2006</t>
  </si>
  <si>
    <t>9 month</t>
  </si>
  <si>
    <t>9 month year</t>
  </si>
  <si>
    <t>ended 31 January 2006</t>
  </si>
  <si>
    <t>ended 31 January 2005</t>
  </si>
  <si>
    <t>Short Term Investment</t>
  </si>
  <si>
    <t>Quarterly report on consolidated results for the financial period ended 31 January 2006</t>
  </si>
  <si>
    <t>Dividend of 6%, less tax</t>
  </si>
  <si>
    <t>Gain on disposal of treasury shares</t>
  </si>
  <si>
    <t>Disposal of  treasury shares</t>
  </si>
  <si>
    <t xml:space="preserve">     financial period</t>
  </si>
  <si>
    <t xml:space="preserve">    financial period</t>
  </si>
  <si>
    <t>Resold of treasury shares</t>
  </si>
  <si>
    <t>Quoted investment</t>
  </si>
  <si>
    <t>Net assets per share (RM)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</si>
</sst>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\&quot;#,##0;&quot;\&quot;\-#,##0"/>
    <numFmt numFmtId="187" formatCode="&quot;\&quot;#,##0;[Red]&quot;\&quot;\-#,##0"/>
    <numFmt numFmtId="188" formatCode="&quot;\&quot;#,##0.00;&quot;\&quot;\-#,##0.00"/>
    <numFmt numFmtId="189" formatCode="&quot;\&quot;#,##0.00;[Red]&quot;\&quot;\-#,##0.00"/>
    <numFmt numFmtId="190" formatCode="_ &quot;\&quot;* #,##0_ ;_ &quot;\&quot;* \-#,##0_ ;_ &quot;\&quot;* &quot;-&quot;_ ;_ @_ "/>
    <numFmt numFmtId="191" formatCode="_ &quot;\&quot;* #,##0.00_ ;_ &quot;\&quot;* \-#,##0.00_ ;_ &quot;\&quot;* &quot;-&quot;??_ ;_ @_ 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-* #,##0.0_-;\-* #,##0.0_-;_-* &quot;-&quot;??_-;_-@_-"/>
    <numFmt numFmtId="197" formatCode="_-* #,##0_-;\-* #,##0_-;_-* &quot;-&quot;??_-;_-@_-"/>
    <numFmt numFmtId="198" formatCode="0.00_);\(0.00\)"/>
    <numFmt numFmtId="199" formatCode="0_);\(0\)"/>
    <numFmt numFmtId="200" formatCode="m/d"/>
    <numFmt numFmtId="201" formatCode="0.0%"/>
    <numFmt numFmtId="202" formatCode="yyyy&quot;年&quot;m&quot;月&quot;d&quot;日&quot;"/>
    <numFmt numFmtId="203" formatCode="yyyy/m/d;@"/>
    <numFmt numFmtId="204" formatCode="m/d/yy;@"/>
    <numFmt numFmtId="205" formatCode="[$-409]d/mmm/yy;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3" fontId="0" fillId="0" borderId="0" xfId="15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9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93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93" fontId="1" fillId="0" borderId="0" xfId="15" applyNumberFormat="1" applyFont="1" applyBorder="1" applyAlignment="1" quotePrefix="1">
      <alignment/>
    </xf>
    <xf numFmtId="193" fontId="0" fillId="0" borderId="1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0" fillId="0" borderId="0" xfId="15" applyNumberFormat="1" applyFont="1" applyAlignment="1">
      <alignment/>
    </xf>
    <xf numFmtId="193" fontId="0" fillId="0" borderId="2" xfId="15" applyNumberFormat="1" applyFont="1" applyBorder="1" applyAlignment="1">
      <alignment/>
    </xf>
    <xf numFmtId="43" fontId="0" fillId="0" borderId="0" xfId="15" applyFont="1" applyAlignment="1">
      <alignment/>
    </xf>
    <xf numFmtId="193" fontId="0" fillId="0" borderId="3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5" xfId="15" applyNumberFormat="1" applyFont="1" applyBorder="1" applyAlignment="1">
      <alignment/>
    </xf>
    <xf numFmtId="193" fontId="0" fillId="0" borderId="6" xfId="15" applyNumberFormat="1" applyFont="1" applyBorder="1" applyAlignment="1">
      <alignment/>
    </xf>
    <xf numFmtId="193" fontId="1" fillId="0" borderId="0" xfId="15" applyNumberFormat="1" applyFont="1" applyAlignment="1">
      <alignment/>
    </xf>
    <xf numFmtId="193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93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quotePrefix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93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93" fontId="0" fillId="0" borderId="7" xfId="15" applyNumberFormat="1" applyFont="1" applyBorder="1" applyAlignment="1">
      <alignment/>
    </xf>
    <xf numFmtId="193" fontId="5" fillId="0" borderId="0" xfId="15" applyNumberFormat="1" applyFont="1" applyAlignment="1">
      <alignment/>
    </xf>
    <xf numFmtId="193" fontId="0" fillId="0" borderId="3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9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93" fontId="0" fillId="0" borderId="8" xfId="15" applyNumberFormat="1" applyBorder="1" applyAlignment="1">
      <alignment/>
    </xf>
    <xf numFmtId="193" fontId="0" fillId="0" borderId="5" xfId="15" applyNumberFormat="1" applyFont="1" applyBorder="1" applyAlignment="1">
      <alignment/>
    </xf>
    <xf numFmtId="43" fontId="0" fillId="0" borderId="8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4" xfId="15" applyNumberFormat="1" applyBorder="1" applyAlignment="1">
      <alignment/>
    </xf>
    <xf numFmtId="193" fontId="0" fillId="0" borderId="5" xfId="15" applyNumberFormat="1" applyBorder="1" applyAlignment="1">
      <alignment/>
    </xf>
    <xf numFmtId="14" fontId="0" fillId="0" borderId="0" xfId="0" applyNumberFormat="1" applyFont="1" applyBorder="1" applyAlignment="1" quotePrefix="1">
      <alignment horizontal="right"/>
    </xf>
    <xf numFmtId="43" fontId="0" fillId="0" borderId="0" xfId="15" applyNumberFormat="1" applyFont="1" applyBorder="1" applyAlignment="1">
      <alignment/>
    </xf>
    <xf numFmtId="193" fontId="1" fillId="0" borderId="9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93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193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43" fontId="1" fillId="0" borderId="0" xfId="15" applyFont="1" applyFill="1" applyAlignment="1">
      <alignment/>
    </xf>
    <xf numFmtId="193" fontId="1" fillId="0" borderId="0" xfId="15" applyNumberFormat="1" applyFont="1" applyFill="1" applyAlignment="1">
      <alignment horizontal="center"/>
    </xf>
    <xf numFmtId="193" fontId="1" fillId="0" borderId="0" xfId="15" applyNumberFormat="1" applyFont="1" applyFill="1" applyAlignment="1">
      <alignment/>
    </xf>
    <xf numFmtId="205" fontId="1" fillId="0" borderId="0" xfId="15" applyNumberFormat="1" applyFont="1" applyFill="1" applyAlignment="1">
      <alignment horizontal="center"/>
    </xf>
    <xf numFmtId="43" fontId="0" fillId="0" borderId="10" xfId="15" applyNumberFormat="1" applyFont="1" applyBorder="1" applyAlignment="1">
      <alignment/>
    </xf>
    <xf numFmtId="193" fontId="0" fillId="0" borderId="0" xfId="15" applyNumberFormat="1" applyFont="1" applyAlignment="1">
      <alignment horizontal="center"/>
    </xf>
    <xf numFmtId="0" fontId="0" fillId="2" borderId="0" xfId="0" applyFont="1" applyFill="1" applyBorder="1" applyAlignment="1">
      <alignment horizontal="right"/>
    </xf>
    <xf numFmtId="14" fontId="0" fillId="2" borderId="0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center"/>
    </xf>
    <xf numFmtId="193" fontId="0" fillId="2" borderId="0" xfId="15" applyNumberFormat="1" applyFont="1" applyFill="1" applyBorder="1" applyAlignment="1">
      <alignment/>
    </xf>
    <xf numFmtId="193" fontId="0" fillId="2" borderId="2" xfId="15" applyNumberFormat="1" applyFont="1" applyFill="1" applyBorder="1" applyAlignment="1">
      <alignment/>
    </xf>
    <xf numFmtId="193" fontId="0" fillId="2" borderId="2" xfId="15" applyNumberFormat="1" applyFont="1" applyFill="1" applyBorder="1" applyAlignment="1" quotePrefix="1">
      <alignment/>
    </xf>
    <xf numFmtId="193" fontId="0" fillId="2" borderId="7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43" fontId="0" fillId="2" borderId="8" xfId="15" applyNumberFormat="1" applyFont="1" applyFill="1" applyBorder="1" applyAlignment="1">
      <alignment/>
    </xf>
    <xf numFmtId="43" fontId="0" fillId="2" borderId="10" xfId="15" applyNumberFormat="1" applyFont="1" applyFill="1" applyBorder="1" applyAlignment="1">
      <alignment/>
    </xf>
    <xf numFmtId="193" fontId="1" fillId="2" borderId="0" xfId="15" applyNumberFormat="1" applyFont="1" applyFill="1" applyBorder="1" applyAlignment="1">
      <alignment/>
    </xf>
    <xf numFmtId="193" fontId="1" fillId="2" borderId="2" xfId="15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93" fontId="1" fillId="2" borderId="0" xfId="15" applyNumberFormat="1" applyFont="1" applyFill="1" applyAlignment="1">
      <alignment/>
    </xf>
    <xf numFmtId="193" fontId="1" fillId="2" borderId="0" xfId="15" applyNumberFormat="1" applyFont="1" applyFill="1" applyBorder="1" applyAlignment="1">
      <alignment/>
    </xf>
    <xf numFmtId="193" fontId="1" fillId="2" borderId="11" xfId="15" applyNumberFormat="1" applyFont="1" applyFill="1" applyBorder="1" applyAlignment="1">
      <alignment/>
    </xf>
    <xf numFmtId="193" fontId="1" fillId="2" borderId="12" xfId="15" applyNumberFormat="1" applyFont="1" applyFill="1" applyBorder="1" applyAlignment="1">
      <alignment/>
    </xf>
    <xf numFmtId="193" fontId="1" fillId="2" borderId="13" xfId="15" applyNumberFormat="1" applyFont="1" applyFill="1" applyBorder="1" applyAlignment="1">
      <alignment/>
    </xf>
    <xf numFmtId="193" fontId="1" fillId="2" borderId="14" xfId="15" applyNumberFormat="1" applyFont="1" applyFill="1" applyBorder="1" applyAlignment="1">
      <alignment/>
    </xf>
    <xf numFmtId="193" fontId="1" fillId="2" borderId="2" xfId="15" applyNumberFormat="1" applyFont="1" applyFill="1" applyBorder="1" applyAlignment="1">
      <alignment/>
    </xf>
    <xf numFmtId="193" fontId="1" fillId="2" borderId="1" xfId="15" applyNumberFormat="1" applyFont="1" applyFill="1" applyBorder="1" applyAlignment="1">
      <alignment/>
    </xf>
    <xf numFmtId="193" fontId="1" fillId="2" borderId="0" xfId="15" applyNumberFormat="1" applyFont="1" applyFill="1" applyBorder="1" applyAlignment="1">
      <alignment/>
    </xf>
    <xf numFmtId="43" fontId="1" fillId="2" borderId="0" xfId="15" applyNumberFormat="1" applyFont="1" applyFill="1" applyBorder="1" applyAlignment="1">
      <alignment horizontal="center"/>
    </xf>
    <xf numFmtId="0" fontId="6" fillId="2" borderId="0" xfId="15" applyNumberFormat="1" applyFont="1" applyFill="1" applyAlignment="1">
      <alignment horizontal="center"/>
    </xf>
    <xf numFmtId="193" fontId="1" fillId="2" borderId="0" xfId="15" applyNumberFormat="1" applyFont="1" applyFill="1" applyAlignment="1">
      <alignment horizontal="center"/>
    </xf>
    <xf numFmtId="205" fontId="1" fillId="2" borderId="0" xfId="15" applyNumberFormat="1" applyFont="1" applyFill="1" applyAlignment="1">
      <alignment horizontal="center"/>
    </xf>
    <xf numFmtId="193" fontId="0" fillId="2" borderId="0" xfId="15" applyNumberFormat="1" applyFill="1" applyAlignment="1">
      <alignment/>
    </xf>
    <xf numFmtId="193" fontId="0" fillId="2" borderId="0" xfId="15" applyNumberFormat="1" applyFill="1" applyBorder="1" applyAlignment="1">
      <alignment/>
    </xf>
    <xf numFmtId="193" fontId="0" fillId="2" borderId="2" xfId="15" applyNumberFormat="1" applyFill="1" applyBorder="1" applyAlignment="1">
      <alignment/>
    </xf>
    <xf numFmtId="193" fontId="0" fillId="2" borderId="3" xfId="15" applyNumberFormat="1" applyFill="1" applyBorder="1" applyAlignment="1">
      <alignment/>
    </xf>
    <xf numFmtId="193" fontId="0" fillId="2" borderId="4" xfId="15" applyNumberFormat="1" applyFont="1" applyFill="1" applyBorder="1" applyAlignment="1">
      <alignment/>
    </xf>
    <xf numFmtId="193" fontId="0" fillId="2" borderId="5" xfId="15" applyNumberFormat="1" applyFont="1" applyFill="1" applyBorder="1" applyAlignment="1">
      <alignment/>
    </xf>
    <xf numFmtId="193" fontId="0" fillId="2" borderId="5" xfId="15" applyNumberFormat="1" applyFill="1" applyBorder="1" applyAlignment="1">
      <alignment/>
    </xf>
    <xf numFmtId="193" fontId="0" fillId="2" borderId="4" xfId="15" applyNumberFormat="1" applyFill="1" applyBorder="1" applyAlignment="1">
      <alignment/>
    </xf>
    <xf numFmtId="193" fontId="1" fillId="2" borderId="9" xfId="15" applyNumberFormat="1" applyFont="1" applyFill="1" applyBorder="1" applyAlignment="1">
      <alignment/>
    </xf>
    <xf numFmtId="193" fontId="1" fillId="2" borderId="0" xfId="15" applyNumberFormat="1" applyFont="1" applyFill="1" applyAlignment="1">
      <alignment/>
    </xf>
    <xf numFmtId="193" fontId="1" fillId="2" borderId="2" xfId="15" applyNumberFormat="1" applyFont="1" applyFill="1" applyBorder="1" applyAlignment="1">
      <alignment horizontal="center"/>
    </xf>
    <xf numFmtId="193" fontId="1" fillId="2" borderId="8" xfId="15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4" fontId="1" fillId="2" borderId="0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193" fontId="1" fillId="2" borderId="2" xfId="15" applyNumberFormat="1" applyFont="1" applyFill="1" applyBorder="1" applyAlignment="1" quotePrefix="1">
      <alignment/>
    </xf>
    <xf numFmtId="193" fontId="1" fillId="2" borderId="7" xfId="15" applyNumberFormat="1" applyFont="1" applyFill="1" applyBorder="1" applyAlignment="1">
      <alignment/>
    </xf>
    <xf numFmtId="0" fontId="4" fillId="2" borderId="0" xfId="0" applyFont="1" applyFill="1" applyAlignment="1">
      <alignment/>
    </xf>
    <xf numFmtId="43" fontId="1" fillId="2" borderId="8" xfId="15" applyNumberFormat="1" applyFont="1" applyFill="1" applyBorder="1" applyAlignment="1">
      <alignment/>
    </xf>
    <xf numFmtId="43" fontId="1" fillId="2" borderId="10" xfId="15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590550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1"/>
  <sheetViews>
    <sheetView zoomScale="75" zoomScaleNormal="75" workbookViewId="0" topLeftCell="B1">
      <selection activeCell="I47" sqref="I47"/>
    </sheetView>
  </sheetViews>
  <sheetFormatPr defaultColWidth="9.140625" defaultRowHeight="12.75"/>
  <cols>
    <col min="2" max="2" width="8.140625" style="0" customWidth="1"/>
    <col min="3" max="3" width="2.00390625" style="0" customWidth="1"/>
    <col min="4" max="4" width="9.421875" style="0" customWidth="1"/>
    <col min="5" max="5" width="18.421875" style="0" customWidth="1"/>
    <col min="6" max="6" width="18.140625" style="62" customWidth="1"/>
    <col min="7" max="7" width="22.28125" style="13" customWidth="1"/>
    <col min="8" max="8" width="3.28125" style="0" customWidth="1"/>
    <col min="9" max="9" width="18.421875" style="68" customWidth="1"/>
    <col min="10" max="10" width="22.00390625" style="13" customWidth="1"/>
    <col min="11" max="11" width="18.140625" style="0" customWidth="1"/>
    <col min="12" max="12" width="1.1484375" style="0" customWidth="1"/>
  </cols>
  <sheetData>
    <row r="1" spans="5:11" ht="18">
      <c r="E1" s="9" t="s">
        <v>13</v>
      </c>
      <c r="F1"/>
      <c r="G1"/>
      <c r="I1" s="62"/>
      <c r="K1" s="68"/>
    </row>
    <row r="2" spans="6:11" ht="12.75">
      <c r="F2"/>
      <c r="G2"/>
      <c r="I2" s="62"/>
      <c r="K2" s="68"/>
    </row>
    <row r="3" spans="5:11" ht="15.75">
      <c r="E3" s="6" t="s">
        <v>120</v>
      </c>
      <c r="F3" s="7"/>
      <c r="G3" s="7"/>
      <c r="H3" s="7"/>
      <c r="I3" s="63"/>
      <c r="J3" s="7"/>
      <c r="K3" s="68"/>
    </row>
    <row r="4" spans="5:11" ht="15.75">
      <c r="E4" s="6" t="s">
        <v>0</v>
      </c>
      <c r="F4" s="7"/>
      <c r="G4" s="7"/>
      <c r="H4" s="7"/>
      <c r="I4" s="63"/>
      <c r="J4" s="7"/>
      <c r="K4" s="68"/>
    </row>
    <row r="5" spans="5:11" ht="15.75">
      <c r="E5" s="6"/>
      <c r="F5" s="7"/>
      <c r="G5" s="7"/>
      <c r="H5" s="7"/>
      <c r="I5" s="63"/>
      <c r="J5" s="7"/>
      <c r="K5" s="68"/>
    </row>
    <row r="6" spans="5:11" ht="18">
      <c r="E6" s="9" t="s">
        <v>21</v>
      </c>
      <c r="F6" s="7"/>
      <c r="G6" s="7"/>
      <c r="H6" s="7"/>
      <c r="I6" s="63"/>
      <c r="J6" s="7"/>
      <c r="K6" s="68"/>
    </row>
    <row r="7" spans="5:11" ht="18">
      <c r="E7" s="9" t="s">
        <v>110</v>
      </c>
      <c r="F7" s="7"/>
      <c r="G7" s="7"/>
      <c r="H7" s="7"/>
      <c r="I7" s="63"/>
      <c r="J7" s="7"/>
      <c r="K7" s="68"/>
    </row>
    <row r="8" spans="5:11" ht="18">
      <c r="E8" s="9"/>
      <c r="F8" s="7"/>
      <c r="G8" s="7"/>
      <c r="H8" s="7"/>
      <c r="I8" s="63"/>
      <c r="J8" s="7"/>
      <c r="K8" s="68"/>
    </row>
    <row r="9" spans="6:9" ht="12.75">
      <c r="F9" s="64"/>
      <c r="G9" s="41"/>
      <c r="H9" s="4"/>
      <c r="I9" s="69"/>
    </row>
    <row r="10" spans="6:9" ht="12.75">
      <c r="F10" s="64"/>
      <c r="G10" s="41"/>
      <c r="H10" s="4"/>
      <c r="I10" s="69"/>
    </row>
    <row r="11" spans="2:12" ht="12.75">
      <c r="B11" s="4"/>
      <c r="C11" s="4"/>
      <c r="D11" s="4"/>
      <c r="E11" s="4"/>
      <c r="F11" s="128" t="s">
        <v>60</v>
      </c>
      <c r="G11" s="128"/>
      <c r="H11" s="12"/>
      <c r="I11" s="128" t="s">
        <v>65</v>
      </c>
      <c r="J11" s="128"/>
      <c r="K11" s="4"/>
      <c r="L11" s="4"/>
    </row>
    <row r="12" spans="2:12" ht="12.75">
      <c r="B12" s="4"/>
      <c r="C12" s="4"/>
      <c r="D12" s="4"/>
      <c r="E12" s="4"/>
      <c r="F12" s="120" t="s">
        <v>62</v>
      </c>
      <c r="G12" s="19" t="s">
        <v>63</v>
      </c>
      <c r="H12" s="15"/>
      <c r="I12" s="79" t="s">
        <v>62</v>
      </c>
      <c r="J12" s="19" t="s">
        <v>63</v>
      </c>
      <c r="L12" s="4"/>
    </row>
    <row r="13" spans="2:12" ht="12.75">
      <c r="B13" s="4"/>
      <c r="C13" s="4"/>
      <c r="D13" s="4"/>
      <c r="E13" s="4"/>
      <c r="F13" s="120" t="s">
        <v>1</v>
      </c>
      <c r="G13" s="19" t="s">
        <v>64</v>
      </c>
      <c r="H13" s="15"/>
      <c r="I13" s="79" t="s">
        <v>2</v>
      </c>
      <c r="J13" s="19" t="s">
        <v>64</v>
      </c>
      <c r="L13" s="4"/>
    </row>
    <row r="14" spans="2:12" ht="12.75">
      <c r="B14" s="4"/>
      <c r="C14" s="4"/>
      <c r="D14" s="4"/>
      <c r="E14" s="4"/>
      <c r="F14" s="120"/>
      <c r="G14" s="19" t="s">
        <v>1</v>
      </c>
      <c r="H14" s="15"/>
      <c r="I14" s="79"/>
      <c r="J14" s="19" t="s">
        <v>66</v>
      </c>
      <c r="L14" s="4"/>
    </row>
    <row r="15" spans="2:12" ht="12.75">
      <c r="B15" s="4"/>
      <c r="C15" s="4"/>
      <c r="D15" s="4"/>
      <c r="E15" s="4"/>
      <c r="F15" s="121" t="s">
        <v>111</v>
      </c>
      <c r="G15" s="56" t="s">
        <v>112</v>
      </c>
      <c r="H15" s="22"/>
      <c r="I15" s="80" t="s">
        <v>111</v>
      </c>
      <c r="J15" s="56" t="s">
        <v>112</v>
      </c>
      <c r="L15" s="4"/>
    </row>
    <row r="16" spans="2:12" ht="12.75">
      <c r="B16" s="4"/>
      <c r="C16" s="4"/>
      <c r="D16" s="4"/>
      <c r="E16" s="4"/>
      <c r="F16" s="121"/>
      <c r="G16" s="60"/>
      <c r="H16" s="22"/>
      <c r="I16" s="80"/>
      <c r="J16" s="56"/>
      <c r="L16" s="4"/>
    </row>
    <row r="17" spans="2:12" ht="12.75">
      <c r="B17" s="4"/>
      <c r="C17" s="4"/>
      <c r="D17" s="4"/>
      <c r="E17" s="4"/>
      <c r="F17" s="120" t="s">
        <v>3</v>
      </c>
      <c r="G17" s="19" t="s">
        <v>3</v>
      </c>
      <c r="H17" s="15"/>
      <c r="I17" s="79" t="s">
        <v>3</v>
      </c>
      <c r="J17" s="19" t="s">
        <v>3</v>
      </c>
      <c r="L17" s="4"/>
    </row>
    <row r="18" spans="2:12" ht="12.75">
      <c r="B18" s="4"/>
      <c r="C18" s="4"/>
      <c r="D18" s="4"/>
      <c r="E18" s="4"/>
      <c r="F18" s="122"/>
      <c r="G18" s="42"/>
      <c r="H18" s="17"/>
      <c r="I18" s="81"/>
      <c r="J18" s="42"/>
      <c r="L18" s="4"/>
    </row>
    <row r="19" spans="2:12" ht="12.75">
      <c r="B19" s="4"/>
      <c r="C19" s="4"/>
      <c r="D19" s="4" t="s">
        <v>14</v>
      </c>
      <c r="E19" s="4"/>
      <c r="F19" s="89">
        <v>35843</v>
      </c>
      <c r="G19" s="33">
        <v>35332</v>
      </c>
      <c r="H19" s="14"/>
      <c r="I19" s="82">
        <v>109994</v>
      </c>
      <c r="J19" s="33">
        <v>104832</v>
      </c>
      <c r="L19" s="4"/>
    </row>
    <row r="20" spans="2:12" ht="12.75">
      <c r="B20" s="4"/>
      <c r="C20" s="4"/>
      <c r="D20" s="4" t="s">
        <v>73</v>
      </c>
      <c r="E20" s="4"/>
      <c r="F20" s="90">
        <v>-22119</v>
      </c>
      <c r="G20" s="35">
        <v>-24773</v>
      </c>
      <c r="H20" s="14"/>
      <c r="I20" s="83">
        <v>-71263</v>
      </c>
      <c r="J20" s="35">
        <v>-72030</v>
      </c>
      <c r="L20" s="4"/>
    </row>
    <row r="21" spans="2:12" ht="12.75">
      <c r="B21" s="4"/>
      <c r="C21" s="4"/>
      <c r="D21" s="4"/>
      <c r="E21" s="4"/>
      <c r="F21" s="89"/>
      <c r="G21" s="33"/>
      <c r="H21" s="14"/>
      <c r="I21" s="82"/>
      <c r="J21" s="33"/>
      <c r="L21" s="4"/>
    </row>
    <row r="22" spans="2:12" ht="12.75">
      <c r="B22" s="4"/>
      <c r="C22" s="4"/>
      <c r="D22" s="4" t="s">
        <v>74</v>
      </c>
      <c r="E22" s="4"/>
      <c r="F22" s="89">
        <f>SUM(F19:F20)</f>
        <v>13724</v>
      </c>
      <c r="G22" s="16">
        <f>SUM(G19:G20)</f>
        <v>10559</v>
      </c>
      <c r="H22" s="14"/>
      <c r="I22" s="82">
        <f>SUM(I19:I20)</f>
        <v>38731</v>
      </c>
      <c r="J22" s="16">
        <f>SUM(J19:J20)</f>
        <v>32802</v>
      </c>
      <c r="L22" s="4"/>
    </row>
    <row r="23" spans="2:12" ht="12.75">
      <c r="B23" s="4"/>
      <c r="C23" s="4"/>
      <c r="D23" s="4"/>
      <c r="E23" s="4"/>
      <c r="F23" s="89"/>
      <c r="G23" s="33"/>
      <c r="H23" s="14"/>
      <c r="I23" s="82"/>
      <c r="J23" s="33"/>
      <c r="L23" s="4"/>
    </row>
    <row r="24" spans="2:12" ht="12.75">
      <c r="B24" s="4"/>
      <c r="C24" s="4"/>
      <c r="D24" s="4" t="s">
        <v>22</v>
      </c>
      <c r="E24" s="4"/>
      <c r="F24" s="89">
        <v>-10277</v>
      </c>
      <c r="G24" s="33">
        <v>-8941</v>
      </c>
      <c r="H24" s="14"/>
      <c r="I24" s="82">
        <v>-28809</v>
      </c>
      <c r="J24" s="33">
        <v>-24177</v>
      </c>
      <c r="L24" s="4"/>
    </row>
    <row r="25" spans="2:12" ht="12.75">
      <c r="B25" s="4"/>
      <c r="C25" s="5"/>
      <c r="D25" s="4" t="s">
        <v>23</v>
      </c>
      <c r="E25" s="4"/>
      <c r="F25" s="89">
        <v>653</v>
      </c>
      <c r="G25" s="33">
        <v>462</v>
      </c>
      <c r="H25" s="14"/>
      <c r="I25" s="82">
        <v>2247</v>
      </c>
      <c r="J25" s="33">
        <v>1041</v>
      </c>
      <c r="L25" s="4"/>
    </row>
    <row r="26" spans="2:12" ht="12.75">
      <c r="B26" s="4"/>
      <c r="C26" s="5"/>
      <c r="D26" s="4" t="s">
        <v>82</v>
      </c>
      <c r="E26" s="4"/>
      <c r="F26" s="90">
        <v>63</v>
      </c>
      <c r="G26" s="35">
        <v>72</v>
      </c>
      <c r="H26" s="14"/>
      <c r="I26" s="83">
        <v>239</v>
      </c>
      <c r="J26" s="35">
        <v>224</v>
      </c>
      <c r="L26" s="4"/>
    </row>
    <row r="27" spans="2:12" ht="12.75">
      <c r="B27" s="4"/>
      <c r="C27" s="5"/>
      <c r="D27" s="4" t="s">
        <v>4</v>
      </c>
      <c r="E27" s="4"/>
      <c r="F27" s="89"/>
      <c r="G27" s="33"/>
      <c r="H27" s="14"/>
      <c r="I27" s="82"/>
      <c r="J27" s="33"/>
      <c r="L27" s="4"/>
    </row>
    <row r="28" spans="2:13" ht="12.75">
      <c r="B28" s="4"/>
      <c r="C28" s="4"/>
      <c r="D28" s="4" t="s">
        <v>24</v>
      </c>
      <c r="E28" s="4"/>
      <c r="F28" s="89">
        <f>SUM(F22:F26)</f>
        <v>4163</v>
      </c>
      <c r="G28" s="16">
        <f>SUM(G22:G26)</f>
        <v>2152</v>
      </c>
      <c r="H28" s="14"/>
      <c r="I28" s="82">
        <f>SUM(I22:I26)</f>
        <v>12408</v>
      </c>
      <c r="J28" s="16">
        <f>SUM(J22:J26)</f>
        <v>9890</v>
      </c>
      <c r="L28" s="4"/>
      <c r="M28" s="24" t="s">
        <v>4</v>
      </c>
    </row>
    <row r="29" spans="2:12" ht="12.75">
      <c r="B29" s="4"/>
      <c r="C29" s="4"/>
      <c r="D29" s="4" t="s">
        <v>4</v>
      </c>
      <c r="E29" s="4"/>
      <c r="F29" s="89"/>
      <c r="G29" s="33"/>
      <c r="H29" s="14"/>
      <c r="I29" s="82"/>
      <c r="J29" s="33"/>
      <c r="L29" s="4"/>
    </row>
    <row r="30" spans="2:12" ht="12.75">
      <c r="B30" s="4"/>
      <c r="C30" s="5"/>
      <c r="D30" s="4" t="s">
        <v>25</v>
      </c>
      <c r="E30" s="4"/>
      <c r="F30" s="89">
        <v>-114</v>
      </c>
      <c r="G30" s="33">
        <v>-62</v>
      </c>
      <c r="H30" s="14"/>
      <c r="I30" s="82">
        <v>-301</v>
      </c>
      <c r="J30" s="33">
        <v>-291</v>
      </c>
      <c r="L30" s="4"/>
    </row>
    <row r="31" spans="2:12" ht="12.75">
      <c r="B31" s="4"/>
      <c r="C31" s="5"/>
      <c r="D31" s="4" t="s">
        <v>26</v>
      </c>
      <c r="E31" s="4"/>
      <c r="F31" s="90">
        <v>45</v>
      </c>
      <c r="G31" s="35">
        <v>-40</v>
      </c>
      <c r="H31" s="14"/>
      <c r="I31" s="83">
        <v>163</v>
      </c>
      <c r="J31" s="35">
        <v>-108</v>
      </c>
      <c r="L31" s="4"/>
    </row>
    <row r="32" spans="2:12" ht="12.75">
      <c r="B32" s="4"/>
      <c r="C32" s="4"/>
      <c r="D32" s="4"/>
      <c r="E32" s="4"/>
      <c r="F32" s="89"/>
      <c r="G32" s="33"/>
      <c r="H32" s="14"/>
      <c r="I32" s="82"/>
      <c r="J32" s="33"/>
      <c r="L32" s="4"/>
    </row>
    <row r="33" spans="2:12" ht="12.75">
      <c r="B33" s="4"/>
      <c r="C33" s="5"/>
      <c r="D33" s="4" t="s">
        <v>95</v>
      </c>
      <c r="E33" s="4"/>
      <c r="F33" s="89">
        <f>SUM(F28:F31)</f>
        <v>4094</v>
      </c>
      <c r="G33" s="16">
        <f>SUM(G28:G31)</f>
        <v>2050</v>
      </c>
      <c r="H33" s="14"/>
      <c r="I33" s="82">
        <f>SUM(I28:I31)</f>
        <v>12270</v>
      </c>
      <c r="J33" s="16">
        <f>SUM(J28:J31)</f>
        <v>9491</v>
      </c>
      <c r="L33" s="4"/>
    </row>
    <row r="34" spans="2:12" ht="12.75">
      <c r="B34" s="4"/>
      <c r="C34" s="4"/>
      <c r="D34" s="4"/>
      <c r="E34" s="4"/>
      <c r="F34" s="89"/>
      <c r="G34" s="33"/>
      <c r="H34" s="14"/>
      <c r="I34" s="82"/>
      <c r="J34" s="33"/>
      <c r="L34" s="4"/>
    </row>
    <row r="35" spans="2:12" ht="12.75">
      <c r="B35" s="4"/>
      <c r="C35" s="5"/>
      <c r="D35" s="4" t="s">
        <v>27</v>
      </c>
      <c r="E35" s="4"/>
      <c r="F35" s="123">
        <v>-1327</v>
      </c>
      <c r="G35" s="35">
        <v>-949</v>
      </c>
      <c r="H35" s="20"/>
      <c r="I35" s="84">
        <v>-4264</v>
      </c>
      <c r="J35" s="35">
        <v>-4292</v>
      </c>
      <c r="L35" s="4"/>
    </row>
    <row r="36" spans="2:12" ht="12.75">
      <c r="B36" s="4"/>
      <c r="C36" s="4"/>
      <c r="D36" s="4"/>
      <c r="E36" s="4"/>
      <c r="F36" s="89"/>
      <c r="G36" s="33"/>
      <c r="H36" s="14"/>
      <c r="I36" s="82"/>
      <c r="J36" s="33"/>
      <c r="L36" s="4"/>
    </row>
    <row r="37" spans="2:12" ht="12.75">
      <c r="B37" s="4"/>
      <c r="C37" s="5"/>
      <c r="D37" s="4" t="s">
        <v>96</v>
      </c>
      <c r="F37" s="89">
        <f>SUM(F33:F35)</f>
        <v>2767</v>
      </c>
      <c r="G37" s="16">
        <f>SUM(G33:G35)</f>
        <v>1101</v>
      </c>
      <c r="H37" s="14"/>
      <c r="I37" s="82">
        <f>SUM(I33:I35)</f>
        <v>8006</v>
      </c>
      <c r="J37" s="16">
        <f>SUM(J33:J35)</f>
        <v>5199</v>
      </c>
      <c r="L37" s="4"/>
    </row>
    <row r="38" spans="2:12" ht="12.75">
      <c r="B38" s="4"/>
      <c r="C38" s="4"/>
      <c r="D38" s="4"/>
      <c r="E38" s="4" t="s">
        <v>4</v>
      </c>
      <c r="F38" s="89"/>
      <c r="G38" s="33"/>
      <c r="H38" s="14"/>
      <c r="I38" s="82"/>
      <c r="J38" s="33"/>
      <c r="L38" s="4"/>
    </row>
    <row r="39" spans="2:12" ht="12.75">
      <c r="B39" s="4"/>
      <c r="C39" s="4"/>
      <c r="D39" s="4" t="s">
        <v>12</v>
      </c>
      <c r="F39" s="90">
        <v>-160</v>
      </c>
      <c r="G39" s="35">
        <v>10</v>
      </c>
      <c r="H39" s="14"/>
      <c r="I39" s="83">
        <v>-439</v>
      </c>
      <c r="J39" s="35">
        <v>-237</v>
      </c>
      <c r="L39" s="4"/>
    </row>
    <row r="40" spans="2:12" ht="12.75">
      <c r="B40" s="4"/>
      <c r="C40" s="4"/>
      <c r="D40" s="4"/>
      <c r="E40" s="4"/>
      <c r="F40" s="89"/>
      <c r="G40" s="33"/>
      <c r="H40" s="14"/>
      <c r="I40" s="82"/>
      <c r="J40" s="33"/>
      <c r="L40" s="4"/>
    </row>
    <row r="41" spans="2:12" ht="13.5" thickBot="1">
      <c r="B41" s="4"/>
      <c r="C41" s="4"/>
      <c r="D41" s="4" t="s">
        <v>108</v>
      </c>
      <c r="E41" s="4"/>
      <c r="F41" s="124">
        <f>+F37+F39</f>
        <v>2607</v>
      </c>
      <c r="G41" s="43">
        <f>+G37+G39</f>
        <v>1111</v>
      </c>
      <c r="H41" s="14"/>
      <c r="I41" s="85">
        <f>+I37+I39</f>
        <v>7567</v>
      </c>
      <c r="J41" s="43">
        <f>+J37+J39</f>
        <v>4962</v>
      </c>
      <c r="L41" s="4"/>
    </row>
    <row r="42" spans="2:12" ht="12.75">
      <c r="B42" s="4"/>
      <c r="C42" s="4"/>
      <c r="D42" s="4"/>
      <c r="E42" s="4"/>
      <c r="F42" s="89"/>
      <c r="H42" s="14"/>
      <c r="I42" s="82"/>
      <c r="J42" s="16"/>
      <c r="L42" s="4"/>
    </row>
    <row r="43" spans="2:12" ht="13.5" customHeight="1">
      <c r="B43" s="9"/>
      <c r="C43" s="10"/>
      <c r="D43" s="13"/>
      <c r="E43" s="7"/>
      <c r="F43" s="125"/>
      <c r="H43" s="6"/>
      <c r="I43" s="86"/>
      <c r="J43" s="7"/>
      <c r="L43" s="4"/>
    </row>
    <row r="44" spans="2:12" ht="12.75" customHeight="1">
      <c r="B44" s="7"/>
      <c r="C44" s="7"/>
      <c r="D44" s="7"/>
      <c r="E44" s="7"/>
      <c r="F44" s="125"/>
      <c r="H44" s="6"/>
      <c r="I44" s="86"/>
      <c r="J44" s="7"/>
      <c r="L44" s="4"/>
    </row>
    <row r="45" spans="2:15" ht="12.75">
      <c r="B45" s="4"/>
      <c r="C45" s="4"/>
      <c r="D45" s="4" t="s">
        <v>72</v>
      </c>
      <c r="E45" s="5"/>
      <c r="F45" s="89"/>
      <c r="G45" s="33"/>
      <c r="H45" s="14"/>
      <c r="I45" s="82"/>
      <c r="J45" s="16"/>
      <c r="K45" s="16"/>
      <c r="L45" s="4"/>
      <c r="M45" s="4"/>
      <c r="N45" s="4"/>
      <c r="O45" s="4"/>
    </row>
    <row r="46" spans="2:15" ht="13.5" thickBot="1">
      <c r="B46" s="4"/>
      <c r="C46" s="4"/>
      <c r="D46" s="4"/>
      <c r="E46" s="5" t="s">
        <v>28</v>
      </c>
      <c r="F46" s="126">
        <v>4.21</v>
      </c>
      <c r="G46" s="52">
        <v>1.75</v>
      </c>
      <c r="H46" s="14"/>
      <c r="I46" s="87">
        <v>12.23</v>
      </c>
      <c r="J46" s="52">
        <v>7.81</v>
      </c>
      <c r="K46" s="16"/>
      <c r="L46" s="4"/>
      <c r="M46" s="4"/>
      <c r="N46" s="4"/>
      <c r="O46" s="4"/>
    </row>
    <row r="47" spans="2:12" ht="14.25" thickBot="1" thickTop="1">
      <c r="B47" s="4"/>
      <c r="C47" s="4"/>
      <c r="D47" s="4"/>
      <c r="E47" s="5" t="s">
        <v>29</v>
      </c>
      <c r="F47" s="127">
        <v>4.21</v>
      </c>
      <c r="G47" s="77">
        <v>0</v>
      </c>
      <c r="H47" s="14"/>
      <c r="I47" s="88">
        <v>12.23</v>
      </c>
      <c r="J47" s="77">
        <v>0</v>
      </c>
      <c r="K47" s="16"/>
      <c r="L47" s="4"/>
    </row>
    <row r="48" spans="2:12" ht="13.5" thickTop="1">
      <c r="B48" s="4"/>
      <c r="C48" s="4"/>
      <c r="D48" s="4"/>
      <c r="E48" s="4"/>
      <c r="F48" s="89"/>
      <c r="G48" s="16"/>
      <c r="H48" s="14"/>
      <c r="I48" s="82"/>
      <c r="J48" s="16"/>
      <c r="K48" s="16"/>
      <c r="L48" s="4"/>
    </row>
    <row r="49" spans="2:12" ht="12.75">
      <c r="B49" s="4"/>
      <c r="C49" s="4"/>
      <c r="D49" s="4"/>
      <c r="E49" s="4"/>
      <c r="F49" s="65"/>
      <c r="G49" s="16"/>
      <c r="H49" s="14"/>
      <c r="I49" s="65"/>
      <c r="J49" s="16"/>
      <c r="K49" s="16"/>
      <c r="L49" s="4"/>
    </row>
    <row r="50" spans="2:12" ht="12.75">
      <c r="B50" s="4"/>
      <c r="C50" s="4"/>
      <c r="D50" s="4"/>
      <c r="E50" s="4"/>
      <c r="F50" s="65"/>
      <c r="G50" s="16"/>
      <c r="H50" s="14"/>
      <c r="I50" s="65"/>
      <c r="J50" s="16"/>
      <c r="K50" s="16"/>
      <c r="L50" s="4"/>
    </row>
    <row r="51" spans="6:8" ht="12.75">
      <c r="F51" s="66"/>
      <c r="H51" s="3"/>
    </row>
    <row r="52" spans="4:10" s="18" customFormat="1" ht="12.75">
      <c r="D52" s="47" t="s">
        <v>70</v>
      </c>
      <c r="E52" s="23"/>
      <c r="F52" s="67"/>
      <c r="G52" s="23"/>
      <c r="H52" s="23"/>
      <c r="I52" s="67"/>
      <c r="J52" s="23"/>
    </row>
    <row r="53" spans="4:10" s="18" customFormat="1" ht="12.75">
      <c r="D53" s="23" t="s">
        <v>106</v>
      </c>
      <c r="E53" s="23"/>
      <c r="F53" s="67"/>
      <c r="G53" s="23"/>
      <c r="H53" s="23"/>
      <c r="I53" s="67"/>
      <c r="J53" s="23"/>
    </row>
    <row r="54" spans="6:8" ht="12.75">
      <c r="F54" s="66"/>
      <c r="H54" s="3"/>
    </row>
    <row r="55" spans="6:8" ht="12.75">
      <c r="F55" s="66"/>
      <c r="H55" s="3"/>
    </row>
    <row r="56" spans="6:8" ht="12.75">
      <c r="F56" s="66"/>
      <c r="H56" s="3"/>
    </row>
    <row r="57" spans="2:8" ht="12.75">
      <c r="B57" s="2"/>
      <c r="F57" s="66"/>
      <c r="H57" s="3"/>
    </row>
    <row r="58" spans="6:8" ht="12.75">
      <c r="F58" s="66"/>
      <c r="H58" s="3"/>
    </row>
    <row r="59" spans="6:8" ht="12.75">
      <c r="F59" s="66"/>
      <c r="H59" s="3"/>
    </row>
    <row r="60" spans="6:8" ht="12.75">
      <c r="F60" s="66"/>
      <c r="H60" s="3"/>
    </row>
    <row r="61" spans="2:8" ht="12.75">
      <c r="B61" s="2"/>
      <c r="F61" s="66"/>
      <c r="H61" s="3"/>
    </row>
    <row r="62" spans="6:8" ht="12.75">
      <c r="F62" s="66"/>
      <c r="H62" s="3"/>
    </row>
    <row r="63" spans="6:8" ht="12.75">
      <c r="F63" s="66"/>
      <c r="H63" s="3"/>
    </row>
    <row r="64" spans="6:8" ht="12.75">
      <c r="F64" s="66"/>
      <c r="H64" s="3"/>
    </row>
    <row r="65" spans="6:8" ht="12.75">
      <c r="F65" s="66"/>
      <c r="H65" s="3"/>
    </row>
    <row r="66" spans="6:8" ht="12.75">
      <c r="F66" s="66"/>
      <c r="H66" s="3"/>
    </row>
    <row r="67" spans="6:8" ht="12.75">
      <c r="F67" s="66"/>
      <c r="H67" s="3"/>
    </row>
    <row r="68" spans="6:8" ht="12.75">
      <c r="F68" s="66"/>
      <c r="H68" s="3"/>
    </row>
    <row r="69" spans="2:8" ht="12.75">
      <c r="B69" s="2"/>
      <c r="F69" s="66"/>
      <c r="H69" s="3"/>
    </row>
    <row r="70" spans="6:8" ht="12.75">
      <c r="F70" s="66"/>
      <c r="H70" s="3"/>
    </row>
    <row r="71" spans="2:8" ht="12.75">
      <c r="B71" s="2"/>
      <c r="F71" s="66"/>
      <c r="H71" s="3"/>
    </row>
    <row r="72" spans="6:8" ht="12.75">
      <c r="F72" s="66"/>
      <c r="H72" s="3"/>
    </row>
    <row r="73" spans="2:8" ht="12.75">
      <c r="B73" s="2"/>
      <c r="F73" s="66"/>
      <c r="H73" s="3"/>
    </row>
    <row r="74" spans="6:8" ht="12.75">
      <c r="F74" s="66"/>
      <c r="H74" s="3"/>
    </row>
    <row r="75" spans="6:8" ht="12.75">
      <c r="F75" s="66"/>
      <c r="H75" s="3"/>
    </row>
    <row r="76" spans="2:8" ht="12.75">
      <c r="B76" s="2"/>
      <c r="F76" s="66"/>
      <c r="H76" s="3"/>
    </row>
    <row r="77" spans="6:8" ht="12.75">
      <c r="F77" s="66"/>
      <c r="H77" s="3"/>
    </row>
    <row r="78" spans="6:8" ht="12.75">
      <c r="F78" s="66"/>
      <c r="H78" s="3"/>
    </row>
    <row r="79" spans="6:8" ht="12.75">
      <c r="F79" s="66"/>
      <c r="H79" s="3"/>
    </row>
    <row r="80" spans="6:8" ht="12.75">
      <c r="F80" s="66"/>
      <c r="H80" s="3"/>
    </row>
    <row r="81" spans="6:8" ht="12.75">
      <c r="F81" s="66"/>
      <c r="H81" s="3"/>
    </row>
    <row r="82" spans="6:8" ht="12.75">
      <c r="F82" s="66"/>
      <c r="H82" s="3"/>
    </row>
    <row r="83" spans="6:8" ht="12.75">
      <c r="F83" s="66"/>
      <c r="H83" s="3"/>
    </row>
    <row r="84" spans="6:8" ht="12.75">
      <c r="F84" s="66"/>
      <c r="H84" s="3"/>
    </row>
    <row r="85" spans="6:8" ht="12.75">
      <c r="F85" s="66"/>
      <c r="H85" s="3"/>
    </row>
    <row r="86" spans="6:8" ht="12.75">
      <c r="F86" s="66"/>
      <c r="H86" s="3"/>
    </row>
    <row r="87" spans="6:8" ht="12.75">
      <c r="F87" s="66"/>
      <c r="H87" s="3"/>
    </row>
    <row r="88" spans="6:8" ht="12.75">
      <c r="F88" s="66"/>
      <c r="H88" s="3"/>
    </row>
    <row r="89" spans="6:8" ht="12.75">
      <c r="F89" s="66"/>
      <c r="H89" s="3"/>
    </row>
    <row r="90" spans="6:8" ht="12.75">
      <c r="F90" s="66"/>
      <c r="H90" s="3"/>
    </row>
    <row r="91" spans="6:8" ht="12.75">
      <c r="F91" s="66"/>
      <c r="H91" s="3"/>
    </row>
    <row r="92" spans="6:8" ht="12.75">
      <c r="F92" s="66"/>
      <c r="H92" s="3"/>
    </row>
    <row r="93" spans="6:8" ht="12.75">
      <c r="F93" s="66"/>
      <c r="H93" s="3"/>
    </row>
    <row r="94" spans="6:8" ht="12.75">
      <c r="F94" s="66"/>
      <c r="H94" s="3"/>
    </row>
    <row r="95" spans="6:8" ht="12.75">
      <c r="F95" s="66"/>
      <c r="H95" s="3"/>
    </row>
    <row r="96" spans="6:8" ht="12.75">
      <c r="F96" s="66"/>
      <c r="H96" s="3"/>
    </row>
    <row r="97" spans="6:8" ht="12.75">
      <c r="F97" s="66"/>
      <c r="H97" s="3"/>
    </row>
    <row r="98" spans="6:8" ht="12.75">
      <c r="F98" s="66"/>
      <c r="H98" s="3"/>
    </row>
    <row r="99" spans="6:8" ht="12.75">
      <c r="F99" s="66"/>
      <c r="H99" s="3"/>
    </row>
    <row r="100" spans="6:8" ht="12.75">
      <c r="F100" s="66"/>
      <c r="H100" s="3"/>
    </row>
    <row r="101" spans="6:8" ht="12.75">
      <c r="F101" s="66"/>
      <c r="H101" s="3"/>
    </row>
    <row r="102" spans="6:8" ht="12.75">
      <c r="F102" s="66"/>
      <c r="H102" s="3"/>
    </row>
    <row r="103" spans="6:8" ht="12.75">
      <c r="F103" s="66"/>
      <c r="H103" s="3"/>
    </row>
    <row r="104" spans="6:8" ht="12.75">
      <c r="F104" s="66"/>
      <c r="H104" s="3"/>
    </row>
    <row r="105" spans="6:8" ht="12.75">
      <c r="F105" s="66"/>
      <c r="H105" s="3"/>
    </row>
    <row r="106" spans="6:8" ht="12.75">
      <c r="F106" s="66"/>
      <c r="H106" s="3"/>
    </row>
    <row r="107" spans="6:8" ht="12.75">
      <c r="F107" s="66"/>
      <c r="H107" s="3"/>
    </row>
    <row r="108" spans="6:8" ht="12.75">
      <c r="F108" s="66"/>
      <c r="H108" s="3"/>
    </row>
    <row r="109" spans="6:8" ht="12.75">
      <c r="F109" s="66"/>
      <c r="H109" s="3"/>
    </row>
    <row r="110" spans="6:8" ht="12.75">
      <c r="F110" s="66"/>
      <c r="H110" s="3"/>
    </row>
    <row r="111" spans="6:8" ht="12.75">
      <c r="F111" s="66"/>
      <c r="H111" s="3"/>
    </row>
    <row r="112" spans="6:8" ht="12.75">
      <c r="F112" s="66"/>
      <c r="H112" s="3"/>
    </row>
    <row r="113" spans="6:8" ht="12.75">
      <c r="F113" s="66"/>
      <c r="H113" s="3"/>
    </row>
    <row r="114" spans="6:8" ht="12.75">
      <c r="F114" s="66"/>
      <c r="H114" s="3"/>
    </row>
    <row r="115" spans="6:8" ht="12.75">
      <c r="F115" s="66"/>
      <c r="H115" s="3"/>
    </row>
    <row r="116" spans="6:8" ht="12.75">
      <c r="F116" s="66"/>
      <c r="H116" s="3"/>
    </row>
    <row r="117" spans="6:8" ht="12.75">
      <c r="F117" s="66"/>
      <c r="H117" s="3"/>
    </row>
    <row r="118" spans="6:8" ht="12.75">
      <c r="F118" s="66"/>
      <c r="H118" s="3"/>
    </row>
    <row r="119" spans="6:8" ht="12.75">
      <c r="F119" s="66"/>
      <c r="H119" s="3"/>
    </row>
    <row r="120" spans="6:8" ht="12.75">
      <c r="F120" s="66"/>
      <c r="H120" s="3"/>
    </row>
    <row r="121" spans="6:8" ht="12.75">
      <c r="F121" s="66"/>
      <c r="H121" s="3"/>
    </row>
    <row r="122" spans="6:8" ht="12.75">
      <c r="F122" s="66"/>
      <c r="H122" s="3"/>
    </row>
    <row r="123" spans="6:8" ht="12.75">
      <c r="F123" s="66"/>
      <c r="H123" s="3"/>
    </row>
    <row r="124" spans="6:8" ht="12.75">
      <c r="F124" s="66"/>
      <c r="H124" s="3"/>
    </row>
    <row r="125" spans="6:8" ht="12.75">
      <c r="F125" s="66"/>
      <c r="H125" s="3"/>
    </row>
    <row r="126" spans="6:8" ht="12.75">
      <c r="F126" s="66"/>
      <c r="H126" s="3"/>
    </row>
    <row r="127" spans="6:8" ht="12.75">
      <c r="F127" s="66"/>
      <c r="H127" s="3"/>
    </row>
    <row r="128" spans="6:8" ht="12.75">
      <c r="F128" s="66"/>
      <c r="H128" s="3"/>
    </row>
    <row r="129" spans="6:8" ht="12.75">
      <c r="F129" s="66"/>
      <c r="H129" s="3"/>
    </row>
    <row r="130" spans="6:8" ht="12.75">
      <c r="F130" s="66"/>
      <c r="H130" s="3"/>
    </row>
    <row r="131" spans="6:8" ht="12.75">
      <c r="F131" s="66"/>
      <c r="H131" s="3"/>
    </row>
    <row r="132" spans="6:8" ht="12.75">
      <c r="F132" s="66"/>
      <c r="H132" s="3"/>
    </row>
    <row r="133" spans="6:8" ht="12.75">
      <c r="F133" s="66"/>
      <c r="H133" s="3"/>
    </row>
    <row r="134" spans="6:8" ht="12.75">
      <c r="F134" s="66"/>
      <c r="H134" s="3"/>
    </row>
    <row r="135" spans="6:8" ht="12.75">
      <c r="F135" s="66"/>
      <c r="H135" s="3"/>
    </row>
    <row r="136" spans="6:8" ht="12.75">
      <c r="F136" s="66"/>
      <c r="H136" s="3"/>
    </row>
    <row r="137" spans="6:8" ht="12.75">
      <c r="F137" s="66"/>
      <c r="H137" s="3"/>
    </row>
    <row r="138" spans="6:8" ht="12.75">
      <c r="F138" s="66"/>
      <c r="H138" s="3"/>
    </row>
    <row r="139" spans="6:8" ht="12.75">
      <c r="F139" s="66"/>
      <c r="H139" s="3"/>
    </row>
    <row r="140" spans="6:8" ht="12.75">
      <c r="F140" s="66"/>
      <c r="H140" s="3"/>
    </row>
    <row r="141" spans="6:8" ht="12.75">
      <c r="F141" s="66"/>
      <c r="H141" s="3"/>
    </row>
    <row r="142" spans="6:8" ht="12.75">
      <c r="F142" s="66"/>
      <c r="H142" s="3"/>
    </row>
    <row r="143" spans="6:8" ht="12.75">
      <c r="F143" s="66"/>
      <c r="H143" s="3"/>
    </row>
    <row r="144" spans="6:8" ht="12.75">
      <c r="F144" s="66"/>
      <c r="H144" s="3"/>
    </row>
    <row r="145" spans="6:8" ht="12.75">
      <c r="F145" s="66"/>
      <c r="H145" s="3"/>
    </row>
    <row r="146" spans="6:8" ht="12.75">
      <c r="F146" s="66"/>
      <c r="H146" s="3"/>
    </row>
    <row r="147" spans="6:8" ht="12.75">
      <c r="F147" s="66"/>
      <c r="H147" s="3"/>
    </row>
    <row r="148" spans="6:8" ht="12.75">
      <c r="F148" s="66"/>
      <c r="H148" s="3"/>
    </row>
    <row r="149" spans="6:8" ht="12.75">
      <c r="F149" s="66"/>
      <c r="H149" s="3"/>
    </row>
    <row r="150" spans="6:8" ht="12.75">
      <c r="F150" s="66"/>
      <c r="H150" s="3"/>
    </row>
    <row r="151" spans="6:8" ht="12.75">
      <c r="F151" s="66"/>
      <c r="H151" s="3"/>
    </row>
    <row r="152" spans="6:8" ht="12.75">
      <c r="F152" s="66"/>
      <c r="H152" s="3"/>
    </row>
    <row r="153" spans="6:8" ht="12.75">
      <c r="F153" s="66"/>
      <c r="H153" s="3"/>
    </row>
    <row r="154" spans="6:8" ht="12.75">
      <c r="F154" s="66"/>
      <c r="H154" s="3"/>
    </row>
    <row r="155" spans="6:8" ht="12.75">
      <c r="F155" s="66"/>
      <c r="H155" s="3"/>
    </row>
    <row r="156" spans="6:8" ht="12.75">
      <c r="F156" s="66"/>
      <c r="H156" s="3"/>
    </row>
    <row r="157" spans="6:8" ht="12.75">
      <c r="F157" s="66"/>
      <c r="H157" s="3"/>
    </row>
    <row r="158" spans="6:8" ht="12.75">
      <c r="F158" s="66"/>
      <c r="H158" s="3"/>
    </row>
    <row r="159" spans="6:8" ht="12.75">
      <c r="F159" s="66"/>
      <c r="H159" s="3"/>
    </row>
    <row r="160" spans="6:8" ht="12.75">
      <c r="F160" s="66"/>
      <c r="H160" s="3"/>
    </row>
    <row r="161" spans="6:8" ht="12.75">
      <c r="F161" s="66"/>
      <c r="H161" s="3"/>
    </row>
    <row r="162" spans="6:8" ht="12.75">
      <c r="F162" s="66"/>
      <c r="H162" s="3"/>
    </row>
    <row r="163" spans="6:8" ht="12.75">
      <c r="F163" s="66"/>
      <c r="H163" s="3"/>
    </row>
    <row r="164" spans="6:8" ht="12.75">
      <c r="F164" s="66"/>
      <c r="H164" s="3"/>
    </row>
    <row r="165" spans="6:8" ht="12.75">
      <c r="F165" s="66"/>
      <c r="H165" s="3"/>
    </row>
    <row r="166" spans="6:8" ht="12.75">
      <c r="F166" s="66"/>
      <c r="H166" s="3"/>
    </row>
    <row r="167" spans="6:8" ht="12.75">
      <c r="F167" s="66"/>
      <c r="H167" s="3"/>
    </row>
    <row r="168" spans="6:8" ht="12.75">
      <c r="F168" s="66"/>
      <c r="H168" s="3"/>
    </row>
    <row r="169" spans="6:8" ht="12.75">
      <c r="F169" s="66"/>
      <c r="H169" s="3"/>
    </row>
    <row r="170" spans="6:8" ht="12.75">
      <c r="F170" s="66"/>
      <c r="H170" s="3"/>
    </row>
    <row r="171" spans="6:8" ht="12.75">
      <c r="F171" s="66"/>
      <c r="H171" s="3"/>
    </row>
    <row r="172" spans="6:8" ht="12.75">
      <c r="F172" s="66"/>
      <c r="H172" s="3"/>
    </row>
    <row r="173" spans="6:8" ht="12.75">
      <c r="F173" s="66"/>
      <c r="H173" s="3"/>
    </row>
    <row r="174" spans="6:8" ht="12.75">
      <c r="F174" s="66"/>
      <c r="H174" s="3"/>
    </row>
    <row r="175" spans="6:8" ht="12.75">
      <c r="F175" s="66"/>
      <c r="H175" s="3"/>
    </row>
    <row r="176" spans="6:8" ht="12.75">
      <c r="F176" s="66"/>
      <c r="H176" s="3"/>
    </row>
    <row r="177" spans="6:8" ht="12.75">
      <c r="F177" s="66"/>
      <c r="H177" s="3"/>
    </row>
    <row r="178" spans="6:8" ht="12.75">
      <c r="F178" s="66"/>
      <c r="H178" s="3"/>
    </row>
    <row r="179" spans="6:8" ht="12.75">
      <c r="F179" s="66"/>
      <c r="H179" s="3"/>
    </row>
    <row r="180" spans="6:8" ht="12.75">
      <c r="F180" s="66"/>
      <c r="H180" s="3"/>
    </row>
    <row r="181" spans="6:8" ht="12.75">
      <c r="F181" s="66"/>
      <c r="H181" s="3"/>
    </row>
    <row r="182" spans="6:8" ht="12.75">
      <c r="F182" s="66"/>
      <c r="H182" s="3"/>
    </row>
    <row r="183" spans="6:8" ht="12.75">
      <c r="F183" s="66"/>
      <c r="H183" s="3"/>
    </row>
    <row r="184" spans="6:8" ht="12.75">
      <c r="F184" s="66"/>
      <c r="H184" s="3"/>
    </row>
    <row r="185" spans="6:8" ht="12.75">
      <c r="F185" s="66"/>
      <c r="H185" s="3"/>
    </row>
    <row r="186" spans="6:8" ht="12.75">
      <c r="F186" s="66"/>
      <c r="H186" s="3"/>
    </row>
    <row r="187" spans="6:8" ht="12.75">
      <c r="F187" s="66"/>
      <c r="H187" s="3"/>
    </row>
    <row r="188" spans="6:8" ht="12.75">
      <c r="F188" s="66"/>
      <c r="H188" s="3"/>
    </row>
    <row r="189" spans="6:8" ht="12.75">
      <c r="F189" s="66"/>
      <c r="H189" s="3"/>
    </row>
    <row r="190" spans="6:8" ht="12.75">
      <c r="F190" s="66"/>
      <c r="H190" s="3"/>
    </row>
    <row r="191" spans="6:8" ht="12.75">
      <c r="F191" s="66"/>
      <c r="H191" s="3"/>
    </row>
    <row r="192" spans="6:8" ht="12.75">
      <c r="F192" s="66"/>
      <c r="H192" s="3"/>
    </row>
    <row r="193" spans="6:8" ht="12.75">
      <c r="F193" s="66"/>
      <c r="H193" s="3"/>
    </row>
    <row r="194" spans="6:8" ht="12.75">
      <c r="F194" s="66"/>
      <c r="H194" s="3"/>
    </row>
    <row r="195" spans="6:8" ht="12.75">
      <c r="F195" s="66"/>
      <c r="H195" s="3"/>
    </row>
    <row r="196" spans="6:8" ht="12.75">
      <c r="F196" s="66"/>
      <c r="H196" s="3"/>
    </row>
    <row r="197" spans="6:8" ht="12.75">
      <c r="F197" s="66"/>
      <c r="H197" s="3"/>
    </row>
    <row r="198" spans="6:8" ht="12.75">
      <c r="F198" s="66"/>
      <c r="H198" s="3"/>
    </row>
    <row r="199" spans="6:8" ht="12.75">
      <c r="F199" s="66"/>
      <c r="H199" s="3"/>
    </row>
    <row r="200" spans="6:8" ht="12.75">
      <c r="F200" s="66"/>
      <c r="H200" s="3"/>
    </row>
    <row r="201" spans="6:8" ht="12.75">
      <c r="F201" s="66"/>
      <c r="H201" s="3"/>
    </row>
    <row r="202" spans="6:8" ht="12.75">
      <c r="F202" s="66"/>
      <c r="H202" s="3"/>
    </row>
    <row r="203" spans="6:8" ht="12.75">
      <c r="F203" s="66"/>
      <c r="H203" s="3"/>
    </row>
    <row r="204" spans="6:8" ht="12.75">
      <c r="F204" s="66"/>
      <c r="H204" s="3"/>
    </row>
    <row r="205" spans="6:8" ht="12.75">
      <c r="F205" s="66"/>
      <c r="H205" s="3"/>
    </row>
    <row r="206" spans="6:8" ht="12.75">
      <c r="F206" s="66"/>
      <c r="H206" s="3"/>
    </row>
    <row r="207" spans="6:8" ht="12.75">
      <c r="F207" s="66"/>
      <c r="H207" s="3"/>
    </row>
    <row r="208" spans="6:8" ht="12.75">
      <c r="F208" s="66"/>
      <c r="H208" s="3"/>
    </row>
    <row r="209" spans="6:8" ht="12.75">
      <c r="F209" s="66"/>
      <c r="H209" s="3"/>
    </row>
    <row r="210" spans="6:8" ht="12.75">
      <c r="F210" s="66"/>
      <c r="H210" s="3"/>
    </row>
    <row r="211" spans="6:8" ht="12.75">
      <c r="F211" s="66"/>
      <c r="H211" s="3"/>
    </row>
    <row r="212" spans="6:8" ht="12.75">
      <c r="F212" s="66"/>
      <c r="H212" s="3"/>
    </row>
    <row r="213" spans="6:8" ht="12.75">
      <c r="F213" s="66"/>
      <c r="H213" s="3"/>
    </row>
    <row r="214" spans="6:8" ht="12.75">
      <c r="F214" s="66"/>
      <c r="H214" s="3"/>
    </row>
    <row r="215" spans="6:8" ht="12.75">
      <c r="F215" s="66"/>
      <c r="H215" s="3"/>
    </row>
    <row r="216" spans="6:8" ht="12.75">
      <c r="F216" s="66"/>
      <c r="H216" s="3"/>
    </row>
    <row r="217" spans="6:8" ht="12.75">
      <c r="F217" s="66"/>
      <c r="H217" s="3"/>
    </row>
    <row r="218" spans="6:8" ht="12.75">
      <c r="F218" s="66"/>
      <c r="H218" s="3"/>
    </row>
    <row r="219" spans="6:8" ht="12.75">
      <c r="F219" s="66"/>
      <c r="H219" s="3"/>
    </row>
    <row r="220" spans="6:8" ht="12.75">
      <c r="F220" s="66"/>
      <c r="H220" s="3"/>
    </row>
    <row r="221" spans="6:8" ht="12.75">
      <c r="F221" s="66"/>
      <c r="H221" s="3"/>
    </row>
    <row r="222" spans="6:8" ht="12.75">
      <c r="F222" s="66"/>
      <c r="H222" s="3"/>
    </row>
    <row r="223" spans="6:8" ht="12.75">
      <c r="F223" s="66"/>
      <c r="H223" s="3"/>
    </row>
    <row r="224" spans="6:8" ht="12.75">
      <c r="F224" s="66"/>
      <c r="H224" s="3"/>
    </row>
    <row r="225" spans="6:8" ht="12.75">
      <c r="F225" s="66"/>
      <c r="H225" s="3"/>
    </row>
    <row r="226" spans="6:8" ht="12.75">
      <c r="F226" s="66"/>
      <c r="H226" s="3"/>
    </row>
    <row r="227" spans="6:8" ht="12.75">
      <c r="F227" s="66"/>
      <c r="H227" s="3"/>
    </row>
    <row r="228" spans="6:8" ht="12.75">
      <c r="F228" s="66"/>
      <c r="H228" s="3"/>
    </row>
    <row r="229" spans="6:8" ht="12.75">
      <c r="F229" s="66"/>
      <c r="H229" s="3"/>
    </row>
    <row r="230" spans="6:8" ht="12.75">
      <c r="F230" s="66"/>
      <c r="H230" s="3"/>
    </row>
    <row r="231" spans="6:8" ht="12.75">
      <c r="F231" s="66"/>
      <c r="H231" s="3"/>
    </row>
    <row r="232" spans="6:8" ht="12.75">
      <c r="F232" s="66"/>
      <c r="H232" s="3"/>
    </row>
    <row r="233" spans="6:8" ht="12.75">
      <c r="F233" s="66"/>
      <c r="H233" s="3"/>
    </row>
    <row r="234" spans="6:8" ht="12.75">
      <c r="F234" s="66"/>
      <c r="H234" s="3"/>
    </row>
    <row r="235" spans="6:8" ht="12.75">
      <c r="F235" s="66"/>
      <c r="H235" s="3"/>
    </row>
    <row r="236" spans="6:8" ht="12.75">
      <c r="F236" s="66"/>
      <c r="H236" s="3"/>
    </row>
    <row r="237" spans="6:8" ht="12.75">
      <c r="F237" s="66"/>
      <c r="H237" s="3"/>
    </row>
    <row r="238" spans="6:8" ht="12.75">
      <c r="F238" s="66"/>
      <c r="H238" s="3"/>
    </row>
    <row r="239" spans="6:8" ht="12.75">
      <c r="F239" s="66"/>
      <c r="H239" s="3"/>
    </row>
    <row r="240" spans="6:8" ht="12.75">
      <c r="F240" s="66"/>
      <c r="H240" s="3"/>
    </row>
    <row r="241" spans="6:8" ht="12.75">
      <c r="F241" s="66"/>
      <c r="H241" s="3"/>
    </row>
    <row r="242" spans="6:8" ht="12.75">
      <c r="F242" s="66"/>
      <c r="H242" s="3"/>
    </row>
    <row r="243" spans="6:8" ht="12.75">
      <c r="F243" s="66"/>
      <c r="H243" s="3"/>
    </row>
    <row r="244" spans="6:8" ht="12.75">
      <c r="F244" s="66"/>
      <c r="H244" s="3"/>
    </row>
    <row r="245" spans="6:8" ht="12.75">
      <c r="F245" s="66"/>
      <c r="H245" s="3"/>
    </row>
    <row r="246" spans="6:8" ht="12.75">
      <c r="F246" s="66"/>
      <c r="H246" s="3"/>
    </row>
    <row r="247" spans="6:8" ht="12.75">
      <c r="F247" s="66"/>
      <c r="H247" s="3"/>
    </row>
    <row r="248" spans="6:8" ht="12.75">
      <c r="F248" s="66"/>
      <c r="H248" s="3"/>
    </row>
    <row r="249" spans="6:8" ht="12.75">
      <c r="F249" s="66"/>
      <c r="H249" s="3"/>
    </row>
    <row r="250" spans="6:8" ht="12.75">
      <c r="F250" s="66"/>
      <c r="H250" s="3"/>
    </row>
    <row r="251" spans="6:8" ht="12.75">
      <c r="F251" s="66"/>
      <c r="H251" s="3"/>
    </row>
    <row r="252" spans="6:8" ht="12.75">
      <c r="F252" s="66"/>
      <c r="H252" s="3"/>
    </row>
    <row r="253" spans="6:8" ht="12.75">
      <c r="F253" s="66"/>
      <c r="H253" s="3"/>
    </row>
    <row r="254" spans="6:8" ht="12.75">
      <c r="F254" s="66"/>
      <c r="H254" s="3"/>
    </row>
    <row r="255" spans="6:8" ht="12.75">
      <c r="F255" s="66"/>
      <c r="H255" s="3"/>
    </row>
    <row r="256" spans="6:8" ht="12.75">
      <c r="F256" s="66"/>
      <c r="H256" s="3"/>
    </row>
    <row r="257" spans="6:8" ht="12.75">
      <c r="F257" s="66"/>
      <c r="H257" s="3"/>
    </row>
    <row r="258" spans="6:8" ht="12.75">
      <c r="F258" s="66"/>
      <c r="H258" s="3"/>
    </row>
    <row r="259" spans="6:8" ht="12.75">
      <c r="F259" s="66"/>
      <c r="H259" s="3"/>
    </row>
    <row r="260" spans="6:8" ht="12.75">
      <c r="F260" s="66"/>
      <c r="H260" s="3"/>
    </row>
    <row r="261" spans="6:8" ht="12.75">
      <c r="F261" s="66"/>
      <c r="H261" s="3"/>
    </row>
    <row r="262" spans="6:8" ht="12.75">
      <c r="F262" s="66"/>
      <c r="H262" s="3"/>
    </row>
    <row r="263" spans="6:8" ht="12.75">
      <c r="F263" s="66"/>
      <c r="H263" s="3"/>
    </row>
    <row r="264" spans="6:8" ht="12.75">
      <c r="F264" s="66"/>
      <c r="H264" s="3"/>
    </row>
    <row r="265" spans="6:8" ht="12.75">
      <c r="F265" s="66"/>
      <c r="H265" s="3"/>
    </row>
    <row r="266" spans="6:8" ht="12.75">
      <c r="F266" s="66"/>
      <c r="H266" s="3"/>
    </row>
    <row r="267" spans="6:8" ht="12.75">
      <c r="F267" s="66"/>
      <c r="H267" s="3"/>
    </row>
    <row r="268" spans="6:8" ht="12.75">
      <c r="F268" s="66"/>
      <c r="H268" s="3"/>
    </row>
    <row r="269" spans="6:8" ht="12.75">
      <c r="F269" s="66"/>
      <c r="H269" s="3"/>
    </row>
    <row r="270" spans="6:8" ht="12.75">
      <c r="F270" s="66"/>
      <c r="H270" s="3"/>
    </row>
    <row r="271" spans="6:8" ht="12.75">
      <c r="F271" s="66"/>
      <c r="H271" s="3"/>
    </row>
    <row r="272" spans="6:8" ht="12.75">
      <c r="F272" s="66"/>
      <c r="H272" s="3"/>
    </row>
    <row r="273" spans="6:8" ht="12.75">
      <c r="F273" s="66"/>
      <c r="H273" s="3"/>
    </row>
    <row r="274" spans="6:8" ht="12.75">
      <c r="F274" s="66"/>
      <c r="H274" s="3"/>
    </row>
    <row r="275" spans="6:8" ht="12.75">
      <c r="F275" s="66"/>
      <c r="H275" s="3"/>
    </row>
    <row r="276" spans="6:8" ht="12.75">
      <c r="F276" s="66"/>
      <c r="H276" s="3"/>
    </row>
    <row r="277" spans="6:8" ht="12.75">
      <c r="F277" s="66"/>
      <c r="H277" s="3"/>
    </row>
    <row r="278" spans="6:8" ht="12.75">
      <c r="F278" s="66"/>
      <c r="H278" s="3"/>
    </row>
    <row r="279" spans="6:8" ht="12.75">
      <c r="F279" s="66"/>
      <c r="H279" s="3"/>
    </row>
    <row r="280" spans="6:8" ht="12.75">
      <c r="F280" s="66"/>
      <c r="H280" s="3"/>
    </row>
    <row r="281" spans="6:8" ht="12.75">
      <c r="F281" s="66"/>
      <c r="H281" s="3"/>
    </row>
    <row r="282" spans="6:8" ht="12.75">
      <c r="F282" s="66"/>
      <c r="H282" s="3"/>
    </row>
    <row r="283" spans="6:8" ht="12.75">
      <c r="F283" s="66"/>
      <c r="H283" s="3"/>
    </row>
    <row r="284" spans="6:8" ht="12.75">
      <c r="F284" s="66"/>
      <c r="H284" s="3"/>
    </row>
    <row r="285" spans="6:8" ht="12.75">
      <c r="F285" s="66"/>
      <c r="H285" s="3"/>
    </row>
    <row r="286" spans="6:8" ht="12.75">
      <c r="F286" s="66"/>
      <c r="H286" s="3"/>
    </row>
    <row r="287" spans="6:8" ht="12.75">
      <c r="F287" s="66"/>
      <c r="H287" s="3"/>
    </row>
    <row r="288" spans="6:8" ht="12.75">
      <c r="F288" s="66"/>
      <c r="H288" s="3"/>
    </row>
    <row r="289" spans="6:8" ht="12.75">
      <c r="F289" s="66"/>
      <c r="H289" s="3"/>
    </row>
    <row r="290" spans="6:8" ht="12.75">
      <c r="F290" s="66"/>
      <c r="H290" s="3"/>
    </row>
    <row r="291" spans="6:8" ht="12.75">
      <c r="F291" s="66"/>
      <c r="H291" s="3"/>
    </row>
    <row r="292" spans="6:8" ht="12.75">
      <c r="F292" s="66"/>
      <c r="H292" s="3"/>
    </row>
    <row r="293" spans="6:8" ht="12.75">
      <c r="F293" s="66"/>
      <c r="H293" s="3"/>
    </row>
    <row r="294" spans="6:8" ht="12.75">
      <c r="F294" s="66"/>
      <c r="H294" s="3"/>
    </row>
    <row r="295" spans="6:8" ht="12.75">
      <c r="F295" s="66"/>
      <c r="H295" s="3"/>
    </row>
    <row r="296" spans="6:8" ht="12.75">
      <c r="F296" s="66"/>
      <c r="H296" s="3"/>
    </row>
    <row r="297" spans="6:8" ht="12.75">
      <c r="F297" s="66"/>
      <c r="H297" s="3"/>
    </row>
    <row r="298" spans="6:8" ht="12.75">
      <c r="F298" s="66"/>
      <c r="H298" s="3"/>
    </row>
    <row r="299" spans="6:8" ht="12.75">
      <c r="F299" s="66"/>
      <c r="H299" s="3"/>
    </row>
    <row r="300" spans="6:8" ht="12.75">
      <c r="F300" s="66"/>
      <c r="H300" s="3"/>
    </row>
    <row r="301" spans="6:8" ht="12.75">
      <c r="F301" s="66"/>
      <c r="H301" s="3"/>
    </row>
    <row r="302" spans="6:8" ht="12.75">
      <c r="F302" s="66"/>
      <c r="H302" s="3"/>
    </row>
    <row r="303" spans="6:8" ht="12.75">
      <c r="F303" s="66"/>
      <c r="H303" s="3"/>
    </row>
    <row r="304" spans="6:8" ht="12.75">
      <c r="F304" s="66"/>
      <c r="H304" s="3"/>
    </row>
    <row r="305" spans="6:8" ht="12.75">
      <c r="F305" s="66"/>
      <c r="H305" s="3"/>
    </row>
    <row r="306" spans="6:8" ht="12.75">
      <c r="F306" s="66"/>
      <c r="H306" s="3"/>
    </row>
    <row r="307" spans="6:8" ht="12.75">
      <c r="F307" s="66"/>
      <c r="H307" s="3"/>
    </row>
    <row r="308" spans="6:8" ht="12.75">
      <c r="F308" s="66"/>
      <c r="H308" s="3"/>
    </row>
    <row r="309" spans="6:8" ht="12.75">
      <c r="F309" s="66"/>
      <c r="H309" s="3"/>
    </row>
    <row r="310" spans="6:8" ht="12.75">
      <c r="F310" s="66"/>
      <c r="H310" s="3"/>
    </row>
    <row r="311" spans="6:8" ht="12.75">
      <c r="F311" s="66"/>
      <c r="H311" s="3"/>
    </row>
    <row r="312" spans="6:8" ht="12.75">
      <c r="F312" s="66"/>
      <c r="H312" s="3"/>
    </row>
    <row r="313" spans="6:8" ht="12.75">
      <c r="F313" s="66"/>
      <c r="H313" s="3"/>
    </row>
    <row r="314" spans="6:8" ht="12.75">
      <c r="F314" s="66"/>
      <c r="H314" s="3"/>
    </row>
    <row r="315" spans="6:8" ht="12.75">
      <c r="F315" s="66"/>
      <c r="H315" s="3"/>
    </row>
    <row r="316" spans="6:8" ht="12.75">
      <c r="F316" s="66"/>
      <c r="H316" s="3"/>
    </row>
    <row r="317" spans="6:8" ht="12.75">
      <c r="F317" s="66"/>
      <c r="H317" s="3"/>
    </row>
    <row r="318" spans="6:8" ht="12.75">
      <c r="F318" s="66"/>
      <c r="H318" s="3"/>
    </row>
    <row r="319" spans="6:8" ht="12.75">
      <c r="F319" s="66"/>
      <c r="H319" s="3"/>
    </row>
    <row r="320" spans="6:8" ht="12.75">
      <c r="F320" s="66"/>
      <c r="H320" s="3"/>
    </row>
    <row r="321" spans="6:8" ht="12.75">
      <c r="F321" s="66"/>
      <c r="H321" s="3"/>
    </row>
  </sheetData>
  <mergeCells count="2">
    <mergeCell ref="F11:G11"/>
    <mergeCell ref="I11:J11"/>
  </mergeCells>
  <printOptions/>
  <pageMargins left="0.5" right="0.5" top="1" bottom="1" header="0.5" footer="0.5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4">
      <selection activeCell="C44" sqref="C44"/>
    </sheetView>
  </sheetViews>
  <sheetFormatPr defaultColWidth="9.140625" defaultRowHeight="12.75"/>
  <cols>
    <col min="1" max="1" width="3.57421875" style="0" customWidth="1"/>
    <col min="2" max="2" width="9.8515625" style="0" customWidth="1"/>
    <col min="3" max="3" width="43.140625" style="0" customWidth="1"/>
    <col min="4" max="4" width="2.421875" style="0" customWidth="1"/>
    <col min="5" max="5" width="0.13671875" style="0" customWidth="1"/>
    <col min="6" max="6" width="16.7109375" style="62" customWidth="1"/>
    <col min="7" max="7" width="16.7109375" style="0" customWidth="1"/>
    <col min="8" max="8" width="9.8515625" style="0" customWidth="1"/>
    <col min="9" max="9" width="17.28125" style="0" customWidth="1"/>
  </cols>
  <sheetData>
    <row r="1" spans="3:8" ht="15.75">
      <c r="C1" s="6" t="s">
        <v>13</v>
      </c>
      <c r="D1" s="7"/>
      <c r="E1" s="7"/>
      <c r="F1" s="7"/>
      <c r="G1" s="7"/>
      <c r="H1" s="63"/>
    </row>
    <row r="2" spans="3:8" ht="15">
      <c r="C2" s="7"/>
      <c r="D2" s="7"/>
      <c r="E2" s="7"/>
      <c r="F2" s="7"/>
      <c r="G2" s="7"/>
      <c r="H2" s="63"/>
    </row>
    <row r="3" spans="3:8" ht="15.75">
      <c r="C3" s="6" t="s">
        <v>37</v>
      </c>
      <c r="D3" s="7"/>
      <c r="E3" s="7"/>
      <c r="F3" s="7"/>
      <c r="G3" s="7"/>
      <c r="H3" s="63"/>
    </row>
    <row r="4" spans="3:8" ht="15.75">
      <c r="C4" s="6" t="s">
        <v>113</v>
      </c>
      <c r="D4" s="7"/>
      <c r="E4" s="7"/>
      <c r="F4" s="7"/>
      <c r="G4" s="7"/>
      <c r="H4" s="63"/>
    </row>
    <row r="5" ht="15.75">
      <c r="A5" s="6"/>
    </row>
    <row r="6" spans="1:7" ht="15.75">
      <c r="A6" s="6"/>
      <c r="G6" s="59" t="s">
        <v>87</v>
      </c>
    </row>
    <row r="7" spans="6:7" ht="12.75">
      <c r="F7" s="91" t="s">
        <v>5</v>
      </c>
      <c r="G7" s="1" t="s">
        <v>5</v>
      </c>
    </row>
    <row r="8" spans="6:7" ht="12.75">
      <c r="F8" s="91" t="s">
        <v>67</v>
      </c>
      <c r="G8" s="1" t="s">
        <v>61</v>
      </c>
    </row>
    <row r="9" spans="6:7" ht="12.75">
      <c r="F9" s="91" t="s">
        <v>68</v>
      </c>
      <c r="G9" s="1" t="s">
        <v>69</v>
      </c>
    </row>
    <row r="10" spans="6:7" ht="12.75">
      <c r="F10" s="91" t="s">
        <v>1</v>
      </c>
      <c r="G10" s="1" t="s">
        <v>103</v>
      </c>
    </row>
    <row r="11" spans="6:7" ht="12.75">
      <c r="F11" s="92" t="s">
        <v>111</v>
      </c>
      <c r="G11" s="38" t="s">
        <v>99</v>
      </c>
    </row>
    <row r="12" spans="6:7" ht="12.75">
      <c r="F12" s="93" t="s">
        <v>36</v>
      </c>
      <c r="G12" s="39" t="s">
        <v>36</v>
      </c>
    </row>
    <row r="13" spans="6:7" ht="12.75">
      <c r="F13" s="94"/>
      <c r="G13" s="11"/>
    </row>
    <row r="14" spans="1:7" ht="12.75">
      <c r="A14" s="2"/>
      <c r="B14" t="s">
        <v>15</v>
      </c>
      <c r="F14" s="95">
        <v>45991</v>
      </c>
      <c r="G14" s="25">
        <v>48295</v>
      </c>
    </row>
    <row r="15" spans="1:7" ht="12.75">
      <c r="A15" s="2"/>
      <c r="F15" s="95"/>
      <c r="G15" s="25"/>
    </row>
    <row r="16" spans="1:7" ht="12.75">
      <c r="A16" s="2"/>
      <c r="B16" t="s">
        <v>18</v>
      </c>
      <c r="F16" s="95">
        <v>307</v>
      </c>
      <c r="G16" s="25">
        <v>348</v>
      </c>
    </row>
    <row r="17" spans="1:7" ht="12.75">
      <c r="A17" s="2"/>
      <c r="F17" s="95"/>
      <c r="G17" s="25"/>
    </row>
    <row r="18" spans="1:10" ht="12.75">
      <c r="A18" s="2"/>
      <c r="B18" t="s">
        <v>6</v>
      </c>
      <c r="F18" s="95">
        <v>0</v>
      </c>
      <c r="G18" s="25">
        <v>52</v>
      </c>
      <c r="J18" s="24"/>
    </row>
    <row r="19" spans="1:10" ht="12.75">
      <c r="A19" s="2"/>
      <c r="F19" s="95"/>
      <c r="G19" s="25"/>
      <c r="J19" s="24"/>
    </row>
    <row r="20" spans="1:10" ht="12.75">
      <c r="A20" s="2"/>
      <c r="B20" t="s">
        <v>100</v>
      </c>
      <c r="F20" s="95">
        <v>1651</v>
      </c>
      <c r="G20" s="25">
        <v>1437</v>
      </c>
      <c r="J20" s="24"/>
    </row>
    <row r="21" spans="1:7" ht="12.75">
      <c r="A21" s="2"/>
      <c r="F21" s="95"/>
      <c r="G21" s="25"/>
    </row>
    <row r="22" spans="1:7" ht="12.75">
      <c r="A22" s="2"/>
      <c r="B22" t="s">
        <v>30</v>
      </c>
      <c r="F22" s="95">
        <v>5883</v>
      </c>
      <c r="G22" s="25">
        <v>2521</v>
      </c>
    </row>
    <row r="23" spans="1:7" ht="12.75">
      <c r="A23" s="2"/>
      <c r="B23" t="s">
        <v>4</v>
      </c>
      <c r="C23" t="s">
        <v>4</v>
      </c>
      <c r="F23" s="95"/>
      <c r="G23" s="25" t="s">
        <v>4</v>
      </c>
    </row>
    <row r="24" spans="1:7" ht="12.75">
      <c r="A24" s="2"/>
      <c r="B24" s="23" t="s">
        <v>83</v>
      </c>
      <c r="F24" s="95">
        <v>1192</v>
      </c>
      <c r="G24" s="25">
        <v>500</v>
      </c>
    </row>
    <row r="25" spans="1:7" ht="12.75">
      <c r="A25" s="2"/>
      <c r="F25" s="95"/>
      <c r="G25" s="25"/>
    </row>
    <row r="26" spans="1:7" ht="12.75">
      <c r="A26" s="2"/>
      <c r="B26" t="s">
        <v>7</v>
      </c>
      <c r="F26" s="96"/>
      <c r="G26" s="16"/>
    </row>
    <row r="27" spans="3:7" ht="12.75">
      <c r="C27" s="23" t="s">
        <v>16</v>
      </c>
      <c r="F27" s="97">
        <v>31642</v>
      </c>
      <c r="G27" s="28">
        <v>25155</v>
      </c>
    </row>
    <row r="28" spans="3:7" ht="12.75">
      <c r="C28" s="23" t="s">
        <v>81</v>
      </c>
      <c r="F28" s="98">
        <v>22791</v>
      </c>
      <c r="G28" s="29">
        <v>21939</v>
      </c>
    </row>
    <row r="29" spans="3:7" ht="12.75">
      <c r="C29" s="23" t="s">
        <v>119</v>
      </c>
      <c r="F29" s="98">
        <v>6260</v>
      </c>
      <c r="G29" s="29">
        <v>0</v>
      </c>
    </row>
    <row r="30" spans="3:7" ht="12.75">
      <c r="C30" s="23" t="s">
        <v>31</v>
      </c>
      <c r="F30" s="99">
        <v>12741</v>
      </c>
      <c r="G30" s="30">
        <v>17437</v>
      </c>
    </row>
    <row r="31" spans="6:7" ht="12.75">
      <c r="F31" s="100">
        <f>SUM(F27:F30)</f>
        <v>73434</v>
      </c>
      <c r="G31" s="31">
        <f>SUM(G27:G30)</f>
        <v>64531</v>
      </c>
    </row>
    <row r="32" spans="6:7" ht="12.75">
      <c r="F32" s="95" t="s">
        <v>4</v>
      </c>
      <c r="G32" s="25" t="s">
        <v>4</v>
      </c>
    </row>
    <row r="33" spans="1:7" ht="12.75">
      <c r="A33" s="2"/>
      <c r="B33" t="s">
        <v>8</v>
      </c>
      <c r="F33" s="101"/>
      <c r="G33" s="25"/>
    </row>
    <row r="34" spans="3:7" ht="12.75">
      <c r="C34" s="23" t="s">
        <v>32</v>
      </c>
      <c r="F34" s="98">
        <v>26113</v>
      </c>
      <c r="G34" s="28">
        <v>23949</v>
      </c>
    </row>
    <row r="35" spans="3:7" ht="12.75">
      <c r="C35" s="23" t="s">
        <v>76</v>
      </c>
      <c r="F35" s="98">
        <v>8572</v>
      </c>
      <c r="G35" s="29">
        <v>5426</v>
      </c>
    </row>
    <row r="36" spans="3:7" ht="12.75">
      <c r="C36" s="23" t="s">
        <v>27</v>
      </c>
      <c r="F36" s="99">
        <v>1496</v>
      </c>
      <c r="G36" s="30">
        <v>1586</v>
      </c>
    </row>
    <row r="37" spans="6:7" ht="12.75">
      <c r="F37" s="100">
        <f>SUM(F34:F36)</f>
        <v>36181</v>
      </c>
      <c r="G37" s="31">
        <f>SUM(G34:G36)</f>
        <v>30961</v>
      </c>
    </row>
    <row r="38" spans="6:7" ht="12.75">
      <c r="F38" s="95"/>
      <c r="G38" s="25"/>
    </row>
    <row r="39" spans="1:7" ht="12.75">
      <c r="A39" s="2"/>
      <c r="B39" t="s">
        <v>17</v>
      </c>
      <c r="F39" s="95">
        <f>+F31-F37</f>
        <v>37253</v>
      </c>
      <c r="G39" s="25">
        <f>+G31-G37</f>
        <v>33570</v>
      </c>
    </row>
    <row r="40" spans="6:7" ht="12.75">
      <c r="F40" s="95"/>
      <c r="G40" s="25"/>
    </row>
    <row r="41" spans="6:7" ht="13.5" thickBot="1">
      <c r="F41" s="102">
        <f>+SUM(F14:F24)+F39</f>
        <v>92277</v>
      </c>
      <c r="G41" s="21">
        <f>+SUM(G14:G24)+G39</f>
        <v>86723</v>
      </c>
    </row>
    <row r="42" spans="6:7" ht="12.75">
      <c r="F42" s="95"/>
      <c r="G42" s="25"/>
    </row>
    <row r="43" spans="1:7" ht="12.75">
      <c r="A43" s="2"/>
      <c r="F43" s="95"/>
      <c r="G43" s="25"/>
    </row>
    <row r="44" spans="2:7" ht="12.75">
      <c r="B44" t="s">
        <v>10</v>
      </c>
      <c r="F44" s="95">
        <v>66296</v>
      </c>
      <c r="G44" s="25">
        <v>65773</v>
      </c>
    </row>
    <row r="45" spans="2:7" ht="12.75">
      <c r="B45" t="s">
        <v>11</v>
      </c>
      <c r="F45" s="101">
        <v>24867</v>
      </c>
      <c r="G45" s="26">
        <v>19996</v>
      </c>
    </row>
    <row r="46" spans="6:7" ht="12.75">
      <c r="F46" s="96">
        <f>SUM(F44:F45)</f>
        <v>91163</v>
      </c>
      <c r="G46" s="16">
        <f>SUM(G44:G45)</f>
        <v>85769</v>
      </c>
    </row>
    <row r="47" spans="2:7" ht="12.75">
      <c r="B47" t="s">
        <v>90</v>
      </c>
      <c r="F47" s="101">
        <v>-3543</v>
      </c>
      <c r="G47" s="26">
        <v>-3875</v>
      </c>
    </row>
    <row r="48" spans="2:7" ht="12.75">
      <c r="B48" t="s">
        <v>9</v>
      </c>
      <c r="F48" s="95">
        <f>SUM(F46:F47)</f>
        <v>87620</v>
      </c>
      <c r="G48" s="25">
        <f>SUM(G46:G47)</f>
        <v>81894</v>
      </c>
    </row>
    <row r="49" spans="6:7" ht="12.75">
      <c r="F49" s="95"/>
      <c r="G49" s="25"/>
    </row>
    <row r="50" spans="1:7" ht="12.75">
      <c r="A50" s="2"/>
      <c r="B50" t="s">
        <v>12</v>
      </c>
      <c r="F50" s="95">
        <v>4463</v>
      </c>
      <c r="G50" s="25">
        <v>4619</v>
      </c>
    </row>
    <row r="51" spans="6:7" ht="12.75">
      <c r="F51" s="95"/>
      <c r="G51" s="25"/>
    </row>
    <row r="52" spans="1:7" ht="12.75">
      <c r="A52" s="2"/>
      <c r="B52" t="s">
        <v>33</v>
      </c>
      <c r="F52" s="95"/>
      <c r="G52" s="25"/>
    </row>
    <row r="53" spans="1:7" ht="12.75">
      <c r="A53" s="2"/>
      <c r="C53" s="23" t="s">
        <v>34</v>
      </c>
      <c r="F53" s="95">
        <v>0</v>
      </c>
      <c r="G53" s="25">
        <v>0</v>
      </c>
    </row>
    <row r="54" spans="3:7" ht="12.75">
      <c r="C54" s="23" t="s">
        <v>35</v>
      </c>
      <c r="F54" s="95">
        <v>194</v>
      </c>
      <c r="G54" s="25">
        <v>210</v>
      </c>
    </row>
    <row r="55" spans="6:7" ht="12.75">
      <c r="F55" s="95"/>
      <c r="G55" s="25"/>
    </row>
    <row r="56" spans="6:7" ht="13.5" thickBot="1">
      <c r="F56" s="102">
        <f>SUM(F48:F55)</f>
        <v>92277</v>
      </c>
      <c r="G56" s="21">
        <f>SUM(G48:G55)</f>
        <v>86723</v>
      </c>
    </row>
    <row r="57" spans="6:7" ht="12.75">
      <c r="F57" s="103"/>
      <c r="G57" s="16"/>
    </row>
    <row r="58" spans="6:7" ht="12.75">
      <c r="F58" s="103"/>
      <c r="G58" s="16"/>
    </row>
    <row r="59" spans="3:7" ht="12.75">
      <c r="C59" t="s">
        <v>128</v>
      </c>
      <c r="F59" s="104">
        <v>1.47</v>
      </c>
      <c r="G59" s="57">
        <v>1.4</v>
      </c>
    </row>
    <row r="60" spans="6:7" ht="12.75">
      <c r="F60" s="70"/>
      <c r="G60" s="16"/>
    </row>
    <row r="61" spans="1:7" s="18" customFormat="1" ht="12.75">
      <c r="A61" s="37"/>
      <c r="B61" s="47" t="s">
        <v>98</v>
      </c>
      <c r="C61" s="23"/>
      <c r="D61" s="23"/>
      <c r="E61" s="23"/>
      <c r="F61" s="71"/>
      <c r="G61" s="48"/>
    </row>
    <row r="62" spans="2:7" s="18" customFormat="1" ht="12.75">
      <c r="B62" s="23" t="s">
        <v>106</v>
      </c>
      <c r="C62" s="23"/>
      <c r="D62" s="23"/>
      <c r="E62" s="23"/>
      <c r="F62" s="72"/>
      <c r="G62" s="49"/>
    </row>
    <row r="63" spans="6:7" ht="12.75">
      <c r="F63" s="73" t="s">
        <v>4</v>
      </c>
      <c r="G63" s="27"/>
    </row>
    <row r="64" spans="6:7" ht="12.75">
      <c r="F64" s="66"/>
      <c r="G64" s="13"/>
    </row>
  </sheetData>
  <printOptions/>
  <pageMargins left="0.98" right="0.5" top="0.75" bottom="0.75" header="0.5" footer="0.5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3"/>
  <sheetViews>
    <sheetView workbookViewId="0" topLeftCell="E1">
      <selection activeCell="M16" sqref="M16"/>
    </sheetView>
  </sheetViews>
  <sheetFormatPr defaultColWidth="9.140625" defaultRowHeight="12.75"/>
  <cols>
    <col min="1" max="1" width="2.57421875" style="0" customWidth="1"/>
    <col min="2" max="2" width="9.00390625" style="0" customWidth="1"/>
    <col min="4" max="4" width="13.28125" style="0" customWidth="1"/>
    <col min="5" max="5" width="3.140625" style="0" customWidth="1"/>
    <col min="6" max="6" width="14.57421875" style="33" customWidth="1"/>
    <col min="7" max="7" width="15.57421875" style="33" bestFit="1" customWidth="1"/>
    <col min="8" max="8" width="14.28125" style="33" customWidth="1"/>
    <col min="9" max="9" width="13.7109375" style="33" bestFit="1" customWidth="1"/>
    <col min="10" max="10" width="11.8515625" style="33" bestFit="1" customWidth="1"/>
    <col min="11" max="11" width="11.28125" style="33" bestFit="1" customWidth="1"/>
  </cols>
  <sheetData>
    <row r="1" spans="3:9" ht="15.75">
      <c r="C1" s="6" t="s">
        <v>13</v>
      </c>
      <c r="D1" s="7"/>
      <c r="E1" s="7"/>
      <c r="F1" s="7"/>
      <c r="G1" s="7"/>
      <c r="H1" s="44"/>
      <c r="I1" s="44"/>
    </row>
    <row r="2" spans="3:9" ht="15">
      <c r="C2" s="7"/>
      <c r="D2" s="7"/>
      <c r="E2" s="7"/>
      <c r="F2" s="7"/>
      <c r="G2" s="7"/>
      <c r="H2" s="44"/>
      <c r="I2" s="44"/>
    </row>
    <row r="3" spans="3:9" ht="15.75">
      <c r="C3" s="6" t="s">
        <v>59</v>
      </c>
      <c r="D3" s="7"/>
      <c r="E3" s="7"/>
      <c r="F3" s="7"/>
      <c r="G3" s="7"/>
      <c r="H3" s="44"/>
      <c r="I3" s="44"/>
    </row>
    <row r="4" spans="3:9" ht="15.75">
      <c r="C4" s="6" t="s">
        <v>110</v>
      </c>
      <c r="D4" s="7"/>
      <c r="E4" s="7"/>
      <c r="F4" s="7"/>
      <c r="G4" s="7"/>
      <c r="H4" s="44"/>
      <c r="I4" s="44"/>
    </row>
    <row r="9" spans="6:11" s="18" customFormat="1" ht="12.75">
      <c r="F9" s="117"/>
      <c r="G9" s="117"/>
      <c r="H9" s="106" t="s">
        <v>53</v>
      </c>
      <c r="I9" s="106" t="s">
        <v>53</v>
      </c>
      <c r="J9" s="117"/>
      <c r="K9" s="117"/>
    </row>
    <row r="10" spans="6:11" s="18" customFormat="1" ht="12.75">
      <c r="F10" s="117"/>
      <c r="G10" s="117"/>
      <c r="H10" s="106" t="s">
        <v>54</v>
      </c>
      <c r="I10" s="106" t="s">
        <v>54</v>
      </c>
      <c r="J10" s="106" t="s">
        <v>57</v>
      </c>
      <c r="K10" s="117"/>
    </row>
    <row r="11" spans="6:11" s="18" customFormat="1" ht="12.75">
      <c r="F11" s="90" t="s">
        <v>10</v>
      </c>
      <c r="G11" s="90" t="s">
        <v>104</v>
      </c>
      <c r="H11" s="118" t="s">
        <v>55</v>
      </c>
      <c r="I11" s="118" t="s">
        <v>56</v>
      </c>
      <c r="J11" s="118" t="s">
        <v>58</v>
      </c>
      <c r="K11" s="118" t="s">
        <v>19</v>
      </c>
    </row>
    <row r="12" spans="6:11" s="34" customFormat="1" ht="12.75">
      <c r="F12" s="106" t="s">
        <v>36</v>
      </c>
      <c r="G12" s="106" t="s">
        <v>36</v>
      </c>
      <c r="H12" s="106" t="s">
        <v>36</v>
      </c>
      <c r="I12" s="106" t="s">
        <v>36</v>
      </c>
      <c r="J12" s="106" t="s">
        <v>36</v>
      </c>
      <c r="K12" s="106" t="s">
        <v>36</v>
      </c>
    </row>
    <row r="13" spans="6:11" ht="12.75">
      <c r="F13" s="108"/>
      <c r="G13" s="108"/>
      <c r="H13" s="108"/>
      <c r="I13" s="108"/>
      <c r="J13" s="108"/>
      <c r="K13" s="108"/>
    </row>
    <row r="14" spans="2:11" ht="12.75">
      <c r="B14" s="18" t="s">
        <v>116</v>
      </c>
      <c r="C14" s="18"/>
      <c r="D14" s="18"/>
      <c r="F14" s="108"/>
      <c r="G14" s="108"/>
      <c r="H14" s="108"/>
      <c r="I14" s="108"/>
      <c r="J14" s="108"/>
      <c r="K14" s="108"/>
    </row>
    <row r="15" spans="2:11" ht="12.75">
      <c r="B15" s="36" t="s">
        <v>117</v>
      </c>
      <c r="C15" s="18"/>
      <c r="D15" s="18"/>
      <c r="F15" s="108"/>
      <c r="G15" s="108"/>
      <c r="H15" s="108"/>
      <c r="I15" s="108"/>
      <c r="J15" s="108"/>
      <c r="K15" s="108"/>
    </row>
    <row r="16" spans="6:11" ht="12.75">
      <c r="F16" s="108"/>
      <c r="G16" s="108"/>
      <c r="H16" s="108"/>
      <c r="I16" s="108"/>
      <c r="J16" s="108"/>
      <c r="K16" s="108"/>
    </row>
    <row r="17" spans="6:11" ht="12.75">
      <c r="F17" s="108"/>
      <c r="G17" s="108"/>
      <c r="H17" s="108"/>
      <c r="I17" s="108"/>
      <c r="J17" s="108"/>
      <c r="K17" s="108"/>
    </row>
    <row r="18" spans="2:11" ht="12.75">
      <c r="B18" t="s">
        <v>51</v>
      </c>
      <c r="F18" s="108">
        <v>65773</v>
      </c>
      <c r="G18" s="108">
        <v>-3875</v>
      </c>
      <c r="H18" s="108">
        <v>2534</v>
      </c>
      <c r="I18" s="108">
        <v>670</v>
      </c>
      <c r="J18" s="108">
        <v>16792</v>
      </c>
      <c r="K18" s="108">
        <f>SUM(F18:J18)</f>
        <v>81894</v>
      </c>
    </row>
    <row r="19" spans="3:11" ht="12.75">
      <c r="C19" t="s">
        <v>101</v>
      </c>
      <c r="F19" s="108"/>
      <c r="G19" s="108"/>
      <c r="H19" s="108"/>
      <c r="I19" s="108"/>
      <c r="J19" s="108"/>
      <c r="K19" s="108"/>
    </row>
    <row r="20" spans="6:11" ht="12.75">
      <c r="F20" s="108"/>
      <c r="G20" s="108"/>
      <c r="H20" s="108"/>
      <c r="I20" s="108"/>
      <c r="J20" s="108"/>
      <c r="K20" s="108"/>
    </row>
    <row r="21" spans="2:11" ht="12.75">
      <c r="B21" t="s">
        <v>102</v>
      </c>
      <c r="F21" s="108">
        <v>0</v>
      </c>
      <c r="G21" s="108">
        <v>0</v>
      </c>
      <c r="H21" s="108">
        <v>-25</v>
      </c>
      <c r="I21" s="108">
        <v>0</v>
      </c>
      <c r="J21" s="108">
        <v>0</v>
      </c>
      <c r="K21" s="108">
        <f>SUM(F21:J21)</f>
        <v>-25</v>
      </c>
    </row>
    <row r="22" spans="6:11" ht="12.75">
      <c r="F22" s="108"/>
      <c r="G22" s="108"/>
      <c r="H22" s="108"/>
      <c r="I22" s="108"/>
      <c r="J22" s="108"/>
      <c r="K22" s="108"/>
    </row>
    <row r="23" spans="2:11" ht="12.75">
      <c r="B23" t="s">
        <v>109</v>
      </c>
      <c r="F23" s="108">
        <v>523</v>
      </c>
      <c r="G23" s="108">
        <v>0</v>
      </c>
      <c r="H23" s="108">
        <v>0</v>
      </c>
      <c r="I23" s="108">
        <v>0</v>
      </c>
      <c r="J23" s="108">
        <v>0</v>
      </c>
      <c r="K23" s="108">
        <f>SUM(F23:J23)</f>
        <v>523</v>
      </c>
    </row>
    <row r="24" spans="6:11" ht="12.75">
      <c r="F24" s="108"/>
      <c r="G24" s="108"/>
      <c r="H24" s="108"/>
      <c r="I24" s="108"/>
      <c r="J24" s="108"/>
      <c r="K24" s="108"/>
    </row>
    <row r="25" spans="2:11" ht="12.75">
      <c r="B25" t="s">
        <v>93</v>
      </c>
      <c r="F25" s="108">
        <v>0</v>
      </c>
      <c r="G25" s="108">
        <v>-1645</v>
      </c>
      <c r="H25" s="108">
        <v>0</v>
      </c>
      <c r="I25" s="108">
        <v>0</v>
      </c>
      <c r="J25" s="108">
        <v>0</v>
      </c>
      <c r="K25" s="108">
        <f>SUM(F25:J25)</f>
        <v>-1645</v>
      </c>
    </row>
    <row r="26" spans="6:11" ht="12.75">
      <c r="F26" s="108"/>
      <c r="G26" s="108"/>
      <c r="H26" s="108"/>
      <c r="I26" s="108"/>
      <c r="J26" s="108"/>
      <c r="K26" s="108"/>
    </row>
    <row r="27" spans="2:11" ht="12.75">
      <c r="B27" t="s">
        <v>122</v>
      </c>
      <c r="F27" s="108">
        <v>0</v>
      </c>
      <c r="G27" s="108"/>
      <c r="H27" s="108">
        <v>17</v>
      </c>
      <c r="I27" s="108"/>
      <c r="J27" s="108"/>
      <c r="K27" s="108">
        <f>SUM(F27:J27)</f>
        <v>17</v>
      </c>
    </row>
    <row r="28" spans="3:11" ht="12.75">
      <c r="C28" s="62"/>
      <c r="D28" s="62"/>
      <c r="F28" s="108"/>
      <c r="G28" s="108"/>
      <c r="H28" s="108"/>
      <c r="I28" s="108"/>
      <c r="J28" s="108"/>
      <c r="K28" s="108"/>
    </row>
    <row r="29" spans="2:11" ht="12.75">
      <c r="B29" s="62" t="s">
        <v>123</v>
      </c>
      <c r="C29" s="62"/>
      <c r="D29" s="62"/>
      <c r="F29" s="108"/>
      <c r="G29" s="108">
        <v>1977</v>
      </c>
      <c r="H29" s="108"/>
      <c r="I29" s="108"/>
      <c r="J29" s="108"/>
      <c r="K29" s="108">
        <f>SUM(F29:J29)</f>
        <v>1977</v>
      </c>
    </row>
    <row r="30" spans="6:11" ht="12.75">
      <c r="F30" s="108"/>
      <c r="G30" s="108"/>
      <c r="H30" s="108"/>
      <c r="I30" s="108"/>
      <c r="J30" s="108"/>
      <c r="K30" s="108"/>
    </row>
    <row r="31" spans="2:11" ht="12.75">
      <c r="B31" t="s">
        <v>94</v>
      </c>
      <c r="F31" s="108">
        <v>0</v>
      </c>
      <c r="G31" s="108">
        <v>0</v>
      </c>
      <c r="H31" s="108">
        <v>0</v>
      </c>
      <c r="I31" s="108">
        <v>0</v>
      </c>
      <c r="J31" s="108">
        <v>7567</v>
      </c>
      <c r="K31" s="108">
        <f>SUM(F31:J31)</f>
        <v>7567</v>
      </c>
    </row>
    <row r="32" spans="6:11" ht="12.75">
      <c r="F32" s="108"/>
      <c r="G32" s="108"/>
      <c r="H32" s="108"/>
      <c r="I32" s="108"/>
      <c r="J32" s="108"/>
      <c r="K32" s="108"/>
    </row>
    <row r="33" spans="2:11" ht="12.75">
      <c r="B33" t="s">
        <v>121</v>
      </c>
      <c r="F33" s="108">
        <v>0</v>
      </c>
      <c r="G33" s="108">
        <v>0</v>
      </c>
      <c r="H33" s="108">
        <v>0</v>
      </c>
      <c r="I33" s="108">
        <v>0</v>
      </c>
      <c r="J33" s="108">
        <v>-2688</v>
      </c>
      <c r="K33" s="108">
        <f>SUM(F33:J33)</f>
        <v>-2688</v>
      </c>
    </row>
    <row r="34" spans="6:11" ht="12.75">
      <c r="F34" s="110"/>
      <c r="G34" s="110"/>
      <c r="H34" s="110"/>
      <c r="I34" s="110"/>
      <c r="J34" s="110"/>
      <c r="K34" s="110"/>
    </row>
    <row r="35" spans="2:11" s="18" customFormat="1" ht="12.75">
      <c r="B35" s="18" t="s">
        <v>52</v>
      </c>
      <c r="F35" s="117"/>
      <c r="G35" s="117"/>
      <c r="H35" s="117"/>
      <c r="I35" s="117"/>
      <c r="J35" s="117"/>
      <c r="K35" s="117"/>
    </row>
    <row r="36" spans="2:11" s="18" customFormat="1" ht="13.5" thickBot="1">
      <c r="B36" s="18" t="s">
        <v>124</v>
      </c>
      <c r="F36" s="119">
        <f aca="true" t="shared" si="0" ref="F36:K36">SUM(F18:F34)</f>
        <v>66296</v>
      </c>
      <c r="G36" s="119">
        <f t="shared" si="0"/>
        <v>-3543</v>
      </c>
      <c r="H36" s="119">
        <f t="shared" si="0"/>
        <v>2526</v>
      </c>
      <c r="I36" s="119">
        <f t="shared" si="0"/>
        <v>670</v>
      </c>
      <c r="J36" s="119">
        <f t="shared" si="0"/>
        <v>21671</v>
      </c>
      <c r="K36" s="119">
        <f t="shared" si="0"/>
        <v>87620</v>
      </c>
    </row>
    <row r="37" ht="13.5" thickTop="1"/>
    <row r="40" spans="2:4" ht="12.75">
      <c r="B40" s="18" t="s">
        <v>116</v>
      </c>
      <c r="C40" s="18"/>
      <c r="D40" s="18"/>
    </row>
    <row r="41" spans="2:4" ht="12.75">
      <c r="B41" s="36" t="s">
        <v>118</v>
      </c>
      <c r="C41" s="18"/>
      <c r="D41" s="18"/>
    </row>
    <row r="44" spans="2:11" ht="12.75">
      <c r="B44" t="s">
        <v>51</v>
      </c>
      <c r="F44" s="33">
        <v>65748</v>
      </c>
      <c r="G44" s="33">
        <v>-1922</v>
      </c>
      <c r="H44" s="33">
        <v>2567</v>
      </c>
      <c r="I44" s="33">
        <v>670</v>
      </c>
      <c r="J44" s="33">
        <v>13553</v>
      </c>
      <c r="K44" s="33">
        <f>SUM(F44:J44)</f>
        <v>80616</v>
      </c>
    </row>
    <row r="45" ht="12.75">
      <c r="C45" t="s">
        <v>101</v>
      </c>
    </row>
    <row r="46" ht="12.75">
      <c r="K46" s="61"/>
    </row>
    <row r="47" spans="2:11" ht="12.75">
      <c r="B47" t="s">
        <v>102</v>
      </c>
      <c r="F47" s="33">
        <v>0</v>
      </c>
      <c r="G47" s="33">
        <v>0</v>
      </c>
      <c r="H47" s="33">
        <v>-25</v>
      </c>
      <c r="I47" s="33">
        <v>0</v>
      </c>
      <c r="J47" s="33">
        <v>0</v>
      </c>
      <c r="K47" s="61">
        <f>SUM(F47:J47)</f>
        <v>-25</v>
      </c>
    </row>
    <row r="48" ht="12.75">
      <c r="K48" s="61"/>
    </row>
    <row r="49" spans="2:11" ht="12.75">
      <c r="B49" t="s">
        <v>109</v>
      </c>
      <c r="F49" s="33">
        <v>6</v>
      </c>
      <c r="G49" s="33">
        <v>0</v>
      </c>
      <c r="H49" s="33">
        <v>0</v>
      </c>
      <c r="I49" s="33">
        <v>0</v>
      </c>
      <c r="J49" s="33">
        <v>0</v>
      </c>
      <c r="K49" s="61">
        <f>SUM(F49:J49)</f>
        <v>6</v>
      </c>
    </row>
    <row r="50" ht="12.75">
      <c r="K50" s="61"/>
    </row>
    <row r="51" spans="2:11" ht="12.75">
      <c r="B51" t="s">
        <v>97</v>
      </c>
      <c r="J51" s="33">
        <v>-2268</v>
      </c>
      <c r="K51" s="61">
        <f>SUM(F51:J51)</f>
        <v>-2268</v>
      </c>
    </row>
    <row r="52" ht="12.75">
      <c r="K52" s="61"/>
    </row>
    <row r="53" spans="2:11" ht="12.75">
      <c r="B53" t="s">
        <v>93</v>
      </c>
      <c r="F53" s="33">
        <v>0</v>
      </c>
      <c r="G53" s="33">
        <v>-1346</v>
      </c>
      <c r="H53" s="33">
        <v>0</v>
      </c>
      <c r="I53" s="33">
        <v>0</v>
      </c>
      <c r="J53" s="33">
        <v>0</v>
      </c>
      <c r="K53" s="33">
        <f>SUM(F53:J53)</f>
        <v>-1346</v>
      </c>
    </row>
    <row r="54" ht="12.75">
      <c r="K54" s="61"/>
    </row>
    <row r="55" spans="2:11" ht="12.75">
      <c r="B55" t="s">
        <v>94</v>
      </c>
      <c r="F55" s="33">
        <v>0</v>
      </c>
      <c r="G55" s="33">
        <v>0</v>
      </c>
      <c r="H55" s="33">
        <v>0</v>
      </c>
      <c r="I55" s="33">
        <v>0</v>
      </c>
      <c r="J55" s="33">
        <v>4962</v>
      </c>
      <c r="K55" s="61">
        <f>SUM(F55:J55)</f>
        <v>4962</v>
      </c>
    </row>
    <row r="56" spans="6:11" ht="12.75">
      <c r="F56" s="35"/>
      <c r="G56" s="35"/>
      <c r="H56" s="35"/>
      <c r="I56" s="35"/>
      <c r="J56" s="35"/>
      <c r="K56" s="35"/>
    </row>
    <row r="57" ht="12.75">
      <c r="B57" t="s">
        <v>52</v>
      </c>
    </row>
    <row r="58" spans="2:12" ht="13.5" thickBot="1">
      <c r="B58" t="s">
        <v>125</v>
      </c>
      <c r="F58" s="50">
        <f>SUM(F44:F56)</f>
        <v>65754</v>
      </c>
      <c r="G58" s="50">
        <f>SUM(G44:G56)</f>
        <v>-3268</v>
      </c>
      <c r="H58" s="50">
        <f>SUM(H44:H56)</f>
        <v>2542</v>
      </c>
      <c r="I58" s="50">
        <f>SUM(I44:I56)</f>
        <v>670</v>
      </c>
      <c r="J58" s="50">
        <f>SUM(J44:J56)</f>
        <v>16247</v>
      </c>
      <c r="K58" s="50">
        <f>SUM(F58:J58)</f>
        <v>81945</v>
      </c>
      <c r="L58" s="24"/>
    </row>
    <row r="59" ht="13.5" thickTop="1"/>
    <row r="62" spans="2:11" s="18" customFormat="1" ht="12.75">
      <c r="B62" s="47" t="s">
        <v>75</v>
      </c>
      <c r="F62" s="32"/>
      <c r="G62" s="32"/>
      <c r="H62" s="32"/>
      <c r="I62" s="32"/>
      <c r="J62" s="32"/>
      <c r="K62" s="32"/>
    </row>
    <row r="63" spans="2:11" s="18" customFormat="1" ht="12.75">
      <c r="B63" s="23" t="s">
        <v>107</v>
      </c>
      <c r="F63" s="32"/>
      <c r="G63" s="32"/>
      <c r="H63" s="32"/>
      <c r="I63" s="32"/>
      <c r="J63" s="32"/>
      <c r="K63" s="32"/>
    </row>
  </sheetData>
  <printOptions/>
  <pageMargins left="0.25" right="0.25" top="0.5" bottom="0.5" header="0.5" footer="0.5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7"/>
  <sheetViews>
    <sheetView workbookViewId="0" topLeftCell="A30">
      <selection activeCell="J51" sqref="J51"/>
    </sheetView>
  </sheetViews>
  <sheetFormatPr defaultColWidth="9.140625" defaultRowHeight="12.75"/>
  <cols>
    <col min="1" max="1" width="3.8515625" style="0" customWidth="1"/>
    <col min="2" max="2" width="8.7109375" style="0" customWidth="1"/>
    <col min="8" max="8" width="5.421875" style="0" customWidth="1"/>
    <col min="9" max="9" width="11.7109375" style="61" customWidth="1"/>
    <col min="10" max="10" width="2.00390625" style="0" customWidth="1"/>
    <col min="11" max="11" width="11.7109375" style="33" customWidth="1"/>
  </cols>
  <sheetData>
    <row r="1" spans="3:11" ht="15.75">
      <c r="C1" s="6" t="s">
        <v>13</v>
      </c>
      <c r="D1" s="7"/>
      <c r="E1" s="7"/>
      <c r="F1" s="7"/>
      <c r="G1" s="7"/>
      <c r="H1" s="7"/>
      <c r="I1"/>
      <c r="K1" s="61"/>
    </row>
    <row r="2" spans="3:11" ht="15">
      <c r="C2" s="7"/>
      <c r="D2" s="7"/>
      <c r="E2" s="7"/>
      <c r="F2" s="7"/>
      <c r="G2" s="7"/>
      <c r="H2" s="7"/>
      <c r="I2"/>
      <c r="K2" s="61"/>
    </row>
    <row r="3" spans="3:11" ht="15.75">
      <c r="C3" s="6" t="s">
        <v>71</v>
      </c>
      <c r="D3" s="7"/>
      <c r="E3" s="7"/>
      <c r="F3" s="7"/>
      <c r="G3" s="7"/>
      <c r="H3" s="7"/>
      <c r="I3"/>
      <c r="K3" s="61"/>
    </row>
    <row r="4" spans="3:11" ht="15.75">
      <c r="C4" s="6" t="s">
        <v>114</v>
      </c>
      <c r="D4" s="7"/>
      <c r="E4" s="7"/>
      <c r="F4" s="7"/>
      <c r="G4" s="7"/>
      <c r="H4" s="7"/>
      <c r="I4"/>
      <c r="K4" s="61"/>
    </row>
    <row r="6" ht="12.75">
      <c r="K6" s="78"/>
    </row>
    <row r="7" spans="9:11" ht="12.75">
      <c r="I7" s="105">
        <v>2006</v>
      </c>
      <c r="K7" s="46">
        <v>2005</v>
      </c>
    </row>
    <row r="8" spans="9:11" ht="12.75">
      <c r="I8" s="106" t="s">
        <v>115</v>
      </c>
      <c r="K8" s="74" t="s">
        <v>115</v>
      </c>
    </row>
    <row r="9" spans="9:11" ht="12.75">
      <c r="I9" s="106" t="s">
        <v>48</v>
      </c>
      <c r="K9" s="40" t="s">
        <v>48</v>
      </c>
    </row>
    <row r="10" spans="9:11" ht="12.75">
      <c r="I10" s="107">
        <v>38748</v>
      </c>
      <c r="K10" s="76">
        <v>38383</v>
      </c>
    </row>
    <row r="11" spans="9:11" ht="12.75">
      <c r="I11" s="106" t="s">
        <v>20</v>
      </c>
      <c r="K11" s="40" t="s">
        <v>20</v>
      </c>
    </row>
    <row r="12" ht="12.75">
      <c r="I12" s="108"/>
    </row>
    <row r="13" spans="2:11" ht="12.75">
      <c r="B13" t="s">
        <v>38</v>
      </c>
      <c r="I13" s="108">
        <v>12270</v>
      </c>
      <c r="K13" s="33">
        <v>9491</v>
      </c>
    </row>
    <row r="14" spans="2:9" ht="12.75">
      <c r="B14" t="s">
        <v>39</v>
      </c>
      <c r="I14" s="108"/>
    </row>
    <row r="15" ht="12.75">
      <c r="I15" s="108"/>
    </row>
    <row r="16" spans="2:11" ht="12.75">
      <c r="B16" t="s">
        <v>40</v>
      </c>
      <c r="I16" s="109">
        <v>6313</v>
      </c>
      <c r="K16" s="8">
        <v>3121</v>
      </c>
    </row>
    <row r="17" spans="2:11" ht="12.75">
      <c r="B17" t="s">
        <v>41</v>
      </c>
      <c r="I17" s="109">
        <v>-1198</v>
      </c>
      <c r="K17" s="8">
        <v>4</v>
      </c>
    </row>
    <row r="18" spans="9:11" ht="12.75">
      <c r="I18" s="110"/>
      <c r="K18" s="35"/>
    </row>
    <row r="19" spans="2:11" ht="12.75">
      <c r="B19" t="s">
        <v>42</v>
      </c>
      <c r="I19" s="109">
        <f>+SUM(I13:I17)</f>
        <v>17385</v>
      </c>
      <c r="K19" s="8">
        <f>+SUM(K13:K17)</f>
        <v>12616</v>
      </c>
    </row>
    <row r="20" spans="9:11" ht="12.75">
      <c r="I20" s="109"/>
      <c r="K20" s="8"/>
    </row>
    <row r="21" spans="2:11" ht="12.75">
      <c r="B21" t="s">
        <v>43</v>
      </c>
      <c r="I21" s="109"/>
      <c r="K21" s="8"/>
    </row>
    <row r="22" spans="3:11" ht="12.75">
      <c r="C22" s="23" t="s">
        <v>44</v>
      </c>
      <c r="D22" s="23"/>
      <c r="E22" s="23"/>
      <c r="I22" s="111">
        <v>-13664</v>
      </c>
      <c r="K22" s="45">
        <v>-10913</v>
      </c>
    </row>
    <row r="23" spans="3:11" ht="12.75">
      <c r="C23" s="23" t="s">
        <v>45</v>
      </c>
      <c r="D23" s="23"/>
      <c r="E23" s="23"/>
      <c r="I23" s="112">
        <v>4388</v>
      </c>
      <c r="K23" s="53">
        <v>3215</v>
      </c>
    </row>
    <row r="24" spans="3:11" ht="12.75">
      <c r="C24" s="23" t="s">
        <v>77</v>
      </c>
      <c r="D24" s="23"/>
      <c r="E24" s="23"/>
      <c r="I24" s="113">
        <v>-3379</v>
      </c>
      <c r="K24" s="51">
        <v>-2332</v>
      </c>
    </row>
    <row r="25" spans="3:11" ht="12.75">
      <c r="C25" s="23"/>
      <c r="D25" s="23"/>
      <c r="E25" s="23"/>
      <c r="I25" s="109">
        <f>SUM(I22:I24)</f>
        <v>-12655</v>
      </c>
      <c r="K25" s="8">
        <f>SUM(K22:K24)</f>
        <v>-10030</v>
      </c>
    </row>
    <row r="26" spans="3:11" ht="12.75">
      <c r="C26" s="23"/>
      <c r="D26" s="23"/>
      <c r="E26" s="23"/>
      <c r="I26" s="109"/>
      <c r="K26" s="8"/>
    </row>
    <row r="27" spans="2:11" ht="12.75">
      <c r="B27" s="18" t="s">
        <v>46</v>
      </c>
      <c r="I27" s="89">
        <f>+SUM(I19:I24)</f>
        <v>4730</v>
      </c>
      <c r="K27" s="14">
        <f>+SUM(K19:K24)</f>
        <v>2586</v>
      </c>
    </row>
    <row r="28" ht="12.75">
      <c r="I28" s="108"/>
    </row>
    <row r="29" spans="2:9" ht="12.75">
      <c r="B29" t="s">
        <v>47</v>
      </c>
      <c r="I29" s="108"/>
    </row>
    <row r="30" spans="3:11" ht="12.75">
      <c r="C30" s="23" t="s">
        <v>86</v>
      </c>
      <c r="D30" s="23"/>
      <c r="I30" s="111">
        <v>-3355</v>
      </c>
      <c r="K30" s="45">
        <v>-514</v>
      </c>
    </row>
    <row r="31" spans="3:11" ht="12.75">
      <c r="C31" s="23" t="s">
        <v>127</v>
      </c>
      <c r="D31" s="23"/>
      <c r="I31" s="114">
        <v>-6980</v>
      </c>
      <c r="K31" s="55">
        <v>0</v>
      </c>
    </row>
    <row r="32" spans="3:11" ht="12.75">
      <c r="C32" s="23"/>
      <c r="D32" s="23"/>
      <c r="I32" s="109"/>
      <c r="K32" s="8"/>
    </row>
    <row r="33" spans="2:11" ht="12.75">
      <c r="B33" s="18" t="s">
        <v>78</v>
      </c>
      <c r="I33" s="89">
        <f>+SUM(I30:I31)</f>
        <v>-10335</v>
      </c>
      <c r="K33" s="14">
        <f>+SUM(K30:K31)</f>
        <v>-514</v>
      </c>
    </row>
    <row r="34" ht="12.75">
      <c r="I34" s="108"/>
    </row>
    <row r="35" spans="2:9" ht="12.75">
      <c r="B35" t="s">
        <v>49</v>
      </c>
      <c r="I35" s="108"/>
    </row>
    <row r="36" spans="3:11" ht="12.75">
      <c r="C36" s="23" t="s">
        <v>88</v>
      </c>
      <c r="I36" s="111">
        <v>-1645</v>
      </c>
      <c r="K36" s="45">
        <v>-1346</v>
      </c>
    </row>
    <row r="37" spans="3:11" ht="12.75">
      <c r="C37" s="23" t="s">
        <v>126</v>
      </c>
      <c r="I37" s="115">
        <v>1977</v>
      </c>
      <c r="K37" s="54">
        <v>0</v>
      </c>
    </row>
    <row r="38" spans="3:11" ht="12.75">
      <c r="C38" s="23" t="s">
        <v>105</v>
      </c>
      <c r="I38" s="115">
        <v>-301</v>
      </c>
      <c r="K38" s="54">
        <v>-291</v>
      </c>
    </row>
    <row r="39" spans="3:11" ht="12.75">
      <c r="C39" s="23" t="s">
        <v>91</v>
      </c>
      <c r="I39" s="115">
        <v>-2791</v>
      </c>
      <c r="K39" s="54">
        <v>-2398</v>
      </c>
    </row>
    <row r="40" spans="3:11" ht="12.75">
      <c r="C40" s="23" t="s">
        <v>89</v>
      </c>
      <c r="I40" s="115">
        <v>3146</v>
      </c>
      <c r="K40" s="54">
        <v>4208</v>
      </c>
    </row>
    <row r="41" spans="3:11" ht="12.75">
      <c r="C41" s="23" t="s">
        <v>92</v>
      </c>
      <c r="I41" s="113">
        <v>523</v>
      </c>
      <c r="K41" s="55">
        <v>6</v>
      </c>
    </row>
    <row r="42" spans="3:11" ht="12.75">
      <c r="C42" s="23"/>
      <c r="I42" s="109"/>
      <c r="K42" s="8"/>
    </row>
    <row r="43" spans="2:11" ht="12.75">
      <c r="B43" s="18" t="s">
        <v>79</v>
      </c>
      <c r="I43" s="89">
        <f>+SUM(I36:I41)</f>
        <v>909</v>
      </c>
      <c r="K43" s="14">
        <f>+SUM(K36:K41)</f>
        <v>179</v>
      </c>
    </row>
    <row r="44" ht="12.75">
      <c r="I44" s="108"/>
    </row>
    <row r="45" spans="2:11" ht="12.75">
      <c r="B45" t="s">
        <v>50</v>
      </c>
      <c r="I45" s="108">
        <f>+I27+I33+I43</f>
        <v>-4696</v>
      </c>
      <c r="K45" s="33">
        <f>+K27+K33+K43</f>
        <v>2251</v>
      </c>
    </row>
    <row r="46" ht="12.75">
      <c r="I46" s="108"/>
    </row>
    <row r="47" spans="2:11" ht="12.75">
      <c r="B47" t="s">
        <v>84</v>
      </c>
      <c r="I47" s="108">
        <v>17437</v>
      </c>
      <c r="K47" s="33">
        <v>12847</v>
      </c>
    </row>
    <row r="48" ht="12.75">
      <c r="I48" s="108"/>
    </row>
    <row r="49" spans="2:11" s="18" customFormat="1" ht="12.75">
      <c r="B49" s="18" t="s">
        <v>85</v>
      </c>
      <c r="I49" s="116">
        <f>+I45+I47</f>
        <v>12741</v>
      </c>
      <c r="J49" s="32"/>
      <c r="K49" s="58">
        <f>+K45+K47</f>
        <v>15098</v>
      </c>
    </row>
    <row r="50" ht="12.75">
      <c r="I50" s="108"/>
    </row>
    <row r="52" spans="2:11" s="18" customFormat="1" ht="12.75">
      <c r="B52" s="47" t="s">
        <v>80</v>
      </c>
      <c r="I52" s="75"/>
      <c r="K52" s="32"/>
    </row>
    <row r="53" spans="2:11" s="18" customFormat="1" ht="12.75">
      <c r="B53" s="23" t="s">
        <v>107</v>
      </c>
      <c r="I53" s="75"/>
      <c r="K53" s="32"/>
    </row>
    <row r="54" spans="3:11" ht="12.75">
      <c r="C54" s="18"/>
      <c r="D54" s="18"/>
      <c r="E54" s="18"/>
      <c r="F54" s="18"/>
      <c r="G54" s="18"/>
      <c r="H54" s="18"/>
      <c r="I54" s="75"/>
      <c r="J54" s="18"/>
      <c r="K54" s="32"/>
    </row>
    <row r="55" spans="2:11" s="18" customFormat="1" ht="12.75">
      <c r="B55" s="23"/>
      <c r="I55" s="75"/>
      <c r="K55" s="32"/>
    </row>
    <row r="56" spans="2:11" s="18" customFormat="1" ht="12.75">
      <c r="B56" s="23"/>
      <c r="I56" s="75"/>
      <c r="K56" s="32"/>
    </row>
    <row r="57" spans="3:11" ht="12.75">
      <c r="C57" s="18"/>
      <c r="D57" s="18"/>
      <c r="E57" s="18"/>
      <c r="F57" s="18"/>
      <c r="G57" s="18"/>
      <c r="H57" s="18"/>
      <c r="I57" s="75"/>
      <c r="J57" s="18"/>
      <c r="K57" s="32"/>
    </row>
  </sheetData>
  <printOptions/>
  <pageMargins left="0.5511811023622047" right="0.5511811023622047" top="0.7480314960629921" bottom="0.7480314960629921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Nancy</cp:lastModifiedBy>
  <cp:lastPrinted>2006-03-30T07:29:42Z</cp:lastPrinted>
  <dcterms:created xsi:type="dcterms:W3CDTF">1999-09-15T10:09:26Z</dcterms:created>
  <dcterms:modified xsi:type="dcterms:W3CDTF">2006-03-30T07:46:07Z</dcterms:modified>
  <cp:category/>
  <cp:version/>
  <cp:contentType/>
  <cp:contentStatus/>
</cp:coreProperties>
</file>