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3"/>
  </bookViews>
  <sheets>
    <sheet name="nov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<sst xmlns="http://schemas.openxmlformats.org/spreadsheetml/2006/main" count="152" uniqueCount="113">
  <si>
    <t>AJIYA BERHAD (company no. 377627-W)</t>
  </si>
  <si>
    <t>(Incorporated in Malaysia)</t>
  </si>
  <si>
    <t>Condensed Consolidated Income Statements for the fourth quarter ended 30th November, 2007</t>
  </si>
  <si>
    <t>Revenue</t>
  </si>
  <si>
    <t>Operating expenses</t>
  </si>
  <si>
    <t>Other income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</si>
  <si>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</si>
  <si>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</si>
  <si>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</si>
  <si>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</si>
  <si>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</si>
  <si>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</si>
  <si>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</si>
  <si>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</si>
  <si>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</si>
  <si>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</si>
  <si>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</si>
  <si>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</si>
  <si>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</si>
  <si>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</si>
  <si>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</si>
  <si>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2006)</t>
  </si>
  <si>
    <t>CURRENT</t>
  </si>
  <si>
    <t>QUARTER ENDED</t>
  </si>
  <si>
    <t>30 NOVEMBER</t>
  </si>
  <si>
    <t>RM'000</t>
  </si>
  <si>
    <t>COMPARATIVE</t>
  </si>
  <si>
    <t>12 MONTH</t>
  </si>
  <si>
    <t>CUMULATIVE</t>
  </si>
  <si>
    <t>TO DATE</t>
  </si>
  <si>
    <t>Audited result</t>
  </si>
  <si>
    <t>CUMMULATIVE</t>
  </si>
  <si>
    <t>Condensed Consolidated Balance Sheets as at 30 November 2007</t>
  </si>
  <si>
    <t>ASSETS</t>
  </si>
  <si>
    <t>Non-current assets</t>
  </si>
  <si>
    <t>Property, plant and equipment</t>
  </si>
  <si>
    <t>Land held for development</t>
  </si>
  <si>
    <t>Investment properties</t>
  </si>
  <si>
    <t>Prepaid land lease payments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</si>
  <si>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</si>
  <si>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</si>
  <si>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</si>
  <si>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</si>
  <si>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</si>
  <si>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</si>
  <si>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</si>
  <si>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</si>
  <si>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</si>
  <si>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</si>
  <si>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</si>
  <si>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</si>
  <si>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Minority interests</t>
  </si>
  <si>
    <t>Total equity</t>
  </si>
  <si>
    <t>Non-current liabilities</t>
  </si>
  <si>
    <t xml:space="preserve">    Borrowings</t>
  </si>
  <si>
    <t xml:space="preserve">    Bonds (Debt securities)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</si>
  <si>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</si>
  <si>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</si>
  <si>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</si>
  <si>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</si>
  <si>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</si>
  <si>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</si>
  <si>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</si>
  <si>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(sen)</t>
  </si>
  <si>
    <t xml:space="preserve">(The Condensed Consolidated Balance Sheets should be read in conjunction with the Annual </t>
  </si>
  <si>
    <t xml:space="preserve">AS AT </t>
  </si>
  <si>
    <t>30 NOVEMBER 2007</t>
  </si>
  <si>
    <t>-</t>
  </si>
  <si>
    <t>30 NOVEMBER 2006</t>
  </si>
  <si>
    <t>Condensed Consolidated Cash Flow Statements for the fourth quarter ended 30 November 2007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</si>
  <si>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</si>
  <si>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</si>
  <si>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</si>
  <si>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</si>
  <si>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</si>
  <si>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</si>
  <si>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</si>
  <si>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</si>
  <si>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</si>
  <si>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</si>
  <si>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</si>
  <si>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</si>
  <si>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</si>
  <si>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</si>
  <si>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</si>
  <si>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</si>
  <si>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</si>
  <si>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</si>
  <si>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</si>
  <si>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4th quarter</t>
  </si>
  <si>
    <t xml:space="preserve">(The Condensed Consolidated Cash Flow Statements should be read in conjunction with the Annual </t>
  </si>
  <si>
    <t>Condensed Consolidated Statements of Changes in Equity for the fourth quarter ended 30 November 2007</t>
  </si>
  <si>
    <t xml:space="preserve">Year ended </t>
  </si>
  <si>
    <t>30 November 2007</t>
  </si>
  <si>
    <t>Balance at beginning of year</t>
  </si>
  <si>
    <t>Dilution in minority interest</t>
  </si>
  <si>
    <t>Dividend paid</t>
  </si>
  <si>
    <t>Movements during the period</t>
  </si>
  <si>
    <t>Balance at end of period</t>
  </si>
  <si>
    <t>Year ended</t>
  </si>
  <si>
    <t>30 November 2006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</si>
  <si>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</si>
  <si>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</si>
  <si>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</si>
  <si>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</si>
  <si>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</si>
  <si>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</si>
  <si>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</si>
  <si>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Retained profits</t>
  </si>
  <si>
    <t>Total</t>
  </si>
  <si>
    <t xml:space="preserve">Minority </t>
  </si>
  <si>
    <t>Interest</t>
  </si>
  <si>
    <t>Total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</si>
</sst>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OutlineSymbols="0" zoomScale="87" zoomScaleNormal="87" workbookViewId="0" topLeftCell="A1">
      <selection activeCell="A1" sqref="A1"/>
    </sheetView>
  </sheetViews>
  <sheetFormatPr defaultColWidth="8.88671875" defaultRowHeight="15" customHeight="1"/>
  <cols>
    <col min="1" max="1" width="33.6640625" style="4" customWidth="1"/>
    <col min="2" max="2" width="18.6640625" style="3" customWidth="1"/>
    <col min="3" max="3" width="3.6640625" style="3" customWidth="1"/>
    <col min="4" max="4" width="18.6640625" style="3" customWidth="1"/>
    <col min="5" max="5" width="3.6640625" style="3" customWidth="1"/>
    <col min="6" max="6" width="18.6640625" style="3" customWidth="1"/>
    <col min="7" max="7" width="3.6640625" style="3" customWidth="1"/>
    <col min="8" max="8" width="18.6640625" style="3" customWidth="1"/>
    <col min="9" max="253" width="8.6640625" style="4" customWidth="1"/>
    <col min="254" max="255" width="9.6640625" style="4" customWidth="1"/>
    <col min="256" max="16384" width="9.6640625" style="1" customWidth="1"/>
  </cols>
  <sheetData>
    <row r="1" ht="18" customHeight="1">
      <c r="A1" s="2" t="s">
        <v>0</v>
      </c>
    </row>
    <row r="2" ht="15" customHeight="1">
      <c r="A2" s="2" t="s">
        <v>1</v>
      </c>
    </row>
    <row r="4" ht="15" customHeight="1">
      <c r="A4" s="2" t="s">
        <v>2</v>
      </c>
    </row>
    <row r="5" ht="13.5" customHeight="1"/>
    <row r="6" ht="13.5" customHeight="1">
      <c r="H6" s="5" t="s">
        <v>30</v>
      </c>
    </row>
    <row r="7" spans="2:8" ht="13.5" customHeight="1">
      <c r="B7" s="6">
        <v>2007</v>
      </c>
      <c r="C7" s="6"/>
      <c r="D7" s="6">
        <v>2006</v>
      </c>
      <c r="E7" s="6"/>
      <c r="F7" s="6">
        <v>2007</v>
      </c>
      <c r="G7" s="6"/>
      <c r="H7" s="6">
        <v>2006</v>
      </c>
    </row>
    <row r="8" spans="2:8" ht="15" customHeight="1">
      <c r="B8" s="6" t="s">
        <v>22</v>
      </c>
      <c r="C8" s="6"/>
      <c r="D8" s="6" t="s">
        <v>26</v>
      </c>
      <c r="E8" s="6"/>
      <c r="F8" s="6" t="s">
        <v>27</v>
      </c>
      <c r="G8" s="6"/>
      <c r="H8" s="6" t="s">
        <v>27</v>
      </c>
    </row>
    <row r="9" spans="2:8" ht="15" customHeight="1">
      <c r="B9" s="6" t="s">
        <v>23</v>
      </c>
      <c r="C9" s="6"/>
      <c r="D9" s="6" t="s">
        <v>23</v>
      </c>
      <c r="E9" s="6"/>
      <c r="F9" s="6" t="s">
        <v>28</v>
      </c>
      <c r="G9" s="6"/>
      <c r="H9" s="6" t="s">
        <v>31</v>
      </c>
    </row>
    <row r="10" spans="2:8" ht="15" customHeight="1">
      <c r="B10" s="6" t="s">
        <v>24</v>
      </c>
      <c r="C10" s="6"/>
      <c r="D10" s="6" t="s">
        <v>24</v>
      </c>
      <c r="E10" s="6"/>
      <c r="F10" s="6" t="s">
        <v>29</v>
      </c>
      <c r="G10" s="6"/>
      <c r="H10" s="6" t="s">
        <v>29</v>
      </c>
    </row>
    <row r="11" spans="2:8" ht="15" customHeight="1">
      <c r="B11" s="5" t="s">
        <v>25</v>
      </c>
      <c r="C11" s="5"/>
      <c r="D11" s="5" t="s">
        <v>25</v>
      </c>
      <c r="E11" s="5"/>
      <c r="F11" s="5" t="s">
        <v>25</v>
      </c>
      <c r="G11" s="5"/>
      <c r="H11" s="5" t="s">
        <v>25</v>
      </c>
    </row>
    <row r="12" spans="2:8" ht="15" customHeight="1">
      <c r="B12" s="7"/>
      <c r="C12" s="7"/>
      <c r="D12" s="7"/>
      <c r="E12" s="7"/>
      <c r="F12" s="7"/>
      <c r="G12" s="7"/>
      <c r="H12" s="7"/>
    </row>
    <row r="13" spans="1:8" ht="15" customHeight="1">
      <c r="A13" s="4" t="s">
        <v>3</v>
      </c>
      <c r="B13" s="7">
        <v>70732</v>
      </c>
      <c r="C13" s="7"/>
      <c r="D13" s="7">
        <v>55148</v>
      </c>
      <c r="E13" s="7"/>
      <c r="F13" s="7">
        <v>274490</v>
      </c>
      <c r="G13" s="7"/>
      <c r="H13" s="7">
        <v>195843</v>
      </c>
    </row>
    <row r="14" spans="2:8" ht="15" customHeight="1">
      <c r="B14" s="7"/>
      <c r="C14" s="7"/>
      <c r="D14" s="7"/>
      <c r="E14" s="7"/>
      <c r="F14" s="7"/>
      <c r="G14" s="7"/>
      <c r="H14" s="7"/>
    </row>
    <row r="15" spans="1:8" ht="15" customHeight="1">
      <c r="A15" s="4" t="s">
        <v>4</v>
      </c>
      <c r="B15" s="7">
        <v>-63789</v>
      </c>
      <c r="C15" s="7"/>
      <c r="D15" s="7">
        <v>-49927</v>
      </c>
      <c r="E15" s="7"/>
      <c r="F15" s="7">
        <v>-247545</v>
      </c>
      <c r="G15" s="7"/>
      <c r="H15" s="7">
        <v>-178969</v>
      </c>
    </row>
    <row r="16" spans="2:8" ht="15" customHeight="1">
      <c r="B16" s="7"/>
      <c r="C16" s="7"/>
      <c r="D16" s="7"/>
      <c r="E16" s="7"/>
      <c r="F16" s="7"/>
      <c r="G16" s="7"/>
      <c r="H16" s="7"/>
    </row>
    <row r="17" spans="1:8" ht="15" customHeight="1">
      <c r="A17" s="4" t="s">
        <v>5</v>
      </c>
      <c r="B17" s="7">
        <v>543</v>
      </c>
      <c r="C17" s="7"/>
      <c r="D17" s="7">
        <v>702</v>
      </c>
      <c r="E17" s="7"/>
      <c r="F17" s="7">
        <v>1902</v>
      </c>
      <c r="G17" s="7"/>
      <c r="H17" s="7">
        <v>2170</v>
      </c>
    </row>
    <row r="18" spans="2:8" ht="15" customHeight="1">
      <c r="B18" s="8"/>
      <c r="C18" s="7"/>
      <c r="D18" s="8"/>
      <c r="E18" s="7"/>
      <c r="F18" s="8"/>
      <c r="G18" s="7"/>
      <c r="H18" s="8"/>
    </row>
    <row r="19" spans="1:8" ht="15" customHeight="1">
      <c r="A19" s="4" t="s">
        <v>6</v>
      </c>
      <c r="B19" s="7">
        <f>SUM(B13:B17)</f>
        <v>7486</v>
      </c>
      <c r="C19" s="7"/>
      <c r="D19" s="7">
        <f>SUM(D13:D17)</f>
        <v>5923</v>
      </c>
      <c r="E19" s="7"/>
      <c r="F19" s="7">
        <f>SUM(F13:F17)</f>
        <v>28847</v>
      </c>
      <c r="G19" s="7"/>
      <c r="H19" s="7">
        <f>SUM(H13:H17)</f>
        <v>19044</v>
      </c>
    </row>
    <row r="20" spans="2:8" ht="15" customHeight="1">
      <c r="B20" s="7"/>
      <c r="C20" s="7"/>
      <c r="D20" s="7"/>
      <c r="E20" s="7"/>
      <c r="F20" s="7"/>
      <c r="G20" s="7"/>
      <c r="H20" s="7"/>
    </row>
    <row r="21" spans="1:8" ht="15" customHeight="1">
      <c r="A21" s="4" t="s">
        <v>7</v>
      </c>
      <c r="B21" s="7">
        <v>-216</v>
      </c>
      <c r="C21" s="7"/>
      <c r="D21" s="7">
        <v>-72</v>
      </c>
      <c r="E21" s="7"/>
      <c r="F21" s="7">
        <v>-564</v>
      </c>
      <c r="G21" s="7"/>
      <c r="H21" s="7">
        <v>-323</v>
      </c>
    </row>
    <row r="22" spans="2:8" ht="15" customHeight="1">
      <c r="B22" s="7"/>
      <c r="C22" s="7"/>
      <c r="D22" s="7"/>
      <c r="E22" s="7"/>
      <c r="F22" s="7"/>
      <c r="G22" s="7"/>
      <c r="H22" s="7"/>
    </row>
    <row r="23" spans="1:8" ht="15" customHeight="1">
      <c r="A23" s="4" t="s">
        <v>8</v>
      </c>
      <c r="B23" s="7">
        <v>398</v>
      </c>
      <c r="C23" s="7"/>
      <c r="D23" s="7">
        <v>150</v>
      </c>
      <c r="E23" s="7"/>
      <c r="F23" s="7">
        <v>1143</v>
      </c>
      <c r="G23" s="7"/>
      <c r="H23" s="7">
        <v>207</v>
      </c>
    </row>
    <row r="24" spans="2:8" ht="15" customHeight="1">
      <c r="B24" s="8"/>
      <c r="C24" s="7"/>
      <c r="D24" s="8"/>
      <c r="E24" s="7"/>
      <c r="F24" s="8"/>
      <c r="G24" s="7"/>
      <c r="H24" s="8"/>
    </row>
    <row r="25" spans="1:8" ht="15" customHeight="1">
      <c r="A25" s="4" t="s">
        <v>9</v>
      </c>
      <c r="B25" s="7">
        <f>SUM(B19:B23)</f>
        <v>7668</v>
      </c>
      <c r="C25" s="7"/>
      <c r="D25" s="7">
        <f>SUM(D19:D23)</f>
        <v>6001</v>
      </c>
      <c r="E25" s="7"/>
      <c r="F25" s="7">
        <f>SUM(F19:F23)</f>
        <v>29426</v>
      </c>
      <c r="G25" s="7"/>
      <c r="H25" s="7">
        <f>SUM(H19:H23)</f>
        <v>18928</v>
      </c>
    </row>
    <row r="26" spans="2:8" ht="15" customHeight="1">
      <c r="B26" s="7"/>
      <c r="C26" s="7"/>
      <c r="D26" s="7"/>
      <c r="E26" s="7"/>
      <c r="F26" s="7"/>
      <c r="G26" s="7"/>
      <c r="H26" s="7"/>
    </row>
    <row r="27" spans="1:8" ht="15" customHeight="1">
      <c r="A27" s="4" t="s">
        <v>10</v>
      </c>
      <c r="B27" s="7">
        <v>-837</v>
      </c>
      <c r="C27" s="7"/>
      <c r="D27" s="7">
        <v>-1204</v>
      </c>
      <c r="E27" s="7"/>
      <c r="F27" s="7">
        <v>-5040</v>
      </c>
      <c r="G27" s="7"/>
      <c r="H27" s="7">
        <v>-3576</v>
      </c>
    </row>
    <row r="28" spans="2:8" ht="15" customHeight="1">
      <c r="B28" s="8"/>
      <c r="C28" s="7"/>
      <c r="D28" s="8"/>
      <c r="E28" s="7"/>
      <c r="F28" s="8"/>
      <c r="G28" s="7"/>
      <c r="H28" s="8"/>
    </row>
    <row r="29" spans="1:8" ht="15" customHeight="1">
      <c r="A29" s="4" t="s">
        <v>11</v>
      </c>
      <c r="B29" s="7">
        <f>SUM(B25:B27)</f>
        <v>6831</v>
      </c>
      <c r="C29" s="7"/>
      <c r="D29" s="7">
        <f>SUM(D25:D27)</f>
        <v>4797</v>
      </c>
      <c r="E29" s="7"/>
      <c r="F29" s="7">
        <f>SUM(F25:F27)</f>
        <v>24386</v>
      </c>
      <c r="G29" s="7"/>
      <c r="H29" s="7">
        <f>SUM(H25:H27)</f>
        <v>15352</v>
      </c>
    </row>
    <row r="30" spans="2:8" ht="15" customHeight="1">
      <c r="B30" s="9"/>
      <c r="C30" s="7"/>
      <c r="D30" s="9"/>
      <c r="E30" s="7"/>
      <c r="F30" s="9"/>
      <c r="G30" s="7"/>
      <c r="H30" s="9"/>
    </row>
    <row r="31" spans="1:8" ht="15" customHeight="1">
      <c r="A31" s="4" t="s">
        <v>12</v>
      </c>
      <c r="B31" s="7"/>
      <c r="C31" s="7"/>
      <c r="D31" s="7"/>
      <c r="E31" s="7"/>
      <c r="F31" s="7"/>
      <c r="G31" s="7"/>
      <c r="H31" s="7"/>
    </row>
    <row r="32" spans="1:8" ht="15" customHeight="1">
      <c r="A32" s="4" t="s">
        <v>13</v>
      </c>
      <c r="B32" s="7">
        <f>B35-B33</f>
        <v>4693</v>
      </c>
      <c r="C32" s="7"/>
      <c r="D32" s="7">
        <f>D35-D33</f>
        <v>3743</v>
      </c>
      <c r="E32" s="7"/>
      <c r="F32" s="7">
        <f>F35-F33</f>
        <v>17150</v>
      </c>
      <c r="G32" s="7"/>
      <c r="H32" s="7">
        <f>H35-H33</f>
        <v>12005</v>
      </c>
    </row>
    <row r="33" spans="1:8" ht="15" customHeight="1">
      <c r="A33" s="4" t="s">
        <v>14</v>
      </c>
      <c r="B33" s="7">
        <v>2138</v>
      </c>
      <c r="C33" s="7"/>
      <c r="D33" s="7">
        <v>1054</v>
      </c>
      <c r="E33" s="7"/>
      <c r="F33" s="7">
        <v>7236</v>
      </c>
      <c r="G33" s="7"/>
      <c r="H33" s="7">
        <v>3347</v>
      </c>
    </row>
    <row r="34" spans="2:8" ht="15" customHeight="1">
      <c r="B34" s="8"/>
      <c r="C34" s="7"/>
      <c r="D34" s="8"/>
      <c r="E34" s="7"/>
      <c r="F34" s="8"/>
      <c r="G34" s="7"/>
      <c r="H34" s="8"/>
    </row>
    <row r="35" spans="2:8" ht="15" customHeight="1">
      <c r="B35" s="7">
        <f>B29</f>
        <v>6831</v>
      </c>
      <c r="C35" s="7"/>
      <c r="D35" s="7">
        <f>D29</f>
        <v>4797</v>
      </c>
      <c r="E35" s="7"/>
      <c r="F35" s="7">
        <f>F29</f>
        <v>24386</v>
      </c>
      <c r="G35" s="7"/>
      <c r="H35" s="7">
        <f>H29</f>
        <v>15352</v>
      </c>
    </row>
    <row r="36" spans="2:8" ht="15" customHeight="1">
      <c r="B36" s="9"/>
      <c r="C36" s="7"/>
      <c r="D36" s="9"/>
      <c r="E36" s="7"/>
      <c r="F36" s="9"/>
      <c r="G36" s="7"/>
      <c r="H36" s="9"/>
    </row>
    <row r="37" spans="1:8" ht="15" customHeight="1">
      <c r="A37" s="4" t="s">
        <v>15</v>
      </c>
      <c r="B37" s="7"/>
      <c r="C37" s="7"/>
      <c r="D37" s="7"/>
      <c r="E37" s="10"/>
      <c r="F37" s="7"/>
      <c r="G37" s="10"/>
      <c r="H37" s="7"/>
    </row>
    <row r="38" spans="1:8" ht="15" customHeight="1">
      <c r="A38" s="4" t="s">
        <v>16</v>
      </c>
      <c r="B38" s="7"/>
      <c r="C38" s="7"/>
      <c r="D38" s="7"/>
      <c r="E38" s="10"/>
      <c r="F38" s="7"/>
      <c r="G38" s="10"/>
      <c r="H38" s="7"/>
    </row>
    <row r="39" spans="1:8" ht="15" customHeight="1">
      <c r="A39" s="4" t="s">
        <v>17</v>
      </c>
      <c r="B39" s="10">
        <v>6.78</v>
      </c>
      <c r="C39" s="10"/>
      <c r="D39" s="10">
        <v>5.41</v>
      </c>
      <c r="E39" s="10"/>
      <c r="F39" s="10">
        <v>24.77</v>
      </c>
      <c r="G39" s="10"/>
      <c r="H39" s="10">
        <v>17.34</v>
      </c>
    </row>
    <row r="40" spans="2:8" ht="15" customHeight="1">
      <c r="B40" s="11"/>
      <c r="C40" s="10"/>
      <c r="D40" s="11"/>
      <c r="E40" s="10"/>
      <c r="F40" s="11"/>
      <c r="G40" s="10"/>
      <c r="H40" s="11"/>
    </row>
    <row r="41" spans="1:8" ht="15" customHeight="1">
      <c r="A41" s="4" t="s">
        <v>18</v>
      </c>
      <c r="B41" s="10"/>
      <c r="C41" s="10"/>
      <c r="D41" s="10"/>
      <c r="E41" s="7"/>
      <c r="F41" s="10"/>
      <c r="G41" s="7"/>
      <c r="H41" s="10"/>
    </row>
    <row r="42" spans="1:8" ht="15" customHeight="1">
      <c r="A42" s="4" t="s">
        <v>19</v>
      </c>
      <c r="B42" s="10">
        <v>6.78</v>
      </c>
      <c r="C42" s="10"/>
      <c r="D42" s="10">
        <v>5.41</v>
      </c>
      <c r="F42" s="10">
        <v>24.77</v>
      </c>
      <c r="H42" s="10">
        <v>17.34</v>
      </c>
    </row>
    <row r="43" spans="2:8" ht="15" customHeight="1">
      <c r="B43" s="12"/>
      <c r="C43" s="7"/>
      <c r="D43" s="12"/>
      <c r="F43" s="13"/>
      <c r="H43" s="13"/>
    </row>
    <row r="45" spans="1:8" ht="15" customHeight="1">
      <c r="A45" s="4" t="s">
        <v>20</v>
      </c>
      <c r="E45" s="14"/>
      <c r="F45" s="14"/>
      <c r="G45" s="14"/>
      <c r="H45" s="14"/>
    </row>
    <row r="46" spans="1:8" ht="15" customHeight="1">
      <c r="A46" s="4" t="s">
        <v>21</v>
      </c>
      <c r="E46" s="15"/>
      <c r="F46" s="15"/>
      <c r="G46" s="15"/>
      <c r="H46" s="15"/>
    </row>
  </sheetData>
  <printOptions/>
  <pageMargins left="0.85" right="0.5" top="0.55" bottom="0.5" header="0" footer="0"/>
  <pageSetup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showOutlineSymbols="0" zoomScale="87" zoomScaleNormal="87" workbookViewId="0" topLeftCell="A1">
      <selection activeCell="B1" sqref="B1"/>
    </sheetView>
  </sheetViews>
  <sheetFormatPr defaultColWidth="8.88671875" defaultRowHeight="15"/>
  <cols>
    <col min="1" max="1" width="38.6640625" style="17" customWidth="1"/>
    <col min="2" max="2" width="19.6640625" style="17" customWidth="1"/>
    <col min="3" max="3" width="3.6640625" style="17" customWidth="1"/>
    <col min="4" max="4" width="19.6640625" style="17" customWidth="1"/>
    <col min="5" max="5" width="3.6640625" style="17" customWidth="1"/>
    <col min="6" max="16384" width="9.6640625" style="17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4"/>
      <c r="B3" s="3"/>
      <c r="C3" s="3"/>
      <c r="D3" s="3"/>
    </row>
    <row r="4" spans="1:4" ht="15" customHeight="1">
      <c r="A4" s="2" t="s">
        <v>32</v>
      </c>
      <c r="B4" s="3"/>
      <c r="C4" s="3"/>
      <c r="D4" s="6"/>
    </row>
    <row r="5" spans="1:4" ht="15" customHeight="1">
      <c r="A5" s="4"/>
      <c r="B5" s="3"/>
      <c r="C5" s="3"/>
      <c r="D5" s="5" t="s">
        <v>30</v>
      </c>
    </row>
    <row r="6" spans="1:4" ht="15" customHeight="1">
      <c r="A6" s="4"/>
      <c r="B6" s="6" t="s">
        <v>65</v>
      </c>
      <c r="C6" s="6"/>
      <c r="D6" s="6" t="s">
        <v>65</v>
      </c>
    </row>
    <row r="7" spans="1:4" ht="15" customHeight="1">
      <c r="A7" s="4"/>
      <c r="B7" s="6" t="s">
        <v>66</v>
      </c>
      <c r="C7" s="6"/>
      <c r="D7" s="6" t="s">
        <v>68</v>
      </c>
    </row>
    <row r="8" spans="1:4" ht="15" customHeight="1">
      <c r="A8" s="4"/>
      <c r="B8" s="5" t="s">
        <v>25</v>
      </c>
      <c r="C8" s="5"/>
      <c r="D8" s="5" t="s">
        <v>25</v>
      </c>
    </row>
    <row r="9" spans="1:4" ht="15" customHeight="1">
      <c r="A9" s="4"/>
      <c r="B9" s="3"/>
      <c r="C9" s="3"/>
      <c r="D9" s="3"/>
    </row>
    <row r="10" spans="1:4" ht="15" customHeight="1">
      <c r="A10" s="2" t="s">
        <v>33</v>
      </c>
      <c r="B10" s="3"/>
      <c r="C10" s="3"/>
      <c r="D10" s="3"/>
    </row>
    <row r="11" spans="1:4" ht="15" customHeight="1">
      <c r="A11" s="2" t="s">
        <v>34</v>
      </c>
      <c r="B11" s="3"/>
      <c r="C11" s="3"/>
      <c r="D11" s="3"/>
    </row>
    <row r="12" spans="1:4" ht="15" customHeight="1">
      <c r="A12" s="4" t="s">
        <v>35</v>
      </c>
      <c r="B12" s="7">
        <v>61004</v>
      </c>
      <c r="C12" s="18"/>
      <c r="D12" s="7">
        <v>57470</v>
      </c>
    </row>
    <row r="13" spans="1:4" ht="15" customHeight="1">
      <c r="A13" s="4" t="s">
        <v>36</v>
      </c>
      <c r="B13" s="7"/>
      <c r="C13" s="18"/>
      <c r="D13" s="7">
        <v>706</v>
      </c>
    </row>
    <row r="14" spans="1:4" ht="15" customHeight="1">
      <c r="A14" s="4" t="s">
        <v>37</v>
      </c>
      <c r="B14" s="7">
        <v>10324</v>
      </c>
      <c r="C14" s="18"/>
      <c r="D14" s="7">
        <v>10520</v>
      </c>
    </row>
    <row r="15" spans="1:4" ht="15" customHeight="1">
      <c r="A15" s="4" t="s">
        <v>38</v>
      </c>
      <c r="B15" s="7">
        <v>2312</v>
      </c>
      <c r="C15" s="18"/>
      <c r="D15" s="7">
        <v>2205</v>
      </c>
    </row>
    <row r="16" spans="1:4" ht="15" customHeight="1">
      <c r="A16" s="4" t="s">
        <v>39</v>
      </c>
      <c r="B16" s="7" t="s">
        <v>67</v>
      </c>
      <c r="C16" s="7"/>
      <c r="D16" s="7" t="s">
        <v>67</v>
      </c>
    </row>
    <row r="17" spans="1:4" ht="15" customHeight="1">
      <c r="A17" s="4" t="s">
        <v>40</v>
      </c>
      <c r="B17" s="7">
        <v>2567</v>
      </c>
      <c r="C17" s="7"/>
      <c r="D17" s="7">
        <v>1568</v>
      </c>
    </row>
    <row r="18" spans="1:4" ht="15" customHeight="1">
      <c r="A18" s="4" t="s">
        <v>41</v>
      </c>
      <c r="B18" s="7">
        <v>345</v>
      </c>
      <c r="C18" s="7"/>
      <c r="D18" s="7">
        <v>482</v>
      </c>
    </row>
    <row r="19" spans="1:4" ht="15" customHeight="1">
      <c r="A19" s="4"/>
      <c r="B19" s="8">
        <f>SUM(B12:B18)</f>
        <v>76552</v>
      </c>
      <c r="C19" s="7"/>
      <c r="D19" s="8">
        <f>SUM(D12:D18)</f>
        <v>72951</v>
      </c>
    </row>
    <row r="20" spans="1:4" ht="15" customHeight="1">
      <c r="A20" s="2" t="s">
        <v>42</v>
      </c>
      <c r="B20" s="8"/>
      <c r="C20" s="7"/>
      <c r="D20" s="8"/>
    </row>
    <row r="21" spans="1:4" ht="15" customHeight="1">
      <c r="A21" s="4" t="s">
        <v>43</v>
      </c>
      <c r="B21" s="7">
        <v>39213</v>
      </c>
      <c r="C21" s="7"/>
      <c r="D21" s="7">
        <v>39524</v>
      </c>
    </row>
    <row r="22" spans="1:4" ht="15" customHeight="1">
      <c r="A22" s="4" t="s">
        <v>44</v>
      </c>
      <c r="B22" s="7">
        <v>86918</v>
      </c>
      <c r="C22" s="7"/>
      <c r="D22" s="7">
        <v>63004</v>
      </c>
    </row>
    <row r="23" spans="1:4" ht="15" customHeight="1">
      <c r="A23" s="4" t="s">
        <v>45</v>
      </c>
      <c r="B23" s="7">
        <v>20166</v>
      </c>
      <c r="C23" s="7"/>
      <c r="D23" s="7">
        <v>12679</v>
      </c>
    </row>
    <row r="24" spans="1:4" ht="15" customHeight="1">
      <c r="A24" s="4"/>
      <c r="B24" s="8">
        <f>SUM(B21:B23)</f>
        <v>146297</v>
      </c>
      <c r="C24" s="7"/>
      <c r="D24" s="8">
        <f>SUM(D21:D23)</f>
        <v>115207</v>
      </c>
    </row>
    <row r="25" spans="1:4" ht="15" customHeight="1">
      <c r="A25" s="4"/>
      <c r="B25" s="7"/>
      <c r="C25" s="7"/>
      <c r="D25" s="7"/>
    </row>
    <row r="26" spans="1:4" ht="15" customHeight="1">
      <c r="A26" s="2" t="s">
        <v>46</v>
      </c>
      <c r="B26" s="8">
        <f>B19+B24</f>
        <v>222849</v>
      </c>
      <c r="C26" s="7"/>
      <c r="D26" s="8">
        <f>D19+D24</f>
        <v>188158</v>
      </c>
    </row>
    <row r="27" spans="1:4" ht="15" customHeight="1">
      <c r="A27" s="4"/>
      <c r="B27" s="9"/>
      <c r="C27" s="7"/>
      <c r="D27" s="9"/>
    </row>
    <row r="28" spans="1:4" ht="15" customHeight="1">
      <c r="A28" s="19" t="s">
        <v>47</v>
      </c>
      <c r="B28" s="16"/>
      <c r="C28" s="16"/>
      <c r="D28" s="16"/>
    </row>
    <row r="29" spans="1:4" ht="15" customHeight="1">
      <c r="A29" s="19" t="s">
        <v>48</v>
      </c>
      <c r="B29" s="16"/>
      <c r="C29" s="16"/>
      <c r="D29" s="16"/>
    </row>
    <row r="30" spans="1:4" ht="15" customHeight="1">
      <c r="A30" s="4" t="s">
        <v>49</v>
      </c>
      <c r="B30" s="7">
        <v>69224</v>
      </c>
      <c r="C30" s="7"/>
      <c r="D30" s="7">
        <v>69224</v>
      </c>
    </row>
    <row r="31" spans="1:4" ht="15" customHeight="1">
      <c r="A31" s="4" t="s">
        <v>50</v>
      </c>
      <c r="B31" s="7">
        <v>72333</v>
      </c>
      <c r="C31" s="7"/>
      <c r="D31" s="7">
        <v>59655</v>
      </c>
    </row>
    <row r="32" spans="1:4" ht="15" customHeight="1">
      <c r="A32" s="4"/>
      <c r="B32" s="8">
        <f>SUM(B30:B31)</f>
        <v>141557</v>
      </c>
      <c r="C32" s="7"/>
      <c r="D32" s="8">
        <f>SUM(D30:D31)</f>
        <v>128879</v>
      </c>
    </row>
    <row r="33" spans="1:4" ht="15" customHeight="1">
      <c r="A33" s="4" t="s">
        <v>51</v>
      </c>
      <c r="B33" s="7">
        <v>28002</v>
      </c>
      <c r="C33" s="7"/>
      <c r="D33" s="7">
        <v>21114</v>
      </c>
    </row>
    <row r="34" spans="1:4" ht="15" customHeight="1">
      <c r="A34" s="2" t="s">
        <v>52</v>
      </c>
      <c r="B34" s="8">
        <f>SUM(B32:B33)</f>
        <v>169559</v>
      </c>
      <c r="C34" s="7"/>
      <c r="D34" s="8">
        <f>SUM(D32:D33)</f>
        <v>149993</v>
      </c>
    </row>
    <row r="35" spans="1:4" ht="15" customHeight="1">
      <c r="A35" s="4"/>
      <c r="B35" s="8"/>
      <c r="C35" s="7"/>
      <c r="D35" s="8"/>
    </row>
    <row r="36" spans="1:4" ht="15" customHeight="1">
      <c r="A36" s="2" t="s">
        <v>53</v>
      </c>
      <c r="B36" s="7"/>
      <c r="C36" s="7"/>
      <c r="D36" s="7"/>
    </row>
    <row r="37" spans="1:4" ht="15" customHeight="1">
      <c r="A37" s="4" t="s">
        <v>54</v>
      </c>
      <c r="B37" s="7">
        <v>5075</v>
      </c>
      <c r="C37" s="7"/>
      <c r="D37" s="7">
        <v>1010</v>
      </c>
    </row>
    <row r="38" spans="1:4" ht="15" customHeight="1">
      <c r="A38" s="4" t="s">
        <v>55</v>
      </c>
      <c r="B38" s="7" t="s">
        <v>67</v>
      </c>
      <c r="C38" s="7"/>
      <c r="D38" s="7" t="s">
        <v>67</v>
      </c>
    </row>
    <row r="39" spans="1:4" ht="15" customHeight="1">
      <c r="A39" s="4" t="s">
        <v>56</v>
      </c>
      <c r="B39" s="7">
        <v>4250</v>
      </c>
      <c r="C39" s="7"/>
      <c r="D39" s="7">
        <v>4460</v>
      </c>
    </row>
    <row r="40" spans="1:4" ht="15">
      <c r="A40" s="4"/>
      <c r="B40" s="8">
        <f>SUM(B37:B39)</f>
        <v>9325</v>
      </c>
      <c r="C40" s="7"/>
      <c r="D40" s="8">
        <f>SUM(D37:D39)</f>
        <v>5470</v>
      </c>
    </row>
    <row r="41" spans="1:4" ht="15" customHeight="1">
      <c r="A41" s="4"/>
      <c r="B41" s="20"/>
      <c r="C41" s="3"/>
      <c r="D41" s="20"/>
    </row>
    <row r="42" spans="1:4" ht="15" customHeight="1">
      <c r="A42" s="2" t="s">
        <v>57</v>
      </c>
      <c r="B42" s="7"/>
      <c r="C42" s="7"/>
      <c r="D42" s="7"/>
    </row>
    <row r="43" spans="1:4" ht="15" customHeight="1">
      <c r="A43" s="4" t="s">
        <v>58</v>
      </c>
      <c r="B43" s="7">
        <v>33595</v>
      </c>
      <c r="C43" s="7"/>
      <c r="D43" s="7">
        <v>26951</v>
      </c>
    </row>
    <row r="44" spans="1:4" ht="15" customHeight="1">
      <c r="A44" s="4" t="s">
        <v>59</v>
      </c>
      <c r="B44" s="7">
        <v>9187</v>
      </c>
      <c r="C44" s="7"/>
      <c r="D44" s="7">
        <v>5628</v>
      </c>
    </row>
    <row r="45" spans="1:4" ht="15" customHeight="1">
      <c r="A45" s="4" t="s">
        <v>60</v>
      </c>
      <c r="B45" s="7">
        <v>1183</v>
      </c>
      <c r="C45" s="7"/>
      <c r="D45" s="7">
        <v>116</v>
      </c>
    </row>
    <row r="46" spans="1:4" ht="15" customHeight="1">
      <c r="A46" s="4"/>
      <c r="B46" s="8">
        <f>SUM(B43:B45)</f>
        <v>43965</v>
      </c>
      <c r="C46" s="7"/>
      <c r="D46" s="8">
        <f>SUM(D43:D45)</f>
        <v>32695</v>
      </c>
    </row>
    <row r="47" spans="1:4" ht="15" customHeight="1">
      <c r="A47" s="2" t="s">
        <v>61</v>
      </c>
      <c r="B47" s="8">
        <f>B40+B46</f>
        <v>53290</v>
      </c>
      <c r="C47" s="7"/>
      <c r="D47" s="8">
        <f>D40+D46</f>
        <v>38165</v>
      </c>
    </row>
    <row r="48" spans="1:4" ht="15" customHeight="1">
      <c r="A48" s="2" t="s">
        <v>62</v>
      </c>
      <c r="B48" s="8">
        <f>B34+B47</f>
        <v>222849</v>
      </c>
      <c r="C48" s="7"/>
      <c r="D48" s="8">
        <f>D34+D47</f>
        <v>188158</v>
      </c>
    </row>
    <row r="49" spans="1:4" ht="15" customHeight="1">
      <c r="A49" s="4"/>
      <c r="B49" s="13"/>
      <c r="C49" s="3"/>
      <c r="D49" s="13"/>
    </row>
    <row r="50" spans="1:4" ht="15">
      <c r="A50" s="4" t="s">
        <v>63</v>
      </c>
      <c r="B50" s="7">
        <f>B32/B30*100</f>
        <v>204.49121691898765</v>
      </c>
      <c r="C50" s="7"/>
      <c r="D50" s="7">
        <f>D32/D30*100</f>
        <v>186.17675950537387</v>
      </c>
    </row>
    <row r="52" ht="15">
      <c r="A52" s="17" t="s">
        <v>64</v>
      </c>
    </row>
    <row r="53" ht="15">
      <c r="A53" s="17" t="s">
        <v>21</v>
      </c>
    </row>
  </sheetData>
  <printOptions/>
  <pageMargins left="0.85" right="0.5" top="0.55" bottom="0.5" header="0" footer="0"/>
  <pageSetup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OutlineSymbols="0" zoomScale="87" zoomScaleNormal="87" workbookViewId="0" topLeftCell="A1">
      <selection activeCell="D1" sqref="D1"/>
    </sheetView>
  </sheetViews>
  <sheetFormatPr defaultColWidth="8.88671875" defaultRowHeight="15"/>
  <cols>
    <col min="1" max="1" width="38.66406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10.6640625" style="16" customWidth="1"/>
    <col min="6" max="16384" width="9.6640625" style="16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4"/>
      <c r="B3" s="3"/>
      <c r="C3" s="3"/>
      <c r="D3" s="3"/>
    </row>
    <row r="4" spans="1:4" ht="15" customHeight="1">
      <c r="A4" s="2" t="s">
        <v>69</v>
      </c>
      <c r="B4" s="3"/>
      <c r="C4" s="3"/>
      <c r="D4" s="6"/>
    </row>
    <row r="5" spans="1:4" ht="15" customHeight="1">
      <c r="A5" s="4"/>
      <c r="B5" s="3"/>
      <c r="C5" s="3"/>
      <c r="D5" s="6"/>
    </row>
    <row r="6" spans="1:4" ht="15" customHeight="1">
      <c r="A6" s="4"/>
      <c r="B6" s="6">
        <v>2007</v>
      </c>
      <c r="C6" s="6"/>
      <c r="D6" s="6">
        <v>2006</v>
      </c>
    </row>
    <row r="7" spans="1:4" ht="15" customHeight="1">
      <c r="A7" s="4"/>
      <c r="B7" s="6" t="s">
        <v>22</v>
      </c>
      <c r="C7" s="6"/>
      <c r="D7" s="6" t="s">
        <v>26</v>
      </c>
    </row>
    <row r="8" spans="1:4" ht="15" customHeight="1">
      <c r="A8" s="4"/>
      <c r="B8" s="6" t="s">
        <v>23</v>
      </c>
      <c r="C8" s="6"/>
      <c r="D8" s="6" t="s">
        <v>23</v>
      </c>
    </row>
    <row r="9" spans="1:4" ht="15" customHeight="1">
      <c r="A9" s="4"/>
      <c r="B9" s="6" t="s">
        <v>66</v>
      </c>
      <c r="C9" s="6"/>
      <c r="D9" s="6" t="s">
        <v>68</v>
      </c>
    </row>
    <row r="10" spans="1:4" ht="15" customHeight="1">
      <c r="A10" s="4"/>
      <c r="B10" s="5" t="s">
        <v>25</v>
      </c>
      <c r="C10" s="5"/>
      <c r="D10" s="5" t="s">
        <v>25</v>
      </c>
    </row>
    <row r="11" spans="1:4" ht="15" customHeight="1">
      <c r="A11" s="4"/>
      <c r="B11" s="3"/>
      <c r="C11" s="3"/>
      <c r="D11" s="3"/>
    </row>
    <row r="12" spans="1:4" ht="15" customHeight="1">
      <c r="A12" s="4" t="s">
        <v>70</v>
      </c>
      <c r="B12" s="7">
        <v>29426</v>
      </c>
      <c r="C12" s="18"/>
      <c r="D12" s="7">
        <v>18928</v>
      </c>
    </row>
    <row r="13" spans="1:4" ht="15" customHeight="1">
      <c r="A13" s="4"/>
      <c r="B13" s="7"/>
      <c r="C13" s="18"/>
      <c r="D13" s="7"/>
    </row>
    <row r="14" spans="1:4" ht="15" customHeight="1">
      <c r="A14" s="4" t="s">
        <v>71</v>
      </c>
      <c r="B14" s="7"/>
      <c r="C14" s="7"/>
      <c r="D14" s="7"/>
    </row>
    <row r="15" spans="1:4" ht="15" customHeight="1">
      <c r="A15" s="4" t="s">
        <v>72</v>
      </c>
      <c r="B15" s="7">
        <v>7889</v>
      </c>
      <c r="C15" s="7"/>
      <c r="D15" s="7">
        <v>6848</v>
      </c>
    </row>
    <row r="16" spans="1:4" ht="15" customHeight="1">
      <c r="A16" s="4" t="s">
        <v>73</v>
      </c>
      <c r="B16" s="7">
        <v>-898</v>
      </c>
      <c r="C16" s="7"/>
      <c r="D16" s="7">
        <v>-738</v>
      </c>
    </row>
    <row r="17" spans="1:4" ht="15" customHeight="1">
      <c r="A17" s="4"/>
      <c r="B17" s="7"/>
      <c r="C17" s="7"/>
      <c r="D17" s="7"/>
    </row>
    <row r="18" spans="1:4" ht="15" customHeight="1">
      <c r="A18" s="4" t="s">
        <v>74</v>
      </c>
      <c r="B18" s="8">
        <f>SUM(B12:B16)</f>
        <v>36417</v>
      </c>
      <c r="C18" s="7"/>
      <c r="D18" s="8">
        <f>SUM(D12:D16)</f>
        <v>25038</v>
      </c>
    </row>
    <row r="19" spans="1:4" ht="15" customHeight="1">
      <c r="A19" s="4"/>
      <c r="B19" s="7"/>
      <c r="C19" s="7"/>
      <c r="D19" s="7"/>
    </row>
    <row r="20" spans="1:4" ht="15" customHeight="1">
      <c r="A20" s="4" t="s">
        <v>75</v>
      </c>
      <c r="B20" s="7"/>
      <c r="C20" s="7"/>
      <c r="D20" s="7"/>
    </row>
    <row r="21" spans="1:4" ht="15" customHeight="1">
      <c r="A21" s="4" t="s">
        <v>76</v>
      </c>
      <c r="B21" s="7">
        <v>-24750</v>
      </c>
      <c r="C21" s="7"/>
      <c r="D21" s="7">
        <v>-20155</v>
      </c>
    </row>
    <row r="22" spans="1:4" ht="15" customHeight="1">
      <c r="A22" s="4" t="s">
        <v>77</v>
      </c>
      <c r="B22" s="7">
        <v>6644</v>
      </c>
      <c r="C22" s="7"/>
      <c r="D22" s="7">
        <v>3256</v>
      </c>
    </row>
    <row r="23" spans="1:4" ht="15" customHeight="1">
      <c r="A23" s="4" t="s">
        <v>78</v>
      </c>
      <c r="B23" s="7">
        <v>-4100</v>
      </c>
      <c r="C23" s="7"/>
      <c r="D23" s="7">
        <v>-3462</v>
      </c>
    </row>
    <row r="24" spans="1:4" ht="15" customHeight="1">
      <c r="A24" s="4" t="s">
        <v>79</v>
      </c>
      <c r="B24" s="8">
        <f>SUM(B18:B23)</f>
        <v>14211</v>
      </c>
      <c r="C24" s="7"/>
      <c r="D24" s="8">
        <f>SUM(D18:D23)</f>
        <v>4677</v>
      </c>
    </row>
    <row r="25" spans="1:4" ht="15" customHeight="1">
      <c r="A25" s="4"/>
      <c r="B25" s="8"/>
      <c r="C25" s="7"/>
      <c r="D25" s="8"/>
    </row>
    <row r="26" spans="1:4" ht="15" customHeight="1">
      <c r="A26" s="4" t="s">
        <v>80</v>
      </c>
      <c r="B26" s="7"/>
      <c r="C26" s="7"/>
      <c r="D26" s="7"/>
    </row>
    <row r="27" spans="1:4" ht="15" customHeight="1">
      <c r="A27" s="4" t="s">
        <v>81</v>
      </c>
      <c r="B27" s="7">
        <v>-154</v>
      </c>
      <c r="C27" s="7"/>
      <c r="D27" s="7">
        <v>650</v>
      </c>
    </row>
    <row r="28" spans="1:4" ht="15" customHeight="1">
      <c r="A28" s="4" t="s">
        <v>82</v>
      </c>
      <c r="B28" s="7">
        <v>-9722</v>
      </c>
      <c r="C28" s="7"/>
      <c r="D28" s="7">
        <v>-13150</v>
      </c>
    </row>
    <row r="29" spans="1:4" ht="15" customHeight="1">
      <c r="A29" s="4"/>
      <c r="B29" s="8">
        <f>SUM(B27:B28)</f>
        <v>-9876</v>
      </c>
      <c r="C29" s="7"/>
      <c r="D29" s="8">
        <f>SUM(D27:D28)</f>
        <v>-12500</v>
      </c>
    </row>
    <row r="30" spans="1:4" ht="15" customHeight="1">
      <c r="A30" s="4"/>
      <c r="B30" s="8"/>
      <c r="C30" s="7"/>
      <c r="D30" s="8"/>
    </row>
    <row r="31" spans="1:4" ht="15" customHeight="1">
      <c r="A31" s="4" t="s">
        <v>83</v>
      </c>
      <c r="B31" s="7"/>
      <c r="C31" s="7"/>
      <c r="D31" s="7"/>
    </row>
    <row r="32" spans="1:4" ht="15" customHeight="1">
      <c r="A32" s="4" t="s">
        <v>84</v>
      </c>
      <c r="B32" s="7">
        <v>-4472</v>
      </c>
      <c r="C32" s="7"/>
      <c r="D32" s="7">
        <v>-2990</v>
      </c>
    </row>
    <row r="33" spans="1:4" ht="15" customHeight="1">
      <c r="A33" s="4" t="s">
        <v>85</v>
      </c>
      <c r="B33" s="7">
        <v>7624</v>
      </c>
      <c r="C33" s="7"/>
      <c r="D33" s="7">
        <v>-418</v>
      </c>
    </row>
    <row r="34" spans="1:4" ht="15" customHeight="1">
      <c r="A34" s="17" t="s">
        <v>86</v>
      </c>
      <c r="B34" s="7"/>
      <c r="C34" s="7"/>
      <c r="D34" s="7"/>
    </row>
    <row r="35" spans="1:4" ht="15" customHeight="1">
      <c r="A35" s="4"/>
      <c r="B35" s="8">
        <f>SUM(B32:B34)</f>
        <v>3152</v>
      </c>
      <c r="C35" s="7"/>
      <c r="D35" s="8">
        <f>SUM(D32:D34)</f>
        <v>-3408</v>
      </c>
    </row>
    <row r="36" spans="1:4" ht="15" customHeight="1">
      <c r="A36" s="4"/>
      <c r="B36" s="8"/>
      <c r="C36" s="7"/>
      <c r="D36" s="8"/>
    </row>
    <row r="37" spans="1:4" ht="15" customHeight="1">
      <c r="A37" s="4" t="s">
        <v>87</v>
      </c>
      <c r="B37" s="7">
        <f>B24+B29+B35</f>
        <v>7487</v>
      </c>
      <c r="C37" s="7"/>
      <c r="D37" s="7">
        <f>D24+D29+D35</f>
        <v>-11231</v>
      </c>
    </row>
    <row r="38" spans="1:4" ht="15" customHeight="1">
      <c r="A38" s="4"/>
      <c r="B38" s="7"/>
      <c r="C38" s="7"/>
      <c r="D38" s="7"/>
    </row>
    <row r="39" spans="1:4" ht="15" customHeight="1">
      <c r="A39" s="4" t="s">
        <v>88</v>
      </c>
      <c r="B39" s="7">
        <v>12679</v>
      </c>
      <c r="C39" s="7"/>
      <c r="D39" s="7">
        <v>23910</v>
      </c>
    </row>
    <row r="40" spans="1:4" ht="15" customHeight="1">
      <c r="A40" s="4"/>
      <c r="B40" s="7"/>
      <c r="C40" s="7"/>
      <c r="D40" s="7"/>
    </row>
    <row r="41" spans="1:4" ht="15" customHeight="1">
      <c r="A41" s="4" t="s">
        <v>89</v>
      </c>
      <c r="B41" s="8">
        <f>SUM(B37:B39)</f>
        <v>20166</v>
      </c>
      <c r="C41" s="7"/>
      <c r="D41" s="8">
        <f>SUM(D37:D39)</f>
        <v>12679</v>
      </c>
    </row>
    <row r="42" spans="1:4" ht="15" customHeight="1">
      <c r="A42" s="4"/>
      <c r="B42" s="8"/>
      <c r="C42" s="7"/>
      <c r="D42" s="8"/>
    </row>
    <row r="43" spans="1:4" ht="15">
      <c r="A43" s="17"/>
      <c r="B43" s="17"/>
      <c r="C43" s="17"/>
      <c r="D43" s="17"/>
    </row>
    <row r="44" spans="1:4" ht="15">
      <c r="A44" s="17" t="s">
        <v>90</v>
      </c>
      <c r="B44" s="17"/>
      <c r="C44" s="17"/>
      <c r="D44" s="17"/>
    </row>
    <row r="45" spans="1:4" ht="15">
      <c r="A45" s="17" t="s">
        <v>21</v>
      </c>
      <c r="B45" s="17"/>
      <c r="C45" s="17"/>
      <c r="D45" s="17"/>
    </row>
  </sheetData>
  <printOptions/>
  <pageMargins left="0.85" right="0.5" top="0.55" bottom="0.5" header="0" footer="0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showOutlineSymbols="0" zoomScale="87" zoomScaleNormal="87" workbookViewId="0" topLeftCell="A1">
      <selection activeCell="F14" sqref="F14"/>
    </sheetView>
  </sheetViews>
  <sheetFormatPr defaultColWidth="8.88671875" defaultRowHeight="15"/>
  <cols>
    <col min="1" max="1" width="23.6640625" style="16" customWidth="1"/>
    <col min="2" max="5" width="14.6640625" style="21" customWidth="1"/>
    <col min="6" max="7" width="13.6640625" style="22" customWidth="1"/>
    <col min="8" max="16384" width="9.6640625" style="16" customWidth="1"/>
  </cols>
  <sheetData>
    <row r="1" ht="15.75">
      <c r="A1" s="2" t="s">
        <v>0</v>
      </c>
    </row>
    <row r="2" ht="15.75">
      <c r="A2" s="2" t="s">
        <v>1</v>
      </c>
    </row>
    <row r="3" ht="15">
      <c r="A3" s="4"/>
    </row>
    <row r="4" ht="15.75">
      <c r="A4" s="2" t="s">
        <v>91</v>
      </c>
    </row>
    <row r="6" spans="2:5" ht="15.75">
      <c r="B6" s="23"/>
      <c r="C6" s="23" t="s">
        <v>105</v>
      </c>
      <c r="D6" s="23"/>
      <c r="E6" s="23"/>
    </row>
    <row r="7" spans="2:7" ht="15.75">
      <c r="B7" s="23"/>
      <c r="C7" s="23" t="s">
        <v>106</v>
      </c>
      <c r="D7" s="23"/>
      <c r="E7" s="23"/>
      <c r="F7" s="24" t="s">
        <v>110</v>
      </c>
      <c r="G7" s="24"/>
    </row>
    <row r="8" spans="2:7" ht="15.75">
      <c r="B8" s="23" t="s">
        <v>104</v>
      </c>
      <c r="C8" s="23" t="s">
        <v>107</v>
      </c>
      <c r="D8" s="23" t="s">
        <v>108</v>
      </c>
      <c r="E8" s="23" t="s">
        <v>109</v>
      </c>
      <c r="F8" s="24" t="s">
        <v>111</v>
      </c>
      <c r="G8" s="24" t="s">
        <v>112</v>
      </c>
    </row>
    <row r="9" spans="2:7" ht="15.75">
      <c r="B9" s="5" t="s">
        <v>25</v>
      </c>
      <c r="C9" s="5" t="s">
        <v>25</v>
      </c>
      <c r="D9" s="5" t="s">
        <v>25</v>
      </c>
      <c r="E9" s="5" t="s">
        <v>25</v>
      </c>
      <c r="F9" s="25" t="s">
        <v>25</v>
      </c>
      <c r="G9" s="25" t="s">
        <v>25</v>
      </c>
    </row>
    <row r="10" ht="15">
      <c r="A10" s="16" t="s">
        <v>92</v>
      </c>
    </row>
    <row r="11" ht="15">
      <c r="A11" s="26" t="s">
        <v>93</v>
      </c>
    </row>
    <row r="13" spans="1:7" ht="15">
      <c r="A13" s="16" t="s">
        <v>94</v>
      </c>
      <c r="B13" s="22">
        <f>B28</f>
        <v>69224</v>
      </c>
      <c r="C13" s="22">
        <f>C28</f>
        <v>3583</v>
      </c>
      <c r="D13" s="22">
        <f>D28</f>
        <v>56072</v>
      </c>
      <c r="E13" s="22">
        <f>SUM(B13:D13)</f>
        <v>128879</v>
      </c>
      <c r="F13" s="22">
        <f>F28</f>
        <v>21114</v>
      </c>
      <c r="G13" s="22">
        <f>SUM(E13:F13)</f>
        <v>149993</v>
      </c>
    </row>
    <row r="14" spans="1:7" ht="15">
      <c r="A14" s="26" t="s">
        <v>95</v>
      </c>
      <c r="B14" s="22"/>
      <c r="C14" s="22"/>
      <c r="D14" s="22"/>
      <c r="E14" s="22"/>
      <c r="F14" s="22">
        <v>-348</v>
      </c>
      <c r="G14" s="22">
        <f>SUM(E14:F14)</f>
        <v>-348</v>
      </c>
    </row>
    <row r="15" spans="1:7" ht="15">
      <c r="A15" s="26" t="s">
        <v>96</v>
      </c>
      <c r="B15" s="22"/>
      <c r="C15" s="22"/>
      <c r="D15" s="22">
        <v>-4472</v>
      </c>
      <c r="E15" s="22">
        <f>SUM(B15:D15)</f>
        <v>-4472</v>
      </c>
      <c r="G15" s="22">
        <f>SUM(E15:F15)</f>
        <v>-4472</v>
      </c>
    </row>
    <row r="16" spans="1:7" ht="15">
      <c r="A16" s="16" t="s">
        <v>97</v>
      </c>
      <c r="B16" s="22">
        <f>B18-B13</f>
        <v>0</v>
      </c>
      <c r="C16" s="22">
        <f>C18-C13</f>
        <v>0</v>
      </c>
      <c r="D16" s="22">
        <v>17150</v>
      </c>
      <c r="E16" s="22">
        <f>SUM(B16:D16)</f>
        <v>17150</v>
      </c>
      <c r="F16" s="22">
        <v>7236</v>
      </c>
      <c r="G16" s="22">
        <f>SUM(E16:F16)</f>
        <v>24386</v>
      </c>
    </row>
    <row r="17" spans="2:5" ht="15">
      <c r="B17" s="22"/>
      <c r="C17" s="22"/>
      <c r="D17" s="22"/>
      <c r="E17" s="22"/>
    </row>
    <row r="18" spans="1:7" ht="18.75" customHeight="1">
      <c r="A18" s="16" t="s">
        <v>98</v>
      </c>
      <c r="B18" s="27">
        <v>69224</v>
      </c>
      <c r="C18" s="27">
        <v>3583</v>
      </c>
      <c r="D18" s="27">
        <f>SUM(D13:D16)</f>
        <v>68750</v>
      </c>
      <c r="E18" s="27">
        <f>SUM(E13:E16)</f>
        <v>141557</v>
      </c>
      <c r="F18" s="27">
        <f>SUM(F13:F16)</f>
        <v>28002</v>
      </c>
      <c r="G18" s="27">
        <f>SUM(G13:G16)</f>
        <v>169559</v>
      </c>
    </row>
    <row r="19" spans="2:7" ht="15">
      <c r="B19" s="27"/>
      <c r="C19" s="27"/>
      <c r="D19" s="27"/>
      <c r="E19" s="27"/>
      <c r="F19" s="27"/>
      <c r="G19" s="27"/>
    </row>
    <row r="20" spans="2:5" ht="15">
      <c r="B20" s="22"/>
      <c r="C20" s="22"/>
      <c r="D20" s="22"/>
      <c r="E20" s="22"/>
    </row>
    <row r="21" spans="1:5" ht="15">
      <c r="A21" s="16" t="s">
        <v>99</v>
      </c>
      <c r="B21" s="22"/>
      <c r="C21" s="22"/>
      <c r="D21" s="22"/>
      <c r="E21" s="22"/>
    </row>
    <row r="22" spans="1:5" ht="15">
      <c r="A22" s="26" t="s">
        <v>100</v>
      </c>
      <c r="B22" s="22"/>
      <c r="C22" s="22"/>
      <c r="D22" s="22"/>
      <c r="E22" s="22"/>
    </row>
    <row r="23" spans="2:5" ht="15">
      <c r="B23" s="22"/>
      <c r="C23" s="22"/>
      <c r="D23" s="22"/>
      <c r="E23" s="22"/>
    </row>
    <row r="24" spans="1:7" ht="15">
      <c r="A24" s="16" t="s">
        <v>94</v>
      </c>
      <c r="B24" s="22">
        <v>69224</v>
      </c>
      <c r="C24" s="22">
        <v>3583</v>
      </c>
      <c r="D24" s="22">
        <v>47057</v>
      </c>
      <c r="E24" s="22">
        <f>SUM(B24:D24)</f>
        <v>119864</v>
      </c>
      <c r="F24" s="22">
        <v>17767</v>
      </c>
      <c r="G24" s="22">
        <f>SUM(E24:F24)</f>
        <v>137631</v>
      </c>
    </row>
    <row r="25" spans="1:7" ht="15">
      <c r="A25" s="16" t="s">
        <v>96</v>
      </c>
      <c r="B25" s="22"/>
      <c r="C25" s="22"/>
      <c r="D25" s="22">
        <v>-2990</v>
      </c>
      <c r="E25" s="22">
        <f>SUM(B25:D25)</f>
        <v>-2990</v>
      </c>
      <c r="G25" s="22">
        <f>SUM(E25:F25)</f>
        <v>-2990</v>
      </c>
    </row>
    <row r="26" spans="1:7" ht="15">
      <c r="A26" s="26" t="s">
        <v>101</v>
      </c>
      <c r="B26" s="22">
        <v>0</v>
      </c>
      <c r="C26" s="22">
        <v>0</v>
      </c>
      <c r="D26" s="22">
        <v>12005</v>
      </c>
      <c r="E26" s="22">
        <f>SUM(B26:D26)</f>
        <v>12005</v>
      </c>
      <c r="F26" s="22">
        <v>3347</v>
      </c>
      <c r="G26" s="22">
        <f>SUM(E26:F26)</f>
        <v>15352</v>
      </c>
    </row>
    <row r="27" spans="2:5" ht="15">
      <c r="B27" s="22"/>
      <c r="C27" s="22"/>
      <c r="D27" s="22"/>
      <c r="E27" s="22"/>
    </row>
    <row r="28" spans="1:7" ht="18.75" customHeight="1">
      <c r="A28" s="26" t="s">
        <v>102</v>
      </c>
      <c r="B28" s="27">
        <f aca="true" t="shared" si="0" ref="B28:G28">SUM(B24:B26)</f>
        <v>69224</v>
      </c>
      <c r="C28" s="27">
        <f t="shared" si="0"/>
        <v>3583</v>
      </c>
      <c r="D28" s="27">
        <f t="shared" si="0"/>
        <v>56072</v>
      </c>
      <c r="E28" s="27">
        <f t="shared" si="0"/>
        <v>128879</v>
      </c>
      <c r="F28" s="27">
        <f t="shared" si="0"/>
        <v>21114</v>
      </c>
      <c r="G28" s="27">
        <f t="shared" si="0"/>
        <v>149993</v>
      </c>
    </row>
    <row r="29" spans="2:7" ht="15">
      <c r="B29" s="28"/>
      <c r="C29" s="28"/>
      <c r="D29" s="28"/>
      <c r="E29" s="28"/>
      <c r="F29" s="27"/>
      <c r="G29" s="27"/>
    </row>
    <row r="31" ht="15">
      <c r="A31" s="17" t="s">
        <v>103</v>
      </c>
    </row>
    <row r="32" ht="15">
      <c r="A32" s="17" t="s">
        <v>21</v>
      </c>
    </row>
  </sheetData>
  <printOptions/>
  <pageMargins left="0.85" right="0.5" top="0.55" bottom="0.5" header="0" footer="0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tansh</dc:creator>
  <cp:keywords/>
  <dc:description/>
  <cp:lastModifiedBy>b842zax</cp:lastModifiedBy>
  <dcterms:created xsi:type="dcterms:W3CDTF">2008-01-24T02:56:26Z</dcterms:created>
  <dcterms:modified xsi:type="dcterms:W3CDTF">2008-01-24T02:56:26Z</dcterms:modified>
  <cp:category/>
  <cp:version/>
  <cp:contentType/>
  <cp:contentStatus/>
</cp:coreProperties>
</file>