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3"/>
  </bookViews>
  <sheets>
    <sheet name="feb" sheetId="1" r:id="rId1"/>
    <sheet name="balsh" sheetId="2" r:id="rId2"/>
    <sheet name="cashflow" sheetId="3" r:id="rId3"/>
    <sheet name="Equity" sheetId="4" r:id="rId4"/>
  </sheets>
  <definedNames>
    <definedName name="_xlnm.Print_Area" localSheetId="3">'Equity'!$A$1:$G$31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<sst xmlns="http://schemas.openxmlformats.org/spreadsheetml/2006/main" count="133" uniqueCount="97">
  <si>
    <t>AJIYA BERHAD (company no. 377627-W)</t>
  </si>
  <si>
    <t>(Incorporated in Malaysia)</t>
  </si>
  <si>
    <t>Condensed Consolidated Income Statements for the first quarter ended 28th February, 2006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</si>
  <si>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</si>
  <si>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</si>
  <si>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</si>
  <si>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</si>
  <si>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</si>
  <si>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</si>
  <si>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</si>
  <si>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</si>
  <si>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</si>
  <si>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</si>
  <si>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</si>
  <si>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</si>
  <si>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</si>
  <si>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</si>
  <si>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</si>
  <si>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</si>
  <si>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</si>
  <si>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2005)</t>
  </si>
  <si>
    <t>CURRENT</t>
  </si>
  <si>
    <t>QUARTER ENDED</t>
  </si>
  <si>
    <t>28 FEBRUARY</t>
  </si>
  <si>
    <t>RM'000</t>
  </si>
  <si>
    <t>COMPARATIVE</t>
  </si>
  <si>
    <t>Condensed Consolidated Balance Sheets as at 28 February 2006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</si>
  <si>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</si>
  <si>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</si>
  <si>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</si>
  <si>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</si>
  <si>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</si>
  <si>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</si>
  <si>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</si>
  <si>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</si>
  <si>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</si>
  <si>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</si>
  <si>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</si>
  <si>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</si>
  <si>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</si>
  <si>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</si>
  <si>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</si>
  <si>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</si>
  <si>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</si>
  <si>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</si>
  <si>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</si>
  <si>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</si>
  <si>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</si>
  <si>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 assets per share (sen)</t>
  </si>
  <si>
    <t xml:space="preserve">(The Condensed Consolidated Balance Sheets should be read in conjunction with the Annual </t>
  </si>
  <si>
    <t xml:space="preserve">AS AT </t>
  </si>
  <si>
    <t>28 FEBRUARY 2006</t>
  </si>
  <si>
    <t>-</t>
  </si>
  <si>
    <t>Audited result</t>
  </si>
  <si>
    <t>30 NOVEMBER 2005</t>
  </si>
  <si>
    <t>Condensed Consolidated Cash Flow Statements for the first quarter ended 28 February 2006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</si>
  <si>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</si>
  <si>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</si>
  <si>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</si>
  <si>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</si>
  <si>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</si>
  <si>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</si>
  <si>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</si>
  <si>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</si>
  <si>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</si>
  <si>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</si>
  <si>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</si>
  <si>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</si>
  <si>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</si>
  <si>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</si>
  <si>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</si>
  <si>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</si>
  <si>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</si>
  <si>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</si>
  <si>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</si>
  <si>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1st quarter</t>
  </si>
  <si>
    <t xml:space="preserve">(The Condensed Consolidated Cash Flow Statements should be read in conjunction with the Annual </t>
  </si>
  <si>
    <t>28 FEBRUARY 2005</t>
  </si>
  <si>
    <t>Condensed Consolidated Statements of Changes in Equity for the first quarter ended 28 February 2006</t>
  </si>
  <si>
    <t xml:space="preserve">Year ended </t>
  </si>
  <si>
    <t>30 November 2006</t>
  </si>
  <si>
    <t>Balance at beginning of year</t>
  </si>
  <si>
    <t>Movements during the period</t>
  </si>
  <si>
    <t>Balance at end of period</t>
  </si>
  <si>
    <t>Year ended</t>
  </si>
  <si>
    <t>30 November 2005</t>
  </si>
  <si>
    <t>Dividend paid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</si>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</sst>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"/>
  <sheetViews>
    <sheetView showOutlineSymbols="0" zoomScale="87" zoomScaleNormal="87" workbookViewId="0" topLeftCell="A1">
      <selection activeCell="F45" sqref="A1:F45"/>
    </sheetView>
  </sheetViews>
  <sheetFormatPr defaultColWidth="8.88671875" defaultRowHeight="15" customHeight="1"/>
  <cols>
    <col min="1" max="1" width="7.6640625" style="1" customWidth="1"/>
    <col min="2" max="2" width="33.6640625" style="4" customWidth="1"/>
    <col min="3" max="3" width="18.6640625" style="4" customWidth="1"/>
    <col min="4" max="4" width="3.6640625" style="4" customWidth="1"/>
    <col min="5" max="5" width="18.6640625" style="15" customWidth="1"/>
    <col min="6" max="250" width="8.6640625" style="4" customWidth="1"/>
    <col min="251" max="16384" width="9.6640625" style="1" customWidth="1"/>
  </cols>
  <sheetData>
    <row r="1" spans="2:5" ht="18" customHeight="1">
      <c r="B1" s="2" t="s">
        <v>0</v>
      </c>
      <c r="C1" s="3"/>
      <c r="D1" s="3"/>
      <c r="E1" s="3"/>
    </row>
    <row r="2" spans="2:5" ht="15" customHeight="1">
      <c r="B2" s="2" t="s">
        <v>1</v>
      </c>
      <c r="C2" s="3"/>
      <c r="D2" s="3"/>
      <c r="E2" s="3"/>
    </row>
    <row r="3" spans="2:5" ht="15" customHeight="1">
      <c r="B3" s="5"/>
      <c r="C3" s="3"/>
      <c r="D3" s="3"/>
      <c r="E3" s="3"/>
    </row>
    <row r="4" spans="2:5" ht="15" customHeight="1">
      <c r="B4" s="2" t="s">
        <v>2</v>
      </c>
      <c r="C4" s="3"/>
      <c r="D4" s="3"/>
      <c r="E4" s="3"/>
    </row>
    <row r="5" spans="2:5" ht="13.5" customHeight="1">
      <c r="B5" s="5"/>
      <c r="C5" s="3"/>
      <c r="D5" s="3"/>
      <c r="E5" s="3"/>
    </row>
    <row r="6" spans="2:5" ht="13.5" customHeight="1">
      <c r="B6" s="5"/>
      <c r="C6" s="3"/>
      <c r="D6" s="3"/>
      <c r="E6" s="3"/>
    </row>
    <row r="7" spans="2:5" ht="13.5" customHeight="1">
      <c r="B7" s="5"/>
      <c r="C7" s="6">
        <v>2006</v>
      </c>
      <c r="D7" s="6"/>
      <c r="E7" s="6">
        <v>2005</v>
      </c>
    </row>
    <row r="8" spans="2:5" ht="15" customHeight="1">
      <c r="B8" s="5"/>
      <c r="C8" s="6" t="s">
        <v>21</v>
      </c>
      <c r="D8" s="6"/>
      <c r="E8" s="6" t="s">
        <v>25</v>
      </c>
    </row>
    <row r="9" spans="2:5" ht="15" customHeight="1">
      <c r="B9" s="5"/>
      <c r="C9" s="6" t="s">
        <v>22</v>
      </c>
      <c r="D9" s="6"/>
      <c r="E9" s="6" t="s">
        <v>22</v>
      </c>
    </row>
    <row r="10" spans="2:5" ht="15" customHeight="1">
      <c r="B10" s="5"/>
      <c r="C10" s="6" t="s">
        <v>23</v>
      </c>
      <c r="D10" s="6"/>
      <c r="E10" s="6" t="s">
        <v>23</v>
      </c>
    </row>
    <row r="11" spans="2:5" ht="15" customHeight="1">
      <c r="B11" s="5"/>
      <c r="C11" s="7" t="s">
        <v>24</v>
      </c>
      <c r="D11" s="7"/>
      <c r="E11" s="7" t="s">
        <v>24</v>
      </c>
    </row>
    <row r="12" spans="2:5" ht="15" customHeight="1">
      <c r="B12" s="5"/>
      <c r="C12" s="8"/>
      <c r="D12" s="8"/>
      <c r="E12" s="8"/>
    </row>
    <row r="13" spans="2:5" ht="15" customHeight="1">
      <c r="B13" s="5" t="s">
        <v>3</v>
      </c>
      <c r="C13" s="8">
        <v>42675</v>
      </c>
      <c r="D13" s="8"/>
      <c r="E13" s="8">
        <v>34958</v>
      </c>
    </row>
    <row r="14" spans="2:5" ht="15" customHeight="1">
      <c r="B14" s="5"/>
      <c r="C14" s="8"/>
      <c r="D14" s="8"/>
      <c r="E14" s="8"/>
    </row>
    <row r="15" spans="2:5" ht="15" customHeight="1">
      <c r="B15" s="5" t="s">
        <v>4</v>
      </c>
      <c r="C15" s="8">
        <v>-40322</v>
      </c>
      <c r="D15" s="8"/>
      <c r="E15" s="8">
        <v>-32126</v>
      </c>
    </row>
    <row r="16" spans="2:5" ht="15" customHeight="1">
      <c r="B16" s="5"/>
      <c r="C16" s="8"/>
      <c r="D16" s="8"/>
      <c r="E16" s="8"/>
    </row>
    <row r="17" spans="2:5" ht="15" customHeight="1">
      <c r="B17" s="5" t="s">
        <v>5</v>
      </c>
      <c r="C17" s="8">
        <v>595</v>
      </c>
      <c r="D17" s="8"/>
      <c r="E17" s="8">
        <v>535</v>
      </c>
    </row>
    <row r="18" spans="2:5" ht="15" customHeight="1">
      <c r="B18" s="5"/>
      <c r="C18" s="9"/>
      <c r="D18" s="8"/>
      <c r="E18" s="9"/>
    </row>
    <row r="19" spans="2:5" ht="15" customHeight="1">
      <c r="B19" s="5" t="s">
        <v>6</v>
      </c>
      <c r="C19" s="8">
        <f>SUM(C13:C17)</f>
        <v>2948</v>
      </c>
      <c r="D19" s="8"/>
      <c r="E19" s="8">
        <f>SUM(E13:E17)</f>
        <v>3367</v>
      </c>
    </row>
    <row r="20" spans="2:5" ht="15" customHeight="1">
      <c r="B20" s="5"/>
      <c r="C20" s="8"/>
      <c r="D20" s="8"/>
      <c r="E20" s="8"/>
    </row>
    <row r="21" spans="2:5" ht="15" customHeight="1">
      <c r="B21" s="5" t="s">
        <v>7</v>
      </c>
      <c r="C21" s="8">
        <v>-69</v>
      </c>
      <c r="D21" s="8"/>
      <c r="E21" s="8">
        <v>-187</v>
      </c>
    </row>
    <row r="22" spans="2:5" ht="15" customHeight="1">
      <c r="B22" s="5"/>
      <c r="C22" s="8"/>
      <c r="D22" s="8"/>
      <c r="E22" s="8"/>
    </row>
    <row r="23" spans="2:5" ht="15" customHeight="1">
      <c r="B23" s="5" t="s">
        <v>8</v>
      </c>
      <c r="C23" s="8">
        <v>111</v>
      </c>
      <c r="D23" s="8"/>
      <c r="E23" s="8">
        <v>31</v>
      </c>
    </row>
    <row r="24" spans="2:5" ht="15" customHeight="1">
      <c r="B24" s="5"/>
      <c r="C24" s="9"/>
      <c r="D24" s="8"/>
      <c r="E24" s="9"/>
    </row>
    <row r="25" spans="2:5" ht="15" customHeight="1">
      <c r="B25" s="5" t="s">
        <v>9</v>
      </c>
      <c r="C25" s="8">
        <f>SUM(C19:C23)</f>
        <v>2990</v>
      </c>
      <c r="D25" s="8"/>
      <c r="E25" s="8">
        <f>SUM(E19:E23)</f>
        <v>3211</v>
      </c>
    </row>
    <row r="26" spans="2:5" ht="15" customHeight="1">
      <c r="B26" s="5"/>
      <c r="C26" s="8"/>
      <c r="D26" s="8"/>
      <c r="E26" s="8"/>
    </row>
    <row r="27" spans="2:5" ht="15" customHeight="1">
      <c r="B27" s="5" t="s">
        <v>10</v>
      </c>
      <c r="C27" s="8">
        <v>-391</v>
      </c>
      <c r="D27" s="8"/>
      <c r="E27" s="8">
        <v>-480</v>
      </c>
    </row>
    <row r="28" spans="2:5" ht="15" customHeight="1">
      <c r="B28" s="5"/>
      <c r="C28" s="9"/>
      <c r="D28" s="8"/>
      <c r="E28" s="9"/>
    </row>
    <row r="29" spans="2:5" ht="15" customHeight="1">
      <c r="B29" s="5" t="s">
        <v>11</v>
      </c>
      <c r="C29" s="8">
        <f>SUM(C25:C27)</f>
        <v>2599</v>
      </c>
      <c r="D29" s="8"/>
      <c r="E29" s="8">
        <f>SUM(E25:E27)</f>
        <v>2731</v>
      </c>
    </row>
    <row r="30" spans="2:5" ht="15" customHeight="1">
      <c r="B30" s="5"/>
      <c r="C30" s="8"/>
      <c r="D30" s="8"/>
      <c r="E30" s="8"/>
    </row>
    <row r="31" spans="2:5" ht="15" customHeight="1">
      <c r="B31" s="5" t="s">
        <v>12</v>
      </c>
      <c r="C31" s="8">
        <v>-697</v>
      </c>
      <c r="D31" s="8"/>
      <c r="E31" s="8">
        <v>-499</v>
      </c>
    </row>
    <row r="32" spans="2:5" ht="15" customHeight="1">
      <c r="B32" s="5"/>
      <c r="C32" s="9"/>
      <c r="D32" s="8"/>
      <c r="E32" s="9"/>
    </row>
    <row r="33" spans="2:5" ht="15" customHeight="1">
      <c r="B33" s="5" t="s">
        <v>13</v>
      </c>
      <c r="C33" s="8">
        <f>SUM(C29:C31)</f>
        <v>1902</v>
      </c>
      <c r="D33" s="8"/>
      <c r="E33" s="8">
        <f>SUM(E29:E31)</f>
        <v>2232</v>
      </c>
    </row>
    <row r="34" spans="2:5" ht="15" customHeight="1">
      <c r="B34" s="5"/>
      <c r="C34" s="10"/>
      <c r="D34" s="8"/>
      <c r="E34" s="10"/>
    </row>
    <row r="35" spans="2:5" ht="15" customHeight="1">
      <c r="B35" s="5" t="s">
        <v>14</v>
      </c>
      <c r="C35" s="8"/>
      <c r="D35" s="8"/>
      <c r="E35" s="8"/>
    </row>
    <row r="36" spans="2:5" ht="15" customHeight="1">
      <c r="B36" s="5" t="s">
        <v>15</v>
      </c>
      <c r="C36" s="8"/>
      <c r="D36" s="8"/>
      <c r="E36" s="8"/>
    </row>
    <row r="37" spans="2:5" ht="15" customHeight="1">
      <c r="B37" s="5" t="s">
        <v>16</v>
      </c>
      <c r="C37" s="11">
        <v>2.74</v>
      </c>
      <c r="D37" s="11"/>
      <c r="E37" s="11">
        <v>3.22</v>
      </c>
    </row>
    <row r="38" spans="2:5" ht="15" customHeight="1">
      <c r="B38" s="5"/>
      <c r="C38" s="12"/>
      <c r="D38" s="11"/>
      <c r="E38" s="12"/>
    </row>
    <row r="39" spans="2:5" ht="15" customHeight="1">
      <c r="B39" s="5" t="s">
        <v>17</v>
      </c>
      <c r="C39" s="11"/>
      <c r="D39" s="11"/>
      <c r="E39" s="11"/>
    </row>
    <row r="40" spans="2:5" ht="15" customHeight="1">
      <c r="B40" s="5" t="s">
        <v>18</v>
      </c>
      <c r="C40" s="11">
        <v>2.74</v>
      </c>
      <c r="D40" s="11"/>
      <c r="E40" s="11">
        <v>3.22</v>
      </c>
    </row>
    <row r="41" spans="2:5" ht="15" customHeight="1">
      <c r="B41" s="5"/>
      <c r="C41" s="13"/>
      <c r="D41" s="8"/>
      <c r="E41" s="13"/>
    </row>
    <row r="42" spans="2:5" ht="15" customHeight="1">
      <c r="B42" s="5"/>
      <c r="C42" s="3"/>
      <c r="D42" s="3"/>
      <c r="E42" s="3"/>
    </row>
    <row r="43" spans="2:5" ht="15" customHeight="1">
      <c r="B43" s="5" t="s">
        <v>19</v>
      </c>
      <c r="C43" s="3"/>
      <c r="D43" s="3"/>
      <c r="E43" s="3"/>
    </row>
    <row r="44" spans="2:5" ht="15" customHeight="1">
      <c r="B44" s="5" t="s">
        <v>20</v>
      </c>
      <c r="C44" s="3"/>
      <c r="D44" s="3"/>
      <c r="E44" s="3"/>
    </row>
    <row r="45" ht="15" customHeight="1">
      <c r="E45" s="14"/>
    </row>
  </sheetData>
  <printOptions/>
  <pageMargins left="0.6" right="0.5" top="0.5" bottom="0.5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6"/>
  <sheetViews>
    <sheetView showOutlineSymbols="0" zoomScale="87" zoomScaleNormal="87" workbookViewId="0" topLeftCell="A1">
      <selection activeCell="E46" sqref="A1:E46"/>
    </sheetView>
  </sheetViews>
  <sheetFormatPr defaultColWidth="8.88671875" defaultRowHeight="15"/>
  <cols>
    <col min="1" max="1" width="7.6640625" style="17" customWidth="1"/>
    <col min="2" max="2" width="38.6640625" style="17" customWidth="1"/>
    <col min="3" max="3" width="19.6640625" style="17" customWidth="1"/>
    <col min="4" max="4" width="3.6640625" style="17" customWidth="1"/>
    <col min="5" max="5" width="19.6640625" style="17" customWidth="1"/>
    <col min="6" max="6" width="3.6640625" style="17" customWidth="1"/>
    <col min="7" max="16384" width="9.6640625" style="17" customWidth="1"/>
  </cols>
  <sheetData>
    <row r="1" spans="2:5" ht="15" customHeight="1">
      <c r="B1" s="2" t="s">
        <v>0</v>
      </c>
      <c r="C1" s="3"/>
      <c r="D1" s="3"/>
      <c r="E1" s="3"/>
    </row>
    <row r="2" spans="2:5" ht="15" customHeight="1">
      <c r="B2" s="2" t="s">
        <v>1</v>
      </c>
      <c r="C2" s="3"/>
      <c r="D2" s="3"/>
      <c r="E2" s="3"/>
    </row>
    <row r="3" spans="2:5" ht="15" customHeight="1">
      <c r="B3" s="5"/>
      <c r="C3" s="3"/>
      <c r="D3" s="3"/>
      <c r="E3" s="3"/>
    </row>
    <row r="4" spans="2:5" ht="15" customHeight="1">
      <c r="B4" s="2" t="s">
        <v>26</v>
      </c>
      <c r="C4" s="3"/>
      <c r="D4" s="3"/>
      <c r="E4" s="6"/>
    </row>
    <row r="5" spans="2:5" ht="15" customHeight="1">
      <c r="B5" s="5"/>
      <c r="C5" s="3"/>
      <c r="D5" s="3"/>
      <c r="E5" s="7" t="s">
        <v>53</v>
      </c>
    </row>
    <row r="6" spans="2:5" ht="15" customHeight="1">
      <c r="B6" s="5"/>
      <c r="C6" s="6" t="s">
        <v>50</v>
      </c>
      <c r="D6" s="6"/>
      <c r="E6" s="6" t="s">
        <v>50</v>
      </c>
    </row>
    <row r="7" spans="2:5" ht="15" customHeight="1">
      <c r="B7" s="5"/>
      <c r="C7" s="6" t="s">
        <v>51</v>
      </c>
      <c r="D7" s="6"/>
      <c r="E7" s="6" t="s">
        <v>54</v>
      </c>
    </row>
    <row r="8" spans="2:5" ht="15" customHeight="1">
      <c r="B8" s="5"/>
      <c r="C8" s="7" t="s">
        <v>24</v>
      </c>
      <c r="D8" s="7"/>
      <c r="E8" s="7" t="s">
        <v>24</v>
      </c>
    </row>
    <row r="9" spans="2:5" ht="15" customHeight="1">
      <c r="B9" s="5"/>
      <c r="C9" s="3"/>
      <c r="D9" s="3"/>
      <c r="E9" s="3"/>
    </row>
    <row r="10" spans="2:5" ht="15" customHeight="1">
      <c r="B10" s="5" t="s">
        <v>27</v>
      </c>
      <c r="C10" s="8">
        <v>68354</v>
      </c>
      <c r="D10" s="18"/>
      <c r="E10" s="8">
        <v>64470</v>
      </c>
    </row>
    <row r="11" spans="2:5" ht="15" customHeight="1">
      <c r="B11" s="5"/>
      <c r="C11" s="8"/>
      <c r="D11" s="18"/>
      <c r="E11" s="8"/>
    </row>
    <row r="12" spans="2:5" ht="15" customHeight="1">
      <c r="B12" s="5" t="s">
        <v>28</v>
      </c>
      <c r="C12" s="8" t="s">
        <v>52</v>
      </c>
      <c r="D12" s="8"/>
      <c r="E12" s="8" t="s">
        <v>52</v>
      </c>
    </row>
    <row r="13" spans="2:5" ht="15" customHeight="1">
      <c r="B13" s="5"/>
      <c r="C13" s="8"/>
      <c r="D13" s="8"/>
      <c r="E13" s="8"/>
    </row>
    <row r="14" spans="2:5" ht="15" customHeight="1">
      <c r="B14" s="5" t="s">
        <v>29</v>
      </c>
      <c r="C14" s="8">
        <v>1459</v>
      </c>
      <c r="D14" s="8"/>
      <c r="E14" s="8">
        <v>1430</v>
      </c>
    </row>
    <row r="15" spans="2:5" ht="15" customHeight="1">
      <c r="B15" s="5"/>
      <c r="C15" s="8"/>
      <c r="D15" s="8"/>
      <c r="E15" s="8"/>
    </row>
    <row r="16" spans="2:5" ht="15" customHeight="1">
      <c r="B16" s="5" t="s">
        <v>30</v>
      </c>
      <c r="C16" s="8">
        <v>690</v>
      </c>
      <c r="D16" s="8"/>
      <c r="E16" s="8">
        <v>990</v>
      </c>
    </row>
    <row r="17" spans="2:5" ht="15" customHeight="1">
      <c r="B17" s="5"/>
      <c r="C17" s="8"/>
      <c r="D17" s="8"/>
      <c r="E17" s="8"/>
    </row>
    <row r="18" spans="2:5" ht="15" customHeight="1">
      <c r="B18" s="5" t="s">
        <v>31</v>
      </c>
      <c r="C18" s="8"/>
      <c r="D18" s="8"/>
      <c r="E18" s="8"/>
    </row>
    <row r="19" spans="2:5" ht="15" customHeight="1">
      <c r="B19" s="5" t="s">
        <v>32</v>
      </c>
      <c r="C19" s="8">
        <v>26268</v>
      </c>
      <c r="D19" s="8"/>
      <c r="E19" s="8">
        <v>24603</v>
      </c>
    </row>
    <row r="20" spans="2:5" ht="15" customHeight="1">
      <c r="B20" s="5" t="s">
        <v>33</v>
      </c>
      <c r="C20" s="8">
        <v>53203</v>
      </c>
      <c r="D20" s="8"/>
      <c r="E20" s="8">
        <v>57585</v>
      </c>
    </row>
    <row r="21" spans="2:5" ht="15" customHeight="1">
      <c r="B21" s="5" t="s">
        <v>34</v>
      </c>
      <c r="C21" s="8">
        <v>23002</v>
      </c>
      <c r="D21" s="8"/>
      <c r="E21" s="8">
        <v>23910</v>
      </c>
    </row>
    <row r="22" spans="2:5" ht="15" customHeight="1">
      <c r="B22" s="5"/>
      <c r="C22" s="9">
        <f>SUM(C19:C21)</f>
        <v>102473</v>
      </c>
      <c r="D22" s="8"/>
      <c r="E22" s="9">
        <f>SUM(E19:E21)</f>
        <v>106098</v>
      </c>
    </row>
    <row r="23" spans="2:5" ht="15" customHeight="1">
      <c r="B23" s="5" t="s">
        <v>35</v>
      </c>
      <c r="C23" s="9"/>
      <c r="D23" s="8"/>
      <c r="E23" s="9"/>
    </row>
    <row r="24" spans="2:5" ht="15" customHeight="1">
      <c r="B24" s="5" t="s">
        <v>36</v>
      </c>
      <c r="C24" s="8">
        <v>22489</v>
      </c>
      <c r="D24" s="8"/>
      <c r="E24" s="8">
        <v>23770</v>
      </c>
    </row>
    <row r="25" spans="2:5" ht="15" customHeight="1">
      <c r="B25" s="5" t="s">
        <v>37</v>
      </c>
      <c r="C25" s="8">
        <v>5004</v>
      </c>
      <c r="D25" s="8"/>
      <c r="E25" s="8">
        <v>5196</v>
      </c>
    </row>
    <row r="26" spans="2:5" ht="15" customHeight="1">
      <c r="B26" s="5" t="s">
        <v>38</v>
      </c>
      <c r="C26" s="8">
        <v>-295</v>
      </c>
      <c r="D26" s="8"/>
      <c r="E26" s="8">
        <v>336</v>
      </c>
    </row>
    <row r="27" spans="2:5" ht="15" customHeight="1">
      <c r="B27" s="5"/>
      <c r="C27" s="9">
        <f>SUM(C24:C26)</f>
        <v>27198</v>
      </c>
      <c r="D27" s="8"/>
      <c r="E27" s="9">
        <f>SUM(E24:E26)</f>
        <v>29302</v>
      </c>
    </row>
    <row r="28" spans="2:5" ht="15" customHeight="1">
      <c r="B28" s="5" t="s">
        <v>39</v>
      </c>
      <c r="C28" s="9">
        <f>C22-C27</f>
        <v>75275</v>
      </c>
      <c r="D28" s="8"/>
      <c r="E28" s="9">
        <f>E22-E27</f>
        <v>76796</v>
      </c>
    </row>
    <row r="29" spans="2:5" ht="15" customHeight="1">
      <c r="B29" s="5"/>
      <c r="C29" s="9">
        <v>145778</v>
      </c>
      <c r="D29" s="8"/>
      <c r="E29" s="9">
        <v>143686</v>
      </c>
    </row>
    <row r="30" spans="2:5" ht="15" customHeight="1">
      <c r="B30" s="5"/>
      <c r="C30" s="13"/>
      <c r="D30" s="8"/>
      <c r="E30" s="13"/>
    </row>
    <row r="31" spans="3:5" ht="15" customHeight="1">
      <c r="C31" s="8"/>
      <c r="D31" s="8"/>
      <c r="E31" s="8"/>
    </row>
    <row r="32" spans="2:5" ht="15" customHeight="1">
      <c r="B32" s="5" t="s">
        <v>40</v>
      </c>
      <c r="C32" s="8">
        <v>69224</v>
      </c>
      <c r="D32" s="8"/>
      <c r="E32" s="8">
        <v>69224</v>
      </c>
    </row>
    <row r="33" spans="2:5" ht="15" customHeight="1">
      <c r="B33" s="5" t="s">
        <v>41</v>
      </c>
      <c r="C33" s="8">
        <v>52542</v>
      </c>
      <c r="D33" s="8"/>
      <c r="E33" s="8">
        <v>50640</v>
      </c>
    </row>
    <row r="34" spans="2:5" ht="15" customHeight="1">
      <c r="B34" s="5" t="s">
        <v>42</v>
      </c>
      <c r="C34" s="9">
        <f>SUM(C32:C33)</f>
        <v>121766</v>
      </c>
      <c r="D34" s="8"/>
      <c r="E34" s="9">
        <f>SUM(E32:E33)</f>
        <v>119864</v>
      </c>
    </row>
    <row r="35" spans="2:5" ht="15" customHeight="1">
      <c r="B35" s="5" t="s">
        <v>43</v>
      </c>
      <c r="C35" s="8">
        <v>18464</v>
      </c>
      <c r="D35" s="8"/>
      <c r="E35" s="8">
        <v>17767</v>
      </c>
    </row>
    <row r="36" spans="2:5" ht="15" customHeight="1">
      <c r="B36" s="5"/>
      <c r="C36" s="8"/>
      <c r="D36" s="8"/>
      <c r="E36" s="8"/>
    </row>
    <row r="37" spans="2:5" ht="15" customHeight="1">
      <c r="B37" s="5" t="s">
        <v>44</v>
      </c>
      <c r="C37" s="8"/>
      <c r="D37" s="8"/>
      <c r="E37" s="8"/>
    </row>
    <row r="38" spans="2:5" ht="15" customHeight="1">
      <c r="B38" s="5" t="s">
        <v>45</v>
      </c>
      <c r="C38" s="8">
        <v>1352</v>
      </c>
      <c r="D38" s="8"/>
      <c r="E38" s="8">
        <v>1859</v>
      </c>
    </row>
    <row r="39" spans="2:5" ht="15" customHeight="1">
      <c r="B39" s="5" t="s">
        <v>46</v>
      </c>
      <c r="C39" s="8" t="s">
        <v>52</v>
      </c>
      <c r="D39" s="8"/>
      <c r="E39" s="8" t="s">
        <v>52</v>
      </c>
    </row>
    <row r="40" spans="2:5" ht="15" customHeight="1">
      <c r="B40" s="5" t="s">
        <v>47</v>
      </c>
      <c r="C40" s="8">
        <v>4196</v>
      </c>
      <c r="D40" s="8"/>
      <c r="E40" s="8">
        <v>4196</v>
      </c>
    </row>
    <row r="41" spans="2:5" ht="15">
      <c r="B41" s="5"/>
      <c r="C41" s="9">
        <f>SUM(C34:C40)</f>
        <v>145778</v>
      </c>
      <c r="D41" s="8"/>
      <c r="E41" s="9">
        <f>SUM(E34:E40)</f>
        <v>143686</v>
      </c>
    </row>
    <row r="42" spans="2:5" ht="15" customHeight="1">
      <c r="B42" s="5"/>
      <c r="C42" s="19"/>
      <c r="D42" s="3"/>
      <c r="E42" s="19"/>
    </row>
    <row r="43" spans="2:5" ht="15">
      <c r="B43" s="5" t="s">
        <v>48</v>
      </c>
      <c r="C43" s="8">
        <f>(C34+C35)/C32*100</f>
        <v>202.5742517046111</v>
      </c>
      <c r="D43" s="8"/>
      <c r="E43" s="8">
        <f>(E34+E35)/E32*100</f>
        <v>198.81977348896336</v>
      </c>
    </row>
    <row r="45" ht="15">
      <c r="B45" s="17" t="s">
        <v>49</v>
      </c>
    </row>
    <row r="46" ht="15">
      <c r="B46" s="17" t="s">
        <v>20</v>
      </c>
    </row>
  </sheetData>
  <printOptions/>
  <pageMargins left="0.6" right="0.5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showOutlineSymbols="0" zoomScale="87" zoomScaleNormal="87" workbookViewId="0" topLeftCell="A1">
      <selection activeCell="E45" sqref="A1:E45"/>
    </sheetView>
  </sheetViews>
  <sheetFormatPr defaultColWidth="8.88671875" defaultRowHeight="15"/>
  <cols>
    <col min="1" max="1" width="8.88671875" style="16" customWidth="1"/>
    <col min="2" max="2" width="43.21484375" style="16" customWidth="1"/>
    <col min="3" max="3" width="19.6640625" style="16" customWidth="1"/>
    <col min="4" max="4" width="3.6640625" style="16" customWidth="1"/>
    <col min="5" max="5" width="19.6640625" style="16" customWidth="1"/>
    <col min="6" max="6" width="10.6640625" style="16" customWidth="1"/>
    <col min="7" max="16384" width="9.6640625" style="16" customWidth="1"/>
  </cols>
  <sheetData>
    <row r="1" spans="2:5" ht="15" customHeight="1">
      <c r="B1" s="2" t="s">
        <v>0</v>
      </c>
      <c r="C1" s="3"/>
      <c r="D1" s="3"/>
      <c r="E1" s="3"/>
    </row>
    <row r="2" spans="2:5" ht="15" customHeight="1">
      <c r="B2" s="2" t="s">
        <v>1</v>
      </c>
      <c r="C2" s="3"/>
      <c r="D2" s="3"/>
      <c r="E2" s="3"/>
    </row>
    <row r="3" spans="2:5" ht="15" customHeight="1">
      <c r="B3" s="5"/>
      <c r="C3" s="3"/>
      <c r="D3" s="3"/>
      <c r="E3" s="3"/>
    </row>
    <row r="4" spans="2:5" ht="15" customHeight="1">
      <c r="B4" s="2" t="s">
        <v>55</v>
      </c>
      <c r="C4" s="3"/>
      <c r="D4" s="3"/>
      <c r="E4" s="6"/>
    </row>
    <row r="5" spans="2:5" ht="15" customHeight="1">
      <c r="B5" s="5"/>
      <c r="C5" s="3"/>
      <c r="D5" s="3"/>
      <c r="E5" s="6"/>
    </row>
    <row r="6" spans="2:5" ht="15" customHeight="1">
      <c r="B6" s="5"/>
      <c r="C6" s="6">
        <v>2006</v>
      </c>
      <c r="D6" s="6"/>
      <c r="E6" s="6">
        <v>2005</v>
      </c>
    </row>
    <row r="7" spans="2:5" ht="15" customHeight="1">
      <c r="B7" s="5"/>
      <c r="C7" s="6" t="s">
        <v>21</v>
      </c>
      <c r="D7" s="6"/>
      <c r="E7" s="6" t="s">
        <v>25</v>
      </c>
    </row>
    <row r="8" spans="2:5" ht="15" customHeight="1">
      <c r="B8" s="5"/>
      <c r="C8" s="6" t="s">
        <v>22</v>
      </c>
      <c r="D8" s="6"/>
      <c r="E8" s="6" t="s">
        <v>22</v>
      </c>
    </row>
    <row r="9" spans="2:5" ht="15" customHeight="1">
      <c r="B9" s="5"/>
      <c r="C9" s="6" t="s">
        <v>51</v>
      </c>
      <c r="D9" s="6"/>
      <c r="E9" s="6" t="s">
        <v>77</v>
      </c>
    </row>
    <row r="10" spans="2:5" ht="15" customHeight="1">
      <c r="B10" s="5"/>
      <c r="C10" s="7" t="s">
        <v>24</v>
      </c>
      <c r="D10" s="7"/>
      <c r="E10" s="7" t="s">
        <v>24</v>
      </c>
    </row>
    <row r="11" spans="2:5" ht="15" customHeight="1">
      <c r="B11" s="5"/>
      <c r="C11" s="3"/>
      <c r="D11" s="3"/>
      <c r="E11" s="3"/>
    </row>
    <row r="12" spans="2:5" ht="15" customHeight="1">
      <c r="B12" s="5" t="s">
        <v>56</v>
      </c>
      <c r="C12" s="8">
        <v>2990</v>
      </c>
      <c r="D12" s="18"/>
      <c r="E12" s="8">
        <v>3210</v>
      </c>
    </row>
    <row r="13" spans="2:5" ht="15" customHeight="1">
      <c r="B13" s="5"/>
      <c r="C13" s="8"/>
      <c r="D13" s="18"/>
      <c r="E13" s="8"/>
    </row>
    <row r="14" spans="2:5" ht="15" customHeight="1">
      <c r="B14" s="5" t="s">
        <v>57</v>
      </c>
      <c r="C14" s="8"/>
      <c r="D14" s="8"/>
      <c r="E14" s="8"/>
    </row>
    <row r="15" spans="2:5" ht="15" customHeight="1">
      <c r="B15" s="5" t="s">
        <v>58</v>
      </c>
      <c r="C15" s="8">
        <v>1625</v>
      </c>
      <c r="D15" s="8"/>
      <c r="E15" s="8">
        <v>1472</v>
      </c>
    </row>
    <row r="16" spans="2:5" ht="15" customHeight="1">
      <c r="B16" s="5" t="s">
        <v>59</v>
      </c>
      <c r="C16" s="8">
        <v>108</v>
      </c>
      <c r="D16" s="8"/>
      <c r="E16" s="8">
        <v>246</v>
      </c>
    </row>
    <row r="17" spans="2:5" ht="15" customHeight="1">
      <c r="B17" s="5"/>
      <c r="C17" s="8"/>
      <c r="D17" s="8"/>
      <c r="E17" s="8"/>
    </row>
    <row r="18" spans="2:5" ht="15" customHeight="1">
      <c r="B18" s="5" t="s">
        <v>60</v>
      </c>
      <c r="C18" s="9">
        <f>SUM(C12:C16)</f>
        <v>4723</v>
      </c>
      <c r="D18" s="8"/>
      <c r="E18" s="9">
        <f>SUM(E12:E16)</f>
        <v>4928</v>
      </c>
    </row>
    <row r="19" spans="2:5" ht="15" customHeight="1">
      <c r="B19" s="5"/>
      <c r="C19" s="8"/>
      <c r="D19" s="8"/>
      <c r="E19" s="8"/>
    </row>
    <row r="20" spans="2:5" ht="15" customHeight="1">
      <c r="B20" s="5" t="s">
        <v>61</v>
      </c>
      <c r="C20" s="8"/>
      <c r="D20" s="8"/>
      <c r="E20" s="8"/>
    </row>
    <row r="21" spans="2:5" ht="15" customHeight="1">
      <c r="B21" s="5" t="s">
        <v>62</v>
      </c>
      <c r="C21" s="8">
        <v>2717</v>
      </c>
      <c r="D21" s="8"/>
      <c r="E21" s="8">
        <v>-3519</v>
      </c>
    </row>
    <row r="22" spans="2:5" ht="15" customHeight="1">
      <c r="B22" s="5" t="s">
        <v>63</v>
      </c>
      <c r="C22" s="8">
        <v>-1281</v>
      </c>
      <c r="D22" s="8"/>
      <c r="E22" s="8">
        <v>-226</v>
      </c>
    </row>
    <row r="23" spans="2:5" ht="15" customHeight="1">
      <c r="B23" s="5" t="s">
        <v>64</v>
      </c>
      <c r="C23" s="8">
        <v>-999</v>
      </c>
      <c r="D23" s="8"/>
      <c r="E23" s="8">
        <v>-877</v>
      </c>
    </row>
    <row r="24" spans="2:5" ht="15" customHeight="1">
      <c r="B24" s="5" t="s">
        <v>65</v>
      </c>
      <c r="C24" s="9">
        <f>SUM(C18:C23)</f>
        <v>5160</v>
      </c>
      <c r="D24" s="8"/>
      <c r="E24" s="9">
        <f>SUM(E18:E23)</f>
        <v>306</v>
      </c>
    </row>
    <row r="25" spans="2:5" ht="15" customHeight="1">
      <c r="B25" s="5"/>
      <c r="C25" s="9"/>
      <c r="D25" s="8"/>
      <c r="E25" s="9"/>
    </row>
    <row r="26" spans="2:5" ht="15" customHeight="1">
      <c r="B26" s="5" t="s">
        <v>66</v>
      </c>
      <c r="C26" s="8"/>
      <c r="D26" s="8"/>
      <c r="E26" s="8"/>
    </row>
    <row r="27" spans="2:5" ht="15" customHeight="1">
      <c r="B27" s="5" t="s">
        <v>67</v>
      </c>
      <c r="C27" s="8"/>
      <c r="D27" s="8"/>
      <c r="E27" s="8">
        <v>4</v>
      </c>
    </row>
    <row r="28" spans="2:5" ht="15" customHeight="1">
      <c r="B28" s="5" t="s">
        <v>68</v>
      </c>
      <c r="C28" s="8">
        <v>-5369</v>
      </c>
      <c r="D28" s="8"/>
      <c r="E28" s="8">
        <v>-2015</v>
      </c>
    </row>
    <row r="29" spans="2:5" ht="15" customHeight="1">
      <c r="B29" s="5"/>
      <c r="C29" s="9">
        <f>SUM(C27:C28)</f>
        <v>-5369</v>
      </c>
      <c r="D29" s="8"/>
      <c r="E29" s="9">
        <f>SUM(E27:E28)</f>
        <v>-2011</v>
      </c>
    </row>
    <row r="30" spans="2:5" ht="15" customHeight="1">
      <c r="B30" s="5"/>
      <c r="C30" s="9"/>
      <c r="D30" s="8"/>
      <c r="E30" s="9"/>
    </row>
    <row r="31" spans="2:5" ht="15" customHeight="1">
      <c r="B31" s="5" t="s">
        <v>69</v>
      </c>
      <c r="C31" s="8"/>
      <c r="D31" s="8"/>
      <c r="E31" s="8"/>
    </row>
    <row r="32" spans="2:5" ht="15" customHeight="1">
      <c r="B32" s="5" t="s">
        <v>70</v>
      </c>
      <c r="C32" s="8"/>
      <c r="D32" s="8"/>
      <c r="E32" s="8"/>
    </row>
    <row r="33" spans="2:5" ht="15" customHeight="1">
      <c r="B33" s="5" t="s">
        <v>71</v>
      </c>
      <c r="C33" s="8">
        <v>-699</v>
      </c>
      <c r="D33" s="8"/>
      <c r="E33" s="8">
        <v>-141</v>
      </c>
    </row>
    <row r="34" spans="2:5" ht="15" customHeight="1">
      <c r="B34" s="17" t="s">
        <v>72</v>
      </c>
      <c r="C34" s="8"/>
      <c r="D34" s="8"/>
      <c r="E34" s="8"/>
    </row>
    <row r="35" spans="2:5" ht="15" customHeight="1">
      <c r="B35" s="5"/>
      <c r="C35" s="9">
        <f>SUM(C32:C34)</f>
        <v>-699</v>
      </c>
      <c r="D35" s="8"/>
      <c r="E35" s="9">
        <f>SUM(E32:E34)</f>
        <v>-141</v>
      </c>
    </row>
    <row r="36" spans="2:5" ht="15" customHeight="1">
      <c r="B36" s="5"/>
      <c r="C36" s="9"/>
      <c r="D36" s="8"/>
      <c r="E36" s="9"/>
    </row>
    <row r="37" spans="2:5" ht="15" customHeight="1">
      <c r="B37" s="5" t="s">
        <v>73</v>
      </c>
      <c r="C37" s="8">
        <f>C24+C29+C35</f>
        <v>-908</v>
      </c>
      <c r="D37" s="8"/>
      <c r="E37" s="8">
        <f>E24+E29+E35</f>
        <v>-1846</v>
      </c>
    </row>
    <row r="38" spans="2:5" ht="15" customHeight="1">
      <c r="B38" s="5"/>
      <c r="C38" s="8"/>
      <c r="D38" s="8"/>
      <c r="E38" s="8"/>
    </row>
    <row r="39" spans="2:5" ht="15" customHeight="1">
      <c r="B39" s="5" t="s">
        <v>74</v>
      </c>
      <c r="C39" s="8">
        <v>23910</v>
      </c>
      <c r="D39" s="8"/>
      <c r="E39" s="8">
        <v>12289</v>
      </c>
    </row>
    <row r="40" spans="2:5" ht="15" customHeight="1">
      <c r="B40" s="5"/>
      <c r="C40" s="8"/>
      <c r="D40" s="8"/>
      <c r="E40" s="8"/>
    </row>
    <row r="41" spans="2:5" ht="15" customHeight="1">
      <c r="B41" s="5" t="s">
        <v>75</v>
      </c>
      <c r="C41" s="9">
        <f>SUM(C37:C39)</f>
        <v>23002</v>
      </c>
      <c r="D41" s="8"/>
      <c r="E41" s="9">
        <f>SUM(E37:E39)</f>
        <v>10443</v>
      </c>
    </row>
    <row r="42" spans="2:5" ht="15" customHeight="1">
      <c r="B42" s="5"/>
      <c r="C42" s="9"/>
      <c r="D42" s="8"/>
      <c r="E42" s="9"/>
    </row>
    <row r="43" spans="2:5" ht="15">
      <c r="B43" s="17"/>
      <c r="C43" s="17"/>
      <c r="D43" s="17"/>
      <c r="E43" s="17"/>
    </row>
    <row r="44" spans="2:5" ht="15">
      <c r="B44" s="17" t="s">
        <v>76</v>
      </c>
      <c r="C44" s="17"/>
      <c r="D44" s="17"/>
      <c r="E44" s="17"/>
    </row>
    <row r="45" spans="2:5" ht="15">
      <c r="B45" s="17" t="s">
        <v>20</v>
      </c>
      <c r="C45" s="17"/>
      <c r="D45" s="17"/>
      <c r="E45" s="17"/>
    </row>
  </sheetData>
  <printOptions/>
  <pageMargins left="0.6" right="0.5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tabSelected="1" showOutlineSymbols="0" zoomScale="87" zoomScaleNormal="87" workbookViewId="0" topLeftCell="D23">
      <selection activeCell="G31" sqref="A1:G31"/>
    </sheetView>
  </sheetViews>
  <sheetFormatPr defaultColWidth="8.88671875" defaultRowHeight="15"/>
  <cols>
    <col min="1" max="1" width="5.5546875" style="16" customWidth="1"/>
    <col min="2" max="2" width="25.21484375" style="16" customWidth="1"/>
    <col min="3" max="7" width="14.6640625" style="20" customWidth="1"/>
    <col min="8" max="16384" width="9.6640625" style="16" customWidth="1"/>
  </cols>
  <sheetData>
    <row r="1" ht="15.75">
      <c r="B1" s="2" t="s">
        <v>0</v>
      </c>
    </row>
    <row r="2" ht="15.75">
      <c r="B2" s="2" t="s">
        <v>1</v>
      </c>
    </row>
    <row r="3" ht="15">
      <c r="B3" s="5"/>
    </row>
    <row r="4" ht="15.75">
      <c r="B4" s="2" t="s">
        <v>78</v>
      </c>
    </row>
    <row r="6" spans="3:7" ht="15.75">
      <c r="C6" s="21"/>
      <c r="D6" s="21" t="s">
        <v>91</v>
      </c>
      <c r="E6" s="21" t="s">
        <v>91</v>
      </c>
      <c r="F6" s="21"/>
      <c r="G6" s="21"/>
    </row>
    <row r="7" spans="3:7" ht="15.75">
      <c r="C7" s="21"/>
      <c r="D7" s="21" t="s">
        <v>92</v>
      </c>
      <c r="E7" s="21" t="s">
        <v>94</v>
      </c>
      <c r="F7" s="21"/>
      <c r="G7" s="21"/>
    </row>
    <row r="8" spans="3:7" ht="15.75">
      <c r="C8" s="21" t="s">
        <v>90</v>
      </c>
      <c r="D8" s="21" t="s">
        <v>93</v>
      </c>
      <c r="E8" s="21" t="s">
        <v>3</v>
      </c>
      <c r="F8" s="21" t="s">
        <v>95</v>
      </c>
      <c r="G8" s="21" t="s">
        <v>96</v>
      </c>
    </row>
    <row r="9" spans="3:7" ht="15.75"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</row>
    <row r="10" ht="15">
      <c r="B10" s="16" t="s">
        <v>79</v>
      </c>
    </row>
    <row r="11" ht="15">
      <c r="B11" s="22" t="s">
        <v>80</v>
      </c>
    </row>
    <row r="13" spans="2:7" ht="15">
      <c r="B13" s="16" t="s">
        <v>81</v>
      </c>
      <c r="C13" s="23">
        <f>C27</f>
        <v>69224</v>
      </c>
      <c r="D13" s="23">
        <f>D27</f>
        <v>3583</v>
      </c>
      <c r="E13" s="23" t="s">
        <v>52</v>
      </c>
      <c r="F13" s="23">
        <f>F27</f>
        <v>47057</v>
      </c>
      <c r="G13" s="23">
        <f>SUM(C13:F13)</f>
        <v>119864</v>
      </c>
    </row>
    <row r="14" spans="2:7" ht="15">
      <c r="B14" s="22"/>
      <c r="C14" s="23"/>
      <c r="D14" s="23"/>
      <c r="E14" s="23"/>
      <c r="F14" s="23"/>
      <c r="G14" s="23"/>
    </row>
    <row r="15" spans="2:7" ht="15">
      <c r="B15" s="16" t="s">
        <v>82</v>
      </c>
      <c r="C15" s="23">
        <f>C17-C13</f>
        <v>0</v>
      </c>
      <c r="D15" s="23">
        <f>D17-D13</f>
        <v>0</v>
      </c>
      <c r="E15" s="23"/>
      <c r="F15" s="23">
        <f>F17-F13-F14</f>
        <v>1902</v>
      </c>
      <c r="G15" s="23">
        <f>SUM(C15:F15)</f>
        <v>1902</v>
      </c>
    </row>
    <row r="16" spans="3:7" ht="15">
      <c r="C16" s="23"/>
      <c r="D16" s="23"/>
      <c r="E16" s="23"/>
      <c r="F16" s="23"/>
      <c r="G16" s="23"/>
    </row>
    <row r="17" spans="2:7" ht="18.75" customHeight="1">
      <c r="B17" s="16" t="s">
        <v>83</v>
      </c>
      <c r="C17" s="24">
        <v>69224</v>
      </c>
      <c r="D17" s="24">
        <v>3583</v>
      </c>
      <c r="E17" s="24">
        <f>SUM(E13:E15)</f>
        <v>0</v>
      </c>
      <c r="F17" s="24">
        <v>48959</v>
      </c>
      <c r="G17" s="24">
        <f>SUM(G13:G15)</f>
        <v>121766</v>
      </c>
    </row>
    <row r="18" spans="3:7" ht="15">
      <c r="C18" s="24"/>
      <c r="D18" s="24"/>
      <c r="E18" s="24"/>
      <c r="F18" s="24"/>
      <c r="G18" s="24"/>
    </row>
    <row r="19" spans="3:7" ht="15">
      <c r="C19" s="23"/>
      <c r="D19" s="23"/>
      <c r="E19" s="23"/>
      <c r="F19" s="23"/>
      <c r="G19" s="23"/>
    </row>
    <row r="20" spans="2:7" ht="15">
      <c r="B20" s="16" t="s">
        <v>84</v>
      </c>
      <c r="C20" s="23"/>
      <c r="D20" s="23"/>
      <c r="E20" s="23"/>
      <c r="F20" s="23"/>
      <c r="G20" s="23"/>
    </row>
    <row r="21" spans="2:7" ht="15">
      <c r="B21" s="22" t="s">
        <v>85</v>
      </c>
      <c r="C21" s="23"/>
      <c r="D21" s="23"/>
      <c r="E21" s="23"/>
      <c r="F21" s="23"/>
      <c r="G21" s="23"/>
    </row>
    <row r="22" spans="3:7" ht="15">
      <c r="C22" s="23"/>
      <c r="D22" s="23"/>
      <c r="E22" s="23"/>
      <c r="F22" s="23"/>
      <c r="G22" s="23"/>
    </row>
    <row r="23" spans="2:7" ht="15">
      <c r="B23" s="16" t="s">
        <v>81</v>
      </c>
      <c r="C23" s="23">
        <v>69224</v>
      </c>
      <c r="D23" s="23">
        <v>3583</v>
      </c>
      <c r="E23" s="23" t="s">
        <v>52</v>
      </c>
      <c r="F23" s="23">
        <v>38316</v>
      </c>
      <c r="G23" s="23">
        <f>SUM(C23:F23)</f>
        <v>111123</v>
      </c>
    </row>
    <row r="24" spans="2:7" ht="15">
      <c r="B24" s="16" t="s">
        <v>86</v>
      </c>
      <c r="C24" s="23"/>
      <c r="D24" s="23"/>
      <c r="E24" s="23"/>
      <c r="F24" s="23">
        <v>-2492</v>
      </c>
      <c r="G24" s="23"/>
    </row>
    <row r="25" spans="2:7" ht="15">
      <c r="B25" s="22" t="s">
        <v>87</v>
      </c>
      <c r="C25" s="23">
        <v>0</v>
      </c>
      <c r="D25" s="23">
        <v>0</v>
      </c>
      <c r="E25" s="23" t="s">
        <v>52</v>
      </c>
      <c r="F25" s="23">
        <v>11233</v>
      </c>
      <c r="G25" s="23">
        <f>SUM(C25:F25)</f>
        <v>11233</v>
      </c>
    </row>
    <row r="26" spans="3:7" ht="15">
      <c r="C26" s="23"/>
      <c r="D26" s="23"/>
      <c r="E26" s="23"/>
      <c r="F26" s="23"/>
      <c r="G26" s="23"/>
    </row>
    <row r="27" spans="2:7" ht="18.75" customHeight="1">
      <c r="B27" s="22" t="s">
        <v>88</v>
      </c>
      <c r="C27" s="24">
        <f>SUM(C23:C25)</f>
        <v>69224</v>
      </c>
      <c r="D27" s="24">
        <f>SUM(D23:D25)</f>
        <v>3583</v>
      </c>
      <c r="E27" s="24">
        <f>SUM(E23:E25)</f>
        <v>0</v>
      </c>
      <c r="F27" s="24">
        <f>SUM(F23:F25)</f>
        <v>47057</v>
      </c>
      <c r="G27" s="24">
        <f>SUM(G23:G25)</f>
        <v>122356</v>
      </c>
    </row>
    <row r="28" spans="3:7" ht="15">
      <c r="C28" s="25"/>
      <c r="D28" s="25"/>
      <c r="E28" s="25"/>
      <c r="F28" s="25"/>
      <c r="G28" s="25"/>
    </row>
    <row r="30" ht="15">
      <c r="B30" s="17" t="s">
        <v>89</v>
      </c>
    </row>
    <row r="31" ht="15">
      <c r="B31" s="17" t="s">
        <v>20</v>
      </c>
    </row>
  </sheetData>
  <printOptions/>
  <pageMargins left="0.5" right="0" top="0.5" bottom="0.5" header="0.16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