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nov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<sst xmlns="http://schemas.openxmlformats.org/spreadsheetml/2006/main" count="167" uniqueCount="103">
  <si>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</si>
  <si>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</si>
  <si>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</si>
  <si>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</si>
  <si>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</si>
  <si>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</si>
  <si>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</si>
  <si>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</si>
  <si>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</si>
  <si>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</si>
  <si>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</si>
  <si>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</si>
  <si>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AJIYA BERHAD (company no. 377627-W)</t>
  </si>
  <si>
    <t>(Incorporated in Malaysia)</t>
  </si>
  <si>
    <t>Quarterly unaudited report on consolidated results for the financial quarter ended 30th November, 2000</t>
  </si>
  <si>
    <t>CONSOLIDATED INCOME STATEMENT</t>
  </si>
  <si>
    <t>Turnover</t>
  </si>
  <si>
    <t>Investment income</t>
  </si>
  <si>
    <t>Other income including interest income</t>
  </si>
  <si>
    <t xml:space="preserve">Operating profit/(loss) before interest on </t>
  </si>
  <si>
    <t>borrowings, depreciation and</t>
  </si>
  <si>
    <t>amortisation, exceptional items, income</t>
  </si>
  <si>
    <t>tax, minority interests and extraordinary</t>
  </si>
  <si>
    <t>items.</t>
  </si>
  <si>
    <t>Interest on borrowings</t>
  </si>
  <si>
    <t>Depreciation and amortisation</t>
  </si>
  <si>
    <t>Exceptional items</t>
  </si>
  <si>
    <t>Operating profit/(loss) after interest on</t>
  </si>
  <si>
    <t>amortisation, exceptional items but</t>
  </si>
  <si>
    <t>before income tax, minority interest and</t>
  </si>
  <si>
    <t>extraordinary items.</t>
  </si>
  <si>
    <t>Share in the results of associated</t>
  </si>
  <si>
    <t>companies</t>
  </si>
  <si>
    <t>Profit/(loss) before taxation, minority</t>
  </si>
  <si>
    <t>interests and extraordinary items</t>
  </si>
  <si>
    <t>Taxation</t>
  </si>
  <si>
    <t>(i) Profit/(loss) after taxation before</t>
  </si>
  <si>
    <t>deducting minority interests</t>
  </si>
  <si>
    <t>(ii) Less minority interests</t>
  </si>
  <si>
    <t>Profit/(loss) after taxation attributable</t>
  </si>
  <si>
    <t>to members of the company</t>
  </si>
  <si>
    <t>(i) Extraordinary items</t>
  </si>
  <si>
    <t>(iii) Extraordinary items attributable to</t>
  </si>
  <si>
    <t xml:space="preserve">     members of the company</t>
  </si>
  <si>
    <t>Profit/(loss) after taxation and</t>
  </si>
  <si>
    <t>extraordinary items attributable to</t>
  </si>
  <si>
    <t>members of the company</t>
  </si>
  <si>
    <t>Earnings per share based on 2(j) above</t>
  </si>
  <si>
    <t>after deducting any provision for</t>
  </si>
  <si>
    <t>preference dividends, if any:-</t>
  </si>
  <si>
    <t>(i) Basic (based on 26,389,398 ordinary</t>
  </si>
  <si>
    <t xml:space="preserve">    shares) (sen)</t>
  </si>
  <si>
    <t>(ii) Fully diluted (based on 26,451,641</t>
  </si>
  <si>
    <t xml:space="preserve">    ordinary shares) (sen)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</si>
  <si>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</si>
  <si>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</si>
  <si>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</si>
  <si>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</si>
  <si>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</si>
  <si>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</si>
  <si>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Stocks</t>
  </si>
  <si>
    <t xml:space="preserve">    Trade Debtors</t>
  </si>
  <si>
    <t xml:space="preserve">    Short Term Investments</t>
  </si>
  <si>
    <t xml:space="preserve">    Cash</t>
  </si>
  <si>
    <t xml:space="preserve">    Others 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</si>
  <si>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</si>
  <si>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</si>
  <si>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</si>
  <si>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</si>
  <si>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</si>
  <si>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Net Current Assets 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</si>
  <si>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</si>
  <si>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</si>
  <si>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</si>
  <si>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</si>
  <si>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</si>
  <si>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</si>
  <si>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</si>
  <si>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</si>
  <si>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</si>
  <si>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</si>
  <si>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</si>
  <si>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</si>
  <si>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Net tangible assets per share (sen)</t>
  </si>
  <si>
    <t>INDIVIDUAL QUARTER</t>
  </si>
  <si>
    <t>CURRENT</t>
  </si>
  <si>
    <t>YEAR</t>
  </si>
  <si>
    <t>QUARTER</t>
  </si>
  <si>
    <t>30.11.2000</t>
  </si>
  <si>
    <t>RM'000</t>
  </si>
  <si>
    <t>-</t>
  </si>
  <si>
    <t xml:space="preserve">AS AT </t>
  </si>
  <si>
    <t>END OF</t>
  </si>
  <si>
    <t>PRECEDING YEAR</t>
  </si>
  <si>
    <t>CORRESPONDING</t>
  </si>
  <si>
    <t>30.11.1999</t>
  </si>
  <si>
    <t>(audited results)</t>
  </si>
  <si>
    <t>PRECEDING</t>
  </si>
  <si>
    <t>FINANCIAL</t>
  </si>
  <si>
    <t>YEAR END</t>
  </si>
  <si>
    <t>CUMULATIVE QUARTER</t>
  </si>
  <si>
    <t>TO DATE</t>
  </si>
  <si>
    <t>PERIOD</t>
  </si>
</sst>
</file>

<file path=xl/styles.xml><?xml version="1.0" encoding="utf-8"?>
<styleSheet xmlns="http://schemas.openxmlformats.org/spreadsheetml/2006/main">
  <numFmts count="8">
    <numFmt numFmtId="5" formatCode="&quot;RM&quot;\ #,##0;&quot;RM&quot;\ \-#,##0"/>
    <numFmt numFmtId="6" formatCode="&quot;RM&quot;\ #,##0;[Red]&quot;RM&quot;\ \-#,##0"/>
    <numFmt numFmtId="7" formatCode="&quot;RM&quot;\ #,##0.00;&quot;RM&quot;\ \-#,##0.00"/>
    <numFmt numFmtId="8" formatCode="&quot;RM&quot;\ #,##0.00;[Red]&quot;RM&quot;\ \-#,##0.00"/>
    <numFmt numFmtId="42" formatCode="_ &quot;RM&quot;\ * #,##0_ ;_ &quot;RM&quot;\ * \-#,##0_ ;_ &quot;RM&quot;\ * &quot;-&quot;_ ;_ @_ "/>
    <numFmt numFmtId="41" formatCode="_ * #,##0_ ;_ * \-#,##0_ ;_ * &quot;-&quot;_ ;_ @_ "/>
    <numFmt numFmtId="44" formatCode="_ &quot;RM&quot;\ * #,##0.00_ ;_ &quot;RM&quot;\ * \-#,##0.00_ ;_ &quot;RM&quot;\ * &quot;-&quot;??_ ;_ @_ "/>
    <numFmt numFmtId="43" formatCode="_ * #,##0.00_ ;_ * \-#,##0.00_ ;_ * &quot;-&quot;??_ ;_ @_ 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sz val="14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" fontId="0" fillId="0" borderId="1" xfId="0" applyNumberFormat="1" applyFont="1" applyAlignment="1">
      <alignment horizontal="center"/>
    </xf>
    <xf numFmtId="1" fontId="0" fillId="0" borderId="1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showOutlineSymbols="0" zoomScale="87" zoomScaleNormal="87" workbookViewId="0" topLeftCell="A75">
      <selection activeCell="C127" sqref="C127"/>
    </sheetView>
  </sheetViews>
  <sheetFormatPr defaultColWidth="8.88671875" defaultRowHeight="15" customHeight="1"/>
  <cols>
    <col min="1" max="2" width="3.6640625" style="2" customWidth="1"/>
    <col min="3" max="3" width="38.6640625" style="2" customWidth="1"/>
    <col min="4" max="4" width="15.6640625" style="4" customWidth="1"/>
    <col min="5" max="5" width="3.6640625" style="2" customWidth="1"/>
    <col min="6" max="6" width="15.6640625" style="4" customWidth="1"/>
    <col min="7" max="7" width="3.6640625" style="2" customWidth="1"/>
    <col min="8" max="8" width="14.6640625" style="4" customWidth="1"/>
    <col min="9" max="9" width="3.6640625" style="2" customWidth="1"/>
    <col min="10" max="10" width="15.6640625" style="4" customWidth="1"/>
    <col min="11" max="16384" width="8.6640625" style="2" customWidth="1"/>
  </cols>
  <sheetData>
    <row r="1" ht="18" customHeight="1">
      <c r="C1" s="3" t="s">
        <v>12</v>
      </c>
    </row>
    <row r="2" ht="15" customHeight="1">
      <c r="C2" s="2" t="s">
        <v>13</v>
      </c>
    </row>
    <row r="4" ht="15" customHeight="1">
      <c r="C4" s="2" t="s">
        <v>14</v>
      </c>
    </row>
    <row r="6" ht="15" customHeight="1">
      <c r="C6" s="2" t="s">
        <v>15</v>
      </c>
    </row>
    <row r="8" spans="4:10" ht="15" customHeight="1">
      <c r="D8" s="4" t="s">
        <v>84</v>
      </c>
      <c r="E8" s="4"/>
      <c r="H8" s="4" t="s">
        <v>100</v>
      </c>
      <c r="I8" s="4"/>
      <c r="J8" s="5" t="s">
        <v>96</v>
      </c>
    </row>
    <row r="9" spans="4:10" ht="15" customHeight="1">
      <c r="D9" s="4" t="s">
        <v>85</v>
      </c>
      <c r="F9" s="4" t="s">
        <v>93</v>
      </c>
      <c r="H9" s="4" t="s">
        <v>85</v>
      </c>
      <c r="J9" s="4" t="s">
        <v>93</v>
      </c>
    </row>
    <row r="10" spans="4:10" ht="15" customHeight="1">
      <c r="D10" s="4" t="s">
        <v>86</v>
      </c>
      <c r="F10" s="4" t="s">
        <v>94</v>
      </c>
      <c r="H10" s="4" t="s">
        <v>86</v>
      </c>
      <c r="J10" s="4" t="s">
        <v>94</v>
      </c>
    </row>
    <row r="11" spans="4:10" ht="15" customHeight="1">
      <c r="D11" s="4" t="s">
        <v>87</v>
      </c>
      <c r="F11" s="4" t="s">
        <v>87</v>
      </c>
      <c r="H11" s="4" t="s">
        <v>101</v>
      </c>
      <c r="J11" s="4" t="s">
        <v>102</v>
      </c>
    </row>
    <row r="12" spans="4:10" ht="15" customHeight="1">
      <c r="D12" s="4" t="s">
        <v>88</v>
      </c>
      <c r="F12" s="4" t="s">
        <v>95</v>
      </c>
      <c r="H12" s="4" t="s">
        <v>88</v>
      </c>
      <c r="J12" s="4" t="s">
        <v>95</v>
      </c>
    </row>
    <row r="13" spans="4:10" ht="15" customHeight="1">
      <c r="D13" s="6" t="s">
        <v>89</v>
      </c>
      <c r="E13" s="6"/>
      <c r="F13" s="6" t="s">
        <v>89</v>
      </c>
      <c r="G13" s="6"/>
      <c r="H13" s="6" t="s">
        <v>89</v>
      </c>
      <c r="I13" s="6"/>
      <c r="J13" s="6" t="s">
        <v>89</v>
      </c>
    </row>
    <row r="14" spans="4:10" ht="15" customHeight="1">
      <c r="D14" s="7"/>
      <c r="E14" s="8"/>
      <c r="F14" s="7"/>
      <c r="G14" s="8"/>
      <c r="H14" s="7"/>
      <c r="I14" s="8"/>
      <c r="J14" s="7"/>
    </row>
    <row r="15" spans="1:10" ht="15" customHeight="1">
      <c r="A15" s="2">
        <v>1</v>
      </c>
      <c r="B15" s="2" t="s">
        <v>0</v>
      </c>
      <c r="C15" s="2" t="s">
        <v>16</v>
      </c>
      <c r="D15" s="7">
        <v>25358</v>
      </c>
      <c r="E15" s="8"/>
      <c r="F15" s="7">
        <v>22249</v>
      </c>
      <c r="G15" s="8"/>
      <c r="H15" s="7">
        <v>94496</v>
      </c>
      <c r="I15" s="8"/>
      <c r="J15" s="7">
        <v>73283</v>
      </c>
    </row>
    <row r="16" spans="4:10" ht="15" customHeight="1">
      <c r="D16" s="7"/>
      <c r="E16" s="8"/>
      <c r="F16" s="7"/>
      <c r="G16" s="8"/>
      <c r="H16" s="7"/>
      <c r="I16" s="8"/>
      <c r="J16" s="7"/>
    </row>
    <row r="17" spans="2:10" ht="15" customHeight="1">
      <c r="B17" s="2" t="s">
        <v>1</v>
      </c>
      <c r="C17" s="2" t="s">
        <v>17</v>
      </c>
      <c r="D17" s="7" t="s">
        <v>90</v>
      </c>
      <c r="E17" s="8"/>
      <c r="F17" s="7" t="s">
        <v>90</v>
      </c>
      <c r="G17" s="8"/>
      <c r="H17" s="7" t="str">
        <f>D17</f>
        <v>-</v>
      </c>
      <c r="I17" s="8"/>
      <c r="J17" s="7" t="s">
        <v>90</v>
      </c>
    </row>
    <row r="18" spans="4:10" ht="15" customHeight="1">
      <c r="D18" s="7"/>
      <c r="E18" s="8"/>
      <c r="F18" s="7"/>
      <c r="G18" s="8"/>
      <c r="H18" s="7"/>
      <c r="I18" s="8"/>
      <c r="J18" s="7"/>
    </row>
    <row r="19" spans="2:10" ht="15" customHeight="1">
      <c r="B19" s="2" t="s">
        <v>2</v>
      </c>
      <c r="C19" s="2" t="s">
        <v>18</v>
      </c>
      <c r="D19" s="7">
        <v>145</v>
      </c>
      <c r="E19" s="8"/>
      <c r="F19" s="7">
        <v>128</v>
      </c>
      <c r="G19" s="8"/>
      <c r="H19" s="7">
        <v>386</v>
      </c>
      <c r="I19" s="8"/>
      <c r="J19" s="7">
        <v>642</v>
      </c>
    </row>
    <row r="20" spans="4:10" ht="15" customHeight="1">
      <c r="D20" s="9"/>
      <c r="E20" s="8"/>
      <c r="F20" s="9"/>
      <c r="G20" s="8"/>
      <c r="H20" s="9"/>
      <c r="I20" s="8"/>
      <c r="J20" s="9"/>
    </row>
    <row r="21" spans="1:10" ht="15" customHeight="1">
      <c r="A21" s="2">
        <v>2</v>
      </c>
      <c r="B21" s="2" t="s">
        <v>0</v>
      </c>
      <c r="C21" s="2" t="s">
        <v>19</v>
      </c>
      <c r="D21" s="7">
        <v>1404</v>
      </c>
      <c r="E21" s="8"/>
      <c r="F21" s="7">
        <v>3864</v>
      </c>
      <c r="G21" s="8"/>
      <c r="H21" s="7">
        <v>13432</v>
      </c>
      <c r="I21" s="8"/>
      <c r="J21" s="7">
        <v>12854</v>
      </c>
    </row>
    <row r="22" spans="3:10" ht="15" customHeight="1">
      <c r="C22" s="2" t="s">
        <v>20</v>
      </c>
      <c r="D22" s="7"/>
      <c r="E22" s="8"/>
      <c r="F22" s="7"/>
      <c r="G22" s="8"/>
      <c r="H22" s="7"/>
      <c r="I22" s="8"/>
      <c r="J22" s="7"/>
    </row>
    <row r="23" spans="3:10" ht="15" customHeight="1">
      <c r="C23" s="2" t="s">
        <v>21</v>
      </c>
      <c r="D23" s="7"/>
      <c r="E23" s="8"/>
      <c r="F23" s="7"/>
      <c r="G23" s="8"/>
      <c r="H23" s="7"/>
      <c r="I23" s="8"/>
      <c r="J23" s="7"/>
    </row>
    <row r="24" spans="3:10" ht="15" customHeight="1">
      <c r="C24" s="2" t="s">
        <v>22</v>
      </c>
      <c r="D24" s="7"/>
      <c r="E24" s="8"/>
      <c r="F24" s="7"/>
      <c r="G24" s="8"/>
      <c r="H24" s="7"/>
      <c r="I24" s="8"/>
      <c r="J24" s="7"/>
    </row>
    <row r="25" spans="3:10" ht="15" customHeight="1">
      <c r="C25" s="2" t="s">
        <v>23</v>
      </c>
      <c r="D25" s="7"/>
      <c r="E25" s="8"/>
      <c r="F25" s="7"/>
      <c r="G25" s="8"/>
      <c r="H25" s="7"/>
      <c r="I25" s="8"/>
      <c r="J25" s="7"/>
    </row>
    <row r="26" spans="4:10" ht="15" customHeight="1">
      <c r="D26" s="7"/>
      <c r="E26" s="8"/>
      <c r="F26" s="7"/>
      <c r="G26" s="8"/>
      <c r="H26" s="7"/>
      <c r="I26" s="8"/>
      <c r="J26" s="7"/>
    </row>
    <row r="27" spans="2:10" ht="15" customHeight="1">
      <c r="B27" s="2" t="s">
        <v>1</v>
      </c>
      <c r="C27" s="2" t="s">
        <v>24</v>
      </c>
      <c r="D27" s="7">
        <v>-115</v>
      </c>
      <c r="E27" s="8"/>
      <c r="F27" s="7">
        <v>-14</v>
      </c>
      <c r="G27" s="8"/>
      <c r="H27" s="7">
        <v>-293</v>
      </c>
      <c r="I27" s="8"/>
      <c r="J27" s="7">
        <v>-548</v>
      </c>
    </row>
    <row r="28" spans="4:10" ht="15" customHeight="1">
      <c r="D28" s="7"/>
      <c r="E28" s="8"/>
      <c r="F28" s="7"/>
      <c r="G28" s="8"/>
      <c r="H28" s="7"/>
      <c r="I28" s="8"/>
      <c r="J28" s="7"/>
    </row>
    <row r="29" spans="2:10" ht="15" customHeight="1">
      <c r="B29" s="2" t="s">
        <v>2</v>
      </c>
      <c r="C29" s="2" t="s">
        <v>25</v>
      </c>
      <c r="D29" s="7">
        <v>-990</v>
      </c>
      <c r="E29" s="8"/>
      <c r="F29" s="7">
        <v>-892</v>
      </c>
      <c r="G29" s="8"/>
      <c r="H29" s="7">
        <v>-3543</v>
      </c>
      <c r="I29" s="8"/>
      <c r="J29" s="7">
        <v>-3133</v>
      </c>
    </row>
    <row r="30" spans="4:10" ht="15" customHeight="1">
      <c r="D30" s="7"/>
      <c r="E30" s="8"/>
      <c r="F30" s="7"/>
      <c r="G30" s="8"/>
      <c r="H30" s="7"/>
      <c r="I30" s="8"/>
      <c r="J30" s="7"/>
    </row>
    <row r="31" spans="2:10" ht="15" customHeight="1">
      <c r="B31" s="2" t="s">
        <v>3</v>
      </c>
      <c r="C31" s="2" t="s">
        <v>26</v>
      </c>
      <c r="D31" s="7" t="s">
        <v>90</v>
      </c>
      <c r="E31" s="8"/>
      <c r="F31" s="7" t="s">
        <v>90</v>
      </c>
      <c r="G31" s="8"/>
      <c r="H31" s="7" t="str">
        <f>D31</f>
        <v>-</v>
      </c>
      <c r="I31" s="8"/>
      <c r="J31" s="7" t="s">
        <v>90</v>
      </c>
    </row>
    <row r="32" spans="4:10" ht="15" customHeight="1">
      <c r="D32" s="10"/>
      <c r="E32" s="8"/>
      <c r="F32" s="10"/>
      <c r="G32" s="8"/>
      <c r="H32" s="10"/>
      <c r="I32" s="8"/>
      <c r="J32" s="10"/>
    </row>
    <row r="33" spans="2:10" ht="15" customHeight="1">
      <c r="B33" s="2" t="s">
        <v>4</v>
      </c>
      <c r="C33" s="2" t="s">
        <v>27</v>
      </c>
      <c r="D33" s="7">
        <f>SUM(D21:D31)</f>
        <v>299</v>
      </c>
      <c r="E33" s="8"/>
      <c r="F33" s="7">
        <f>SUM(F21:F31)</f>
        <v>2958</v>
      </c>
      <c r="G33" s="8"/>
      <c r="H33" s="7">
        <f>SUM(H21:H31)</f>
        <v>9596</v>
      </c>
      <c r="I33" s="8"/>
      <c r="J33" s="7">
        <f>SUM(J21:J31)</f>
        <v>9173</v>
      </c>
    </row>
    <row r="34" spans="3:10" ht="15" customHeight="1">
      <c r="C34" s="2" t="s">
        <v>20</v>
      </c>
      <c r="D34" s="7"/>
      <c r="E34" s="8"/>
      <c r="F34" s="7"/>
      <c r="G34" s="8"/>
      <c r="H34" s="7"/>
      <c r="I34" s="8"/>
      <c r="J34" s="7"/>
    </row>
    <row r="35" spans="3:10" ht="15" customHeight="1">
      <c r="C35" s="2" t="s">
        <v>28</v>
      </c>
      <c r="D35" s="7"/>
      <c r="E35" s="8"/>
      <c r="F35" s="7"/>
      <c r="G35" s="8"/>
      <c r="H35" s="7"/>
      <c r="I35" s="8"/>
      <c r="J35" s="7"/>
    </row>
    <row r="36" spans="3:10" ht="15" customHeight="1">
      <c r="C36" s="2" t="s">
        <v>29</v>
      </c>
      <c r="D36" s="7"/>
      <c r="E36" s="8"/>
      <c r="F36" s="7"/>
      <c r="G36" s="8"/>
      <c r="H36" s="7"/>
      <c r="I36" s="8"/>
      <c r="J36" s="7"/>
    </row>
    <row r="37" spans="3:10" ht="15" customHeight="1">
      <c r="C37" s="2" t="s">
        <v>30</v>
      </c>
      <c r="D37" s="7"/>
      <c r="E37" s="8"/>
      <c r="F37" s="7"/>
      <c r="G37" s="8"/>
      <c r="H37" s="7"/>
      <c r="I37" s="8"/>
      <c r="J37" s="7"/>
    </row>
    <row r="38" spans="4:10" ht="15" customHeight="1">
      <c r="D38" s="7"/>
      <c r="E38" s="8"/>
      <c r="F38" s="7"/>
      <c r="G38" s="8"/>
      <c r="H38" s="7"/>
      <c r="I38" s="8"/>
      <c r="J38" s="7"/>
    </row>
    <row r="39" spans="2:10" ht="15" customHeight="1">
      <c r="B39" s="2" t="s">
        <v>5</v>
      </c>
      <c r="C39" s="2" t="s">
        <v>31</v>
      </c>
      <c r="D39" s="7" t="s">
        <v>90</v>
      </c>
      <c r="E39" s="8"/>
      <c r="F39" s="7" t="s">
        <v>90</v>
      </c>
      <c r="G39" s="7"/>
      <c r="H39" s="7" t="str">
        <f>D39</f>
        <v>-</v>
      </c>
      <c r="I39" s="7"/>
      <c r="J39" s="7" t="s">
        <v>90</v>
      </c>
    </row>
    <row r="40" spans="3:10" ht="15" customHeight="1">
      <c r="C40" s="2" t="s">
        <v>32</v>
      </c>
      <c r="D40" s="7"/>
      <c r="E40" s="8"/>
      <c r="F40" s="7"/>
      <c r="G40" s="8"/>
      <c r="H40" s="7"/>
      <c r="I40" s="8"/>
      <c r="J40" s="7"/>
    </row>
    <row r="41" spans="2:10" ht="15" customHeight="1">
      <c r="B41" s="11"/>
      <c r="D41" s="10"/>
      <c r="E41" s="7"/>
      <c r="F41" s="10"/>
      <c r="G41" s="7"/>
      <c r="H41" s="10"/>
      <c r="I41" s="7"/>
      <c r="J41" s="10"/>
    </row>
    <row r="42" spans="2:10" ht="15" customHeight="1">
      <c r="B42" s="12" t="s">
        <v>6</v>
      </c>
      <c r="C42" s="2" t="s">
        <v>33</v>
      </c>
      <c r="D42" s="7">
        <f>SUM(D33:D40)</f>
        <v>299</v>
      </c>
      <c r="E42" s="7"/>
      <c r="F42" s="7">
        <f>SUM(F33:F40)</f>
        <v>2958</v>
      </c>
      <c r="G42" s="7"/>
      <c r="H42" s="7">
        <f>SUM(H33:H40)</f>
        <v>9596</v>
      </c>
      <c r="I42" s="7"/>
      <c r="J42" s="7">
        <f>SUM(J33:J40)</f>
        <v>9173</v>
      </c>
    </row>
    <row r="43" spans="2:10" ht="15" customHeight="1">
      <c r="B43" s="11"/>
      <c r="C43" s="2" t="s">
        <v>34</v>
      </c>
      <c r="D43" s="7"/>
      <c r="E43" s="7"/>
      <c r="F43" s="7"/>
      <c r="G43" s="7"/>
      <c r="H43" s="7"/>
      <c r="I43" s="7"/>
      <c r="J43" s="7"/>
    </row>
    <row r="44" spans="4:10" ht="15" customHeight="1">
      <c r="D44" s="7"/>
      <c r="E44" s="7"/>
      <c r="F44" s="7"/>
      <c r="G44" s="7"/>
      <c r="H44" s="7"/>
      <c r="I44" s="7"/>
      <c r="J44" s="7"/>
    </row>
    <row r="45" spans="2:10" ht="15" customHeight="1">
      <c r="B45" s="2" t="s">
        <v>7</v>
      </c>
      <c r="C45" s="2" t="s">
        <v>35</v>
      </c>
      <c r="D45" s="7">
        <v>374</v>
      </c>
      <c r="E45" s="7"/>
      <c r="F45" s="7">
        <v>-114</v>
      </c>
      <c r="G45" s="7"/>
      <c r="H45" s="7">
        <v>-2299</v>
      </c>
      <c r="I45" s="7"/>
      <c r="J45" s="7">
        <v>-480</v>
      </c>
    </row>
    <row r="46" spans="4:10" ht="15" customHeight="1">
      <c r="D46" s="10"/>
      <c r="E46" s="7"/>
      <c r="F46" s="10"/>
      <c r="G46" s="7"/>
      <c r="H46" s="10"/>
      <c r="I46" s="7"/>
      <c r="J46" s="10"/>
    </row>
    <row r="47" spans="2:10" ht="15" customHeight="1">
      <c r="B47" s="2" t="s">
        <v>8</v>
      </c>
      <c r="C47" s="2" t="s">
        <v>36</v>
      </c>
      <c r="D47" s="7">
        <f>SUM(D42:D45)</f>
        <v>673</v>
      </c>
      <c r="E47" s="13"/>
      <c r="F47" s="7">
        <f>SUM(F42:F45)</f>
        <v>2844</v>
      </c>
      <c r="G47" s="7"/>
      <c r="H47" s="7">
        <f>SUM(H42:H45)</f>
        <v>7297</v>
      </c>
      <c r="I47" s="7"/>
      <c r="J47" s="7">
        <f>SUM(J42:J45)</f>
        <v>8693</v>
      </c>
    </row>
    <row r="48" spans="3:10" ht="15" customHeight="1">
      <c r="C48" s="2" t="s">
        <v>37</v>
      </c>
      <c r="D48" s="7"/>
      <c r="E48" s="7"/>
      <c r="F48" s="7"/>
      <c r="G48" s="7"/>
      <c r="H48" s="7"/>
      <c r="I48" s="7"/>
      <c r="J48" s="7"/>
    </row>
    <row r="49" spans="4:10" ht="15" customHeight="1">
      <c r="D49" s="7"/>
      <c r="E49" s="7"/>
      <c r="F49" s="7"/>
      <c r="G49" s="7"/>
      <c r="H49" s="7"/>
      <c r="I49" s="7"/>
      <c r="J49" s="7"/>
    </row>
    <row r="50" spans="3:10" ht="15" customHeight="1">
      <c r="C50" s="2" t="s">
        <v>38</v>
      </c>
      <c r="D50" s="7">
        <v>-12</v>
      </c>
      <c r="E50" s="8"/>
      <c r="F50" s="7">
        <v>-914</v>
      </c>
      <c r="G50" s="8"/>
      <c r="H50" s="7">
        <v>-1611</v>
      </c>
      <c r="I50" s="8"/>
      <c r="J50" s="7">
        <v>-1688</v>
      </c>
    </row>
    <row r="51" spans="4:10" ht="15" customHeight="1">
      <c r="D51" s="10"/>
      <c r="E51" s="8"/>
      <c r="F51" s="10"/>
      <c r="G51" s="8"/>
      <c r="H51" s="10"/>
      <c r="I51" s="8"/>
      <c r="J51" s="10"/>
    </row>
    <row r="52" spans="2:10" ht="15" customHeight="1">
      <c r="B52" s="2" t="s">
        <v>9</v>
      </c>
      <c r="C52" s="2" t="s">
        <v>39</v>
      </c>
      <c r="D52" s="7">
        <f>SUM(D47:D50)</f>
        <v>661</v>
      </c>
      <c r="E52" s="8"/>
      <c r="F52" s="7">
        <f>SUM(F47:F50)</f>
        <v>1930</v>
      </c>
      <c r="G52" s="8"/>
      <c r="H52" s="7">
        <f>SUM(H47:H50)</f>
        <v>5686</v>
      </c>
      <c r="I52" s="8"/>
      <c r="J52" s="7">
        <f>SUM(J47:J50)</f>
        <v>7005</v>
      </c>
    </row>
    <row r="53" spans="3:10" ht="15" customHeight="1">
      <c r="C53" s="2" t="s">
        <v>40</v>
      </c>
      <c r="D53" s="7"/>
      <c r="E53" s="8"/>
      <c r="F53" s="7"/>
      <c r="G53" s="8"/>
      <c r="H53" s="7"/>
      <c r="I53" s="8"/>
      <c r="J53" s="7"/>
    </row>
    <row r="54" spans="4:10" ht="15" customHeight="1">
      <c r="D54" s="7"/>
      <c r="E54" s="8"/>
      <c r="F54" s="7"/>
      <c r="G54" s="8"/>
      <c r="H54" s="7"/>
      <c r="I54" s="8"/>
      <c r="J54" s="7"/>
    </row>
    <row r="55" spans="2:10" ht="15" customHeight="1">
      <c r="B55" s="2" t="s">
        <v>10</v>
      </c>
      <c r="C55" s="2" t="s">
        <v>41</v>
      </c>
      <c r="D55" s="7" t="s">
        <v>90</v>
      </c>
      <c r="E55" s="8"/>
      <c r="F55" s="7" t="s">
        <v>90</v>
      </c>
      <c r="G55" s="8"/>
      <c r="H55" s="7" t="str">
        <f>D55</f>
        <v>-</v>
      </c>
      <c r="I55" s="8"/>
      <c r="J55" s="7" t="s">
        <v>90</v>
      </c>
    </row>
    <row r="56" spans="3:10" ht="15" customHeight="1">
      <c r="C56" s="2" t="s">
        <v>38</v>
      </c>
      <c r="D56" s="7" t="s">
        <v>90</v>
      </c>
      <c r="E56" s="8"/>
      <c r="F56" s="7" t="s">
        <v>90</v>
      </c>
      <c r="G56" s="8"/>
      <c r="H56" s="7" t="str">
        <f>D56</f>
        <v>-</v>
      </c>
      <c r="I56" s="8"/>
      <c r="J56" s="7" t="s">
        <v>90</v>
      </c>
    </row>
    <row r="57" spans="3:10" ht="15" customHeight="1">
      <c r="C57" s="2" t="s">
        <v>42</v>
      </c>
      <c r="D57" s="7" t="s">
        <v>90</v>
      </c>
      <c r="E57" s="8"/>
      <c r="F57" s="7" t="s">
        <v>90</v>
      </c>
      <c r="G57" s="8"/>
      <c r="H57" s="7" t="str">
        <f>D57</f>
        <v>-</v>
      </c>
      <c r="I57" s="8"/>
      <c r="J57" s="7" t="s">
        <v>90</v>
      </c>
    </row>
    <row r="58" spans="3:10" ht="15" customHeight="1">
      <c r="C58" s="2" t="s">
        <v>43</v>
      </c>
      <c r="D58" s="7"/>
      <c r="E58" s="8"/>
      <c r="F58" s="7"/>
      <c r="G58" s="8"/>
      <c r="H58" s="7"/>
      <c r="I58" s="8"/>
      <c r="J58" s="7"/>
    </row>
    <row r="59" spans="4:10" ht="15" customHeight="1">
      <c r="D59" s="10"/>
      <c r="E59" s="7"/>
      <c r="F59" s="10"/>
      <c r="G59" s="7"/>
      <c r="H59" s="10"/>
      <c r="I59" s="7"/>
      <c r="J59" s="10"/>
    </row>
    <row r="60" spans="2:10" ht="15" customHeight="1">
      <c r="B60" s="2" t="s">
        <v>11</v>
      </c>
      <c r="C60" s="2" t="s">
        <v>44</v>
      </c>
      <c r="D60" s="1"/>
      <c r="E60" s="7"/>
      <c r="F60" s="7"/>
      <c r="G60" s="7"/>
      <c r="H60" s="7"/>
      <c r="I60" s="7"/>
      <c r="J60" s="7"/>
    </row>
    <row r="61" spans="3:10" ht="15" customHeight="1">
      <c r="C61" s="2" t="s">
        <v>45</v>
      </c>
      <c r="D61" s="7"/>
      <c r="E61" s="8"/>
      <c r="F61" s="7"/>
      <c r="G61" s="8"/>
      <c r="H61" s="7"/>
      <c r="I61" s="8"/>
      <c r="J61" s="7"/>
    </row>
    <row r="62" spans="3:10" ht="15" customHeight="1">
      <c r="C62" s="2" t="s">
        <v>46</v>
      </c>
      <c r="D62" s="7">
        <f>SUM(D52:D58)</f>
        <v>661</v>
      </c>
      <c r="E62" s="8"/>
      <c r="F62" s="7">
        <f>SUM(F52:F58)</f>
        <v>1930</v>
      </c>
      <c r="G62" s="8"/>
      <c r="H62" s="7">
        <f>SUM(H52:H58)</f>
        <v>5686</v>
      </c>
      <c r="I62" s="8"/>
      <c r="J62" s="7">
        <f>SUM(J52:J58)</f>
        <v>7005</v>
      </c>
    </row>
    <row r="63" spans="1:10" ht="15" customHeight="1">
      <c r="A63" s="11"/>
      <c r="D63" s="9"/>
      <c r="E63" s="8"/>
      <c r="F63" s="9"/>
      <c r="G63" s="8"/>
      <c r="H63" s="9"/>
      <c r="I63" s="8"/>
      <c r="J63" s="9"/>
    </row>
    <row r="64" spans="1:10" ht="15" customHeight="1">
      <c r="A64" s="11">
        <v>3</v>
      </c>
      <c r="B64" s="2" t="s">
        <v>0</v>
      </c>
      <c r="C64" s="2" t="s">
        <v>47</v>
      </c>
      <c r="D64" s="7"/>
      <c r="E64" s="8"/>
      <c r="F64" s="7"/>
      <c r="G64" s="8"/>
      <c r="H64" s="7"/>
      <c r="I64" s="8"/>
      <c r="J64" s="7"/>
    </row>
    <row r="65" spans="1:10" ht="15" customHeight="1">
      <c r="A65" s="11"/>
      <c r="C65" s="2" t="s">
        <v>48</v>
      </c>
      <c r="D65" s="7"/>
      <c r="E65" s="8"/>
      <c r="F65" s="7"/>
      <c r="G65" s="8"/>
      <c r="H65" s="7"/>
      <c r="I65" s="8"/>
      <c r="J65" s="7"/>
    </row>
    <row r="66" spans="1:10" ht="15" customHeight="1">
      <c r="A66" s="11"/>
      <c r="C66" s="2" t="s">
        <v>49</v>
      </c>
      <c r="D66" s="7"/>
      <c r="E66" s="8"/>
      <c r="F66" s="7"/>
      <c r="G66" s="8"/>
      <c r="H66" s="7"/>
      <c r="I66" s="8"/>
      <c r="J66" s="7"/>
    </row>
    <row r="67" spans="1:10" ht="15" customHeight="1">
      <c r="A67" s="11"/>
      <c r="D67" s="7"/>
      <c r="E67" s="8"/>
      <c r="F67" s="7"/>
      <c r="G67" s="8"/>
      <c r="H67" s="7"/>
      <c r="I67" s="8"/>
      <c r="J67" s="7"/>
    </row>
    <row r="68" spans="1:10" ht="15" customHeight="1">
      <c r="A68" s="11"/>
      <c r="C68" s="2" t="s">
        <v>50</v>
      </c>
      <c r="D68" s="7"/>
      <c r="E68" s="8"/>
      <c r="F68" s="7"/>
      <c r="G68" s="8"/>
      <c r="H68" s="7"/>
      <c r="I68" s="8"/>
      <c r="J68" s="7"/>
    </row>
    <row r="69" spans="1:10" ht="15" customHeight="1">
      <c r="A69" s="11"/>
      <c r="C69" s="2" t="s">
        <v>51</v>
      </c>
      <c r="D69" s="14">
        <v>2.5</v>
      </c>
      <c r="E69" s="15"/>
      <c r="F69" s="14">
        <v>7.31</v>
      </c>
      <c r="G69" s="15"/>
      <c r="H69" s="14">
        <v>21.55</v>
      </c>
      <c r="I69" s="15"/>
      <c r="J69" s="14">
        <v>26.54</v>
      </c>
    </row>
    <row r="70" spans="1:10" ht="15" customHeight="1">
      <c r="A70" s="11"/>
      <c r="D70" s="16"/>
      <c r="E70" s="15"/>
      <c r="F70" s="17"/>
      <c r="G70" s="15"/>
      <c r="H70" s="16"/>
      <c r="I70" s="15"/>
      <c r="J70" s="17"/>
    </row>
    <row r="71" spans="1:10" ht="15" customHeight="1">
      <c r="A71" s="11"/>
      <c r="C71" s="2" t="s">
        <v>52</v>
      </c>
      <c r="D71" s="14"/>
      <c r="E71" s="15"/>
      <c r="F71" s="18"/>
      <c r="G71" s="15"/>
      <c r="H71" s="14"/>
      <c r="I71" s="15"/>
      <c r="J71" s="18"/>
    </row>
    <row r="72" spans="3:10" ht="15" customHeight="1">
      <c r="C72" s="2" t="s">
        <v>53</v>
      </c>
      <c r="D72" s="14">
        <v>2.5</v>
      </c>
      <c r="E72" s="15"/>
      <c r="F72" s="14">
        <v>7.3</v>
      </c>
      <c r="G72" s="15"/>
      <c r="H72" s="14">
        <v>21.5</v>
      </c>
      <c r="I72" s="15"/>
      <c r="J72" s="14">
        <v>26.48</v>
      </c>
    </row>
    <row r="73" spans="4:10" ht="15" customHeight="1">
      <c r="D73" s="9"/>
      <c r="E73" s="8"/>
      <c r="F73" s="9"/>
      <c r="G73" s="8"/>
      <c r="H73" s="9"/>
      <c r="I73" s="8"/>
      <c r="J73" s="9"/>
    </row>
    <row r="76" ht="15" customHeight="1">
      <c r="C76" s="3" t="s">
        <v>12</v>
      </c>
    </row>
    <row r="77" ht="15" customHeight="1">
      <c r="C77" s="2" t="s">
        <v>13</v>
      </c>
    </row>
    <row r="79" spans="3:6" ht="15" customHeight="1">
      <c r="C79" s="2" t="s">
        <v>54</v>
      </c>
      <c r="F79" s="5" t="s">
        <v>96</v>
      </c>
    </row>
    <row r="80" spans="4:6" ht="15" customHeight="1">
      <c r="D80" s="4" t="s">
        <v>91</v>
      </c>
      <c r="F80" s="4" t="s">
        <v>91</v>
      </c>
    </row>
    <row r="81" spans="4:6" ht="15" customHeight="1">
      <c r="D81" s="4" t="s">
        <v>92</v>
      </c>
      <c r="F81" s="4" t="s">
        <v>97</v>
      </c>
    </row>
    <row r="82" spans="4:6" ht="15" customHeight="1">
      <c r="D82" s="4" t="s">
        <v>85</v>
      </c>
      <c r="F82" s="4" t="s">
        <v>98</v>
      </c>
    </row>
    <row r="83" spans="4:6" ht="15" customHeight="1">
      <c r="D83" s="4" t="s">
        <v>87</v>
      </c>
      <c r="F83" s="4" t="s">
        <v>99</v>
      </c>
    </row>
    <row r="84" spans="4:6" ht="15" customHeight="1">
      <c r="D84" s="4" t="s">
        <v>88</v>
      </c>
      <c r="F84" s="4" t="s">
        <v>95</v>
      </c>
    </row>
    <row r="85" spans="4:9" ht="15" customHeight="1">
      <c r="D85" s="6" t="s">
        <v>89</v>
      </c>
      <c r="E85" s="6"/>
      <c r="F85" s="6" t="s">
        <v>89</v>
      </c>
      <c r="G85" s="4"/>
      <c r="I85" s="4"/>
    </row>
    <row r="86" spans="5:10" ht="15" customHeight="1">
      <c r="E86" s="4"/>
      <c r="G86" s="6"/>
      <c r="H86" s="6"/>
      <c r="I86" s="6"/>
      <c r="J86" s="6"/>
    </row>
    <row r="87" spans="1:6" ht="15" customHeight="1">
      <c r="A87" s="2">
        <v>1</v>
      </c>
      <c r="C87" s="2" t="s">
        <v>55</v>
      </c>
      <c r="D87" s="7">
        <v>40233</v>
      </c>
      <c r="E87" s="19"/>
      <c r="F87" s="7">
        <v>35787</v>
      </c>
    </row>
    <row r="88" spans="1:6" ht="15" customHeight="1">
      <c r="A88" s="2">
        <v>2</v>
      </c>
      <c r="C88" s="2" t="s">
        <v>56</v>
      </c>
      <c r="D88" s="7" t="s">
        <v>90</v>
      </c>
      <c r="E88" s="8"/>
      <c r="F88" s="7" t="s">
        <v>90</v>
      </c>
    </row>
    <row r="89" spans="1:6" ht="15" customHeight="1">
      <c r="A89" s="2">
        <v>3</v>
      </c>
      <c r="C89" s="2" t="s">
        <v>57</v>
      </c>
      <c r="D89" s="7" t="s">
        <v>90</v>
      </c>
      <c r="E89" s="8"/>
      <c r="F89" s="7" t="s">
        <v>90</v>
      </c>
    </row>
    <row r="90" spans="1:6" ht="15" customHeight="1">
      <c r="A90" s="2">
        <v>4</v>
      </c>
      <c r="C90" s="2" t="s">
        <v>58</v>
      </c>
      <c r="D90" s="7" t="s">
        <v>90</v>
      </c>
      <c r="E90" s="8"/>
      <c r="F90" s="7" t="s">
        <v>90</v>
      </c>
    </row>
    <row r="91" spans="4:6" ht="15" customHeight="1">
      <c r="D91" s="10">
        <f>SUM(D87:D90)</f>
        <v>40233</v>
      </c>
      <c r="E91" s="8"/>
      <c r="F91" s="10">
        <f>SUM(F87:F90)</f>
        <v>35787</v>
      </c>
    </row>
    <row r="92" spans="1:6" ht="15" customHeight="1">
      <c r="A92" s="2">
        <v>5</v>
      </c>
      <c r="C92" s="2" t="s">
        <v>59</v>
      </c>
      <c r="D92" s="10"/>
      <c r="E92" s="8"/>
      <c r="F92" s="10"/>
    </row>
    <row r="93" spans="3:6" ht="15" customHeight="1">
      <c r="C93" s="2" t="s">
        <v>60</v>
      </c>
      <c r="D93" s="7">
        <v>14725</v>
      </c>
      <c r="E93" s="8"/>
      <c r="F93" s="7">
        <v>11394</v>
      </c>
    </row>
    <row r="94" spans="3:6" ht="15" customHeight="1">
      <c r="C94" s="2" t="s">
        <v>61</v>
      </c>
      <c r="D94" s="7">
        <v>33036</v>
      </c>
      <c r="E94" s="8"/>
      <c r="F94" s="7">
        <v>26270</v>
      </c>
    </row>
    <row r="95" spans="3:6" ht="15" customHeight="1">
      <c r="C95" s="2" t="s">
        <v>62</v>
      </c>
      <c r="D95" s="7" t="s">
        <v>90</v>
      </c>
      <c r="E95" s="8"/>
      <c r="F95" s="7" t="s">
        <v>90</v>
      </c>
    </row>
    <row r="96" spans="3:6" ht="15" customHeight="1">
      <c r="C96" s="2" t="s">
        <v>63</v>
      </c>
      <c r="D96" s="7">
        <v>1008</v>
      </c>
      <c r="E96" s="8"/>
      <c r="F96" s="7">
        <v>3931</v>
      </c>
    </row>
    <row r="97" spans="3:6" ht="15" customHeight="1">
      <c r="C97" s="2" t="s">
        <v>64</v>
      </c>
      <c r="D97" s="7">
        <v>4692</v>
      </c>
      <c r="E97" s="8"/>
      <c r="F97" s="7">
        <v>1559</v>
      </c>
    </row>
    <row r="98" spans="4:6" ht="15" customHeight="1">
      <c r="D98" s="10">
        <f>SUM(D93:D97)</f>
        <v>53461</v>
      </c>
      <c r="E98" s="8"/>
      <c r="F98" s="10">
        <f>SUM(F93:F97)</f>
        <v>43154</v>
      </c>
    </row>
    <row r="99" spans="1:6" ht="15" customHeight="1">
      <c r="A99" s="2">
        <v>6</v>
      </c>
      <c r="C99" s="2" t="s">
        <v>65</v>
      </c>
      <c r="D99" s="10"/>
      <c r="E99" s="8"/>
      <c r="F99" s="10"/>
    </row>
    <row r="100" spans="3:6" ht="15" customHeight="1">
      <c r="C100" s="2" t="s">
        <v>66</v>
      </c>
      <c r="D100" s="7">
        <v>680</v>
      </c>
      <c r="E100" s="8"/>
      <c r="F100" s="7">
        <v>197</v>
      </c>
    </row>
    <row r="101" spans="3:6" ht="15" customHeight="1">
      <c r="C101" s="2" t="s">
        <v>67</v>
      </c>
      <c r="D101" s="7">
        <v>13447</v>
      </c>
      <c r="E101" s="8"/>
      <c r="F101" s="7">
        <v>8553</v>
      </c>
    </row>
    <row r="102" spans="3:6" ht="15" customHeight="1">
      <c r="C102" s="2" t="s">
        <v>68</v>
      </c>
      <c r="D102" s="7">
        <v>5873</v>
      </c>
      <c r="E102" s="8"/>
      <c r="F102" s="7">
        <v>5950</v>
      </c>
    </row>
    <row r="103" spans="3:6" ht="15" customHeight="1">
      <c r="C103" s="2" t="s">
        <v>69</v>
      </c>
      <c r="D103" s="7" t="s">
        <v>90</v>
      </c>
      <c r="E103" s="8"/>
      <c r="F103" s="7" t="s">
        <v>90</v>
      </c>
    </row>
    <row r="104" spans="3:6" ht="15" customHeight="1">
      <c r="C104" s="2" t="s">
        <v>64</v>
      </c>
      <c r="D104" s="7" t="s">
        <v>90</v>
      </c>
      <c r="E104" s="8"/>
      <c r="F104" s="7" t="s">
        <v>90</v>
      </c>
    </row>
    <row r="105" spans="4:6" ht="15" customHeight="1">
      <c r="D105" s="10">
        <f>SUM(D100:D104)</f>
        <v>20000</v>
      </c>
      <c r="E105" s="8"/>
      <c r="F105" s="10">
        <f>SUM(F100:F104)</f>
        <v>14700</v>
      </c>
    </row>
    <row r="106" spans="1:6" ht="15" customHeight="1">
      <c r="A106" s="2">
        <v>7</v>
      </c>
      <c r="C106" s="2" t="s">
        <v>70</v>
      </c>
      <c r="D106" s="10">
        <f>D98-D105</f>
        <v>33461</v>
      </c>
      <c r="E106" s="8"/>
      <c r="F106" s="10">
        <f>F98-F105</f>
        <v>28454</v>
      </c>
    </row>
    <row r="107" spans="4:6" ht="15" customHeight="1">
      <c r="D107" s="9"/>
      <c r="E107" s="8"/>
      <c r="F107" s="9"/>
    </row>
    <row r="108" spans="1:6" ht="15" customHeight="1">
      <c r="A108" s="2">
        <v>8</v>
      </c>
      <c r="C108" s="2" t="s">
        <v>71</v>
      </c>
      <c r="D108" s="7"/>
      <c r="E108" s="8"/>
      <c r="F108" s="7"/>
    </row>
    <row r="109" spans="3:6" ht="15" customHeight="1">
      <c r="C109" s="2" t="s">
        <v>72</v>
      </c>
      <c r="D109" s="7">
        <v>26452</v>
      </c>
      <c r="E109" s="8"/>
      <c r="F109" s="7">
        <v>26270</v>
      </c>
    </row>
    <row r="110" spans="3:6" ht="15" customHeight="1">
      <c r="C110" s="2" t="s">
        <v>73</v>
      </c>
      <c r="D110" s="7"/>
      <c r="E110" s="8"/>
      <c r="F110" s="7"/>
    </row>
    <row r="111" spans="3:6" ht="15" customHeight="1">
      <c r="C111" s="2" t="s">
        <v>74</v>
      </c>
      <c r="D111" s="7">
        <v>1589</v>
      </c>
      <c r="E111" s="8"/>
      <c r="F111" s="7">
        <v>1396</v>
      </c>
    </row>
    <row r="112" spans="3:6" ht="15" customHeight="1">
      <c r="C112" s="2" t="s">
        <v>75</v>
      </c>
      <c r="D112" s="7" t="s">
        <v>90</v>
      </c>
      <c r="E112" s="8"/>
      <c r="F112" s="7" t="s">
        <v>90</v>
      </c>
    </row>
    <row r="113" spans="3:6" ht="15" customHeight="1">
      <c r="C113" s="2" t="s">
        <v>76</v>
      </c>
      <c r="D113" s="7" t="s">
        <v>90</v>
      </c>
      <c r="E113" s="8"/>
      <c r="F113" s="7" t="s">
        <v>90</v>
      </c>
    </row>
    <row r="114" spans="3:6" ht="15" customHeight="1">
      <c r="C114" s="2" t="s">
        <v>77</v>
      </c>
      <c r="D114" s="7" t="s">
        <v>90</v>
      </c>
      <c r="E114" s="8"/>
      <c r="F114" s="7" t="s">
        <v>90</v>
      </c>
    </row>
    <row r="115" spans="3:6" ht="15" customHeight="1">
      <c r="C115" s="2" t="s">
        <v>78</v>
      </c>
      <c r="D115" s="7">
        <v>36232</v>
      </c>
      <c r="E115" s="8"/>
      <c r="F115" s="7">
        <v>30600</v>
      </c>
    </row>
    <row r="116" spans="3:6" ht="15" customHeight="1">
      <c r="C116" s="2" t="s">
        <v>79</v>
      </c>
      <c r="D116" s="7" t="s">
        <v>90</v>
      </c>
      <c r="E116" s="8"/>
      <c r="F116" s="7" t="s">
        <v>90</v>
      </c>
    </row>
    <row r="117" spans="4:6" ht="15" customHeight="1">
      <c r="D117" s="7"/>
      <c r="E117" s="8"/>
      <c r="F117" s="7"/>
    </row>
    <row r="118" spans="1:6" ht="15" customHeight="1">
      <c r="A118" s="2">
        <v>9</v>
      </c>
      <c r="C118" s="2" t="s">
        <v>80</v>
      </c>
      <c r="D118" s="7">
        <v>7018</v>
      </c>
      <c r="E118" s="8"/>
      <c r="F118" s="7">
        <v>5387</v>
      </c>
    </row>
    <row r="119" spans="1:6" ht="15" customHeight="1">
      <c r="A119" s="2">
        <v>10</v>
      </c>
      <c r="C119" s="2" t="s">
        <v>81</v>
      </c>
      <c r="D119" s="7">
        <v>1991</v>
      </c>
      <c r="E119" s="8"/>
      <c r="F119" s="7">
        <v>176</v>
      </c>
    </row>
    <row r="120" spans="1:6" ht="15" customHeight="1">
      <c r="A120" s="2">
        <v>11</v>
      </c>
      <c r="C120" s="2" t="s">
        <v>82</v>
      </c>
      <c r="D120" s="7">
        <v>412</v>
      </c>
      <c r="E120" s="8"/>
      <c r="F120" s="7">
        <v>412</v>
      </c>
    </row>
    <row r="121" spans="4:6" ht="15" customHeight="1">
      <c r="D121" s="10">
        <f>SUM(D109:D120)</f>
        <v>73694</v>
      </c>
      <c r="E121" s="8"/>
      <c r="F121" s="10">
        <f>SUM(F109:F120)</f>
        <v>64241</v>
      </c>
    </row>
    <row r="122" spans="4:6" ht="15" customHeight="1">
      <c r="D122" s="20"/>
      <c r="F122" s="20"/>
    </row>
    <row r="123" spans="1:6" ht="15" customHeight="1">
      <c r="A123" s="2">
        <v>12</v>
      </c>
      <c r="C123" s="2" t="s">
        <v>83</v>
      </c>
      <c r="D123" s="7">
        <f>SUM(D108:D116)/D109*100</f>
        <v>242.9797368818993</v>
      </c>
      <c r="E123" s="8"/>
      <c r="F123" s="7">
        <f>SUM(F108:F116)/F109*100</f>
        <v>221.79672630376857</v>
      </c>
    </row>
    <row r="124" spans="4:6" ht="15" customHeight="1">
      <c r="D124" s="7"/>
      <c r="E124" s="8"/>
      <c r="F124" s="7"/>
    </row>
  </sheetData>
  <printOptions/>
  <pageMargins left="0.4" right="0.3" top="0.55" bottom="0.5006944444444444" header="0" footer="0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