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'A'!$B$2:$L$243</definedName>
    <definedName name="_xlnm.Print_Area">'A'!$B$2:$L$80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<sst xmlns="http://schemas.openxmlformats.org/spreadsheetml/2006/main" count="189" uniqueCount="162">
  <si>
    <t>HEXAGON HOLDINGS BHD</t>
  </si>
  <si>
    <t>( Incorporated in Malaysia )</t>
  </si>
  <si>
    <t>Company No. 280116-H</t>
  </si>
  <si>
    <t>QUARTERLY REPORT</t>
  </si>
  <si>
    <t>Quarterly report on consolidated results for the financial quarter ended 30/09/1999.</t>
  </si>
  <si>
    <t>The figures have not been audited.</t>
  </si>
  <si>
    <t>The Board of Directors of HEXAGON HOLDINGS BHD are pleased to announce the unaudited results of the Group for the financial quarter ended</t>
  </si>
  <si>
    <t>30th September 1999 as follow :-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</si>
  <si>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</si>
  <si>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</si>
  <si>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</si>
  <si>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</si>
  <si>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</si>
  <si>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</si>
  <si>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CORRESPODING</t>
  </si>
  <si>
    <t xml:space="preserve">QUARTER </t>
  </si>
  <si>
    <t>TO DATE</t>
  </si>
  <si>
    <t>PERIOD</t>
  </si>
  <si>
    <t>30/09/1999</t>
  </si>
  <si>
    <t>30/09/1998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</si>
  <si>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</si>
  <si>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</si>
  <si>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</si>
  <si>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</si>
  <si>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</si>
  <si>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</si>
  <si>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</si>
  <si>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 / 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</si>
  <si>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</si>
  <si>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</si>
  <si>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</si>
  <si>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</si>
  <si>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</si>
  <si>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</si>
  <si>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</si>
  <si>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</si>
  <si>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</si>
  <si>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</si>
  <si>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</t>
  </si>
  <si>
    <t>tax, minority interests and extraordinary</t>
  </si>
  <si>
    <t>items</t>
  </si>
  <si>
    <t>(f)</t>
  </si>
  <si>
    <t>Share in the results of associated companies</t>
  </si>
  <si>
    <t>(g)</t>
  </si>
  <si>
    <t>Profit / (loss) before taxation, minority</t>
  </si>
  <si>
    <t>interests and extraardinary items</t>
  </si>
  <si>
    <t>(h)</t>
  </si>
  <si>
    <t>Taxation</t>
  </si>
  <si>
    <t>(i)</t>
  </si>
  <si>
    <t>(i) Profit / (loss) after taxation before</t>
  </si>
  <si>
    <t xml:space="preserve">     deducting minority interests</t>
  </si>
  <si>
    <t>(ii) Less minority interests</t>
  </si>
  <si>
    <t>(j)</t>
  </si>
  <si>
    <t>Profit / (loss) after taxation attributable to</t>
  </si>
  <si>
    <t>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</si>
  <si>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</si>
  <si>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</si>
  <si>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</si>
  <si>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</si>
  <si>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members of the company</t>
  </si>
  <si>
    <t>(l)</t>
  </si>
  <si>
    <t>Profit / 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</si>
  <si>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</si>
  <si>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</si>
  <si>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</si>
  <si>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dividends,if any :-</t>
  </si>
  <si>
    <t xml:space="preserve">(i) Basic (based on 19,970,000 ordinary </t>
  </si>
  <si>
    <t xml:space="preserve">     shares) (sen)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</si>
  <si>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</si>
  <si>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</si>
  <si>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</si>
  <si>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</si>
  <si>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</si>
  <si>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</si>
  <si>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</si>
  <si>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31/03/1999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</si>
  <si>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</si>
  <si>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</si>
  <si>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</si>
  <si>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</si>
  <si>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</si>
  <si>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</si>
  <si>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</si>
  <si>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</si>
  <si>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</si>
  <si>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</t>
  </si>
  <si>
    <t>Current Liabilities</t>
  </si>
  <si>
    <t>Short Term Borrowings</t>
  </si>
  <si>
    <t>Trade Creditors</t>
  </si>
  <si>
    <t>Other Creditors</t>
  </si>
  <si>
    <t>Provision for Taxation</t>
  </si>
  <si>
    <t>Net Current Assets / (Current Liabilities)</t>
  </si>
  <si>
    <t>Shareholders' Funfs</t>
  </si>
  <si>
    <t>Share Capital</t>
  </si>
  <si>
    <t>Reserves</t>
  </si>
  <si>
    <t>Share Premium</t>
  </si>
  <si>
    <t>Revaluation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</si>
  <si>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</si>
  <si>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</si>
  <si>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</si>
  <si>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</si>
  <si>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</si>
  <si>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</si>
  <si>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 :-</t>
  </si>
  <si>
    <t>There were no change in accounting policies and methods of computation as compared with the most recent annual financial statement.</t>
  </si>
  <si>
    <t>There were no exceptional items for the financial year reported.</t>
  </si>
  <si>
    <t>There were no extraordinary items for the financial year reported.</t>
  </si>
  <si>
    <t>The tax figure for the Group does not include any deferred tax.</t>
  </si>
  <si>
    <t>There were no pre-acquisition profit for the financial year reported.</t>
  </si>
  <si>
    <t>There were no profit on sale of investments and properties for the financial year reported.</t>
  </si>
  <si>
    <t>There were no purchase and disposal of quoted securities by the Group for the financial year reported.</t>
  </si>
  <si>
    <t>There were no change in the composition of the Group for the financial year reported.</t>
  </si>
  <si>
    <t>There were no corporate proposals for the financial year reported.</t>
  </si>
  <si>
    <t>There were no seasonality or cyclicality of operations.</t>
  </si>
  <si>
    <t>There were no issuances and repayment of debt and equity securities, share buy-backs, share cancellations, shares held as treasury shares and resale of</t>
  </si>
  <si>
    <t>treasury shares for the financial year reported.</t>
  </si>
  <si>
    <t>Group borrowings as at 30/09/1999 :-</t>
  </si>
  <si>
    <t xml:space="preserve">The Group borrowings are secured against corporate guarantee given by the company, charge over the landed properties, fixed deposits pledge, </t>
  </si>
  <si>
    <t>debenture over the Group's assets and negative pledge over the Group's assets</t>
  </si>
  <si>
    <t>(ii)</t>
  </si>
  <si>
    <t>(a) Short term borrowings :</t>
  </si>
  <si>
    <t xml:space="preserve">      term loans</t>
  </si>
  <si>
    <t xml:space="preserve">      bills payable</t>
  </si>
  <si>
    <t xml:space="preserve">      revolving credit</t>
  </si>
  <si>
    <t xml:space="preserve">      bank overdraft</t>
  </si>
  <si>
    <t>(b) Long term borrowings :</t>
  </si>
  <si>
    <t xml:space="preserve">      term loans payable within next 2 years</t>
  </si>
  <si>
    <t xml:space="preserve">      term loans payable after next 2 years but</t>
  </si>
  <si>
    <t xml:space="preserve">      within 5 years</t>
  </si>
  <si>
    <t>Details of contingent liabilities :-</t>
  </si>
  <si>
    <t>Company - corporate guarantee given to financial institution in respect of facilities granted to subsidiaries. RM32,700,000</t>
  </si>
  <si>
    <t>There were no financial instruments with off balance sheet risk for the financial year reported.</t>
  </si>
  <si>
    <t>There were no pending material litigation for the financial year reported.</t>
  </si>
  <si>
    <t>Segmental information</t>
  </si>
  <si>
    <t>Profit / (Loss)</t>
  </si>
  <si>
    <t>Tangible Assets</t>
  </si>
  <si>
    <t>Before Taxation</t>
  </si>
  <si>
    <t>Emlpoyed</t>
  </si>
  <si>
    <t>Analysis by activity</t>
  </si>
  <si>
    <t>Manufacturing</t>
  </si>
  <si>
    <t>Trading and service</t>
  </si>
  <si>
    <t>Engineering</t>
  </si>
  <si>
    <t>Maintenance, replacement and overhaul</t>
  </si>
  <si>
    <t>Consolidation adjustment</t>
  </si>
  <si>
    <t>Analysis by geographical location</t>
  </si>
  <si>
    <t>Malaysia</t>
  </si>
  <si>
    <t>Overseas</t>
  </si>
  <si>
    <t>Commentary on material change in the profit before taxation for the quarter reported on as compared with the preceeding quarter is not available.</t>
  </si>
  <si>
    <t>Review of performance :-</t>
  </si>
  <si>
    <t xml:space="preserve">The Group's revenue showed a decline of 14% at RM40.9 million, against RM48 million previously. The Group had incurred a loss of RM2.2 million </t>
  </si>
  <si>
    <t>before interest, depreciation, amortisation and exceptional items. The Group's reduced turnover was principally due to the delay of projects take-off</t>
  </si>
  <si>
    <t>by the customers. The outstanding orders-in-hand as at 30/09/1999 amount to RM24 million and on-going projects which have not been recognized</t>
  </si>
  <si>
    <t>as revenue amount to RM11.5 million. As such,  the Group's overall performance was affected.</t>
  </si>
  <si>
    <t>85% of the total contracts secured in the next six months. The Group expects a more favourable performance in the second half of the year and</t>
  </si>
  <si>
    <t>Current year prospects :-</t>
  </si>
  <si>
    <t>In view of the nation's economic recovery, more contracts are expected to be secured of which we envisage that we would be able to deliver up to</t>
  </si>
  <si>
    <t>barering unforseen circumtances, the Director expect  the Group's performance of the current year to be better than that of the previous year.</t>
  </si>
  <si>
    <t>Dividend</t>
  </si>
  <si>
    <t>The Board will not be declaring any interim dividend.</t>
  </si>
  <si>
    <t>By Order of the Board</t>
  </si>
  <si>
    <t>Jason Tan Beng Wan</t>
  </si>
  <si>
    <t>Group Managing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</si>
</sst>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8">
    <font>
      <sz val="12"/>
      <name val="Arial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51"/>
  <sheetViews>
    <sheetView tabSelected="1" defaultGridColor="0" zoomScale="87" zoomScaleNormal="87" colorId="22" workbookViewId="0" topLeftCell="A1">
      <selection activeCell="B2" sqref="B2:L243"/>
    </sheetView>
  </sheetViews>
  <sheetFormatPr defaultColWidth="9.77734375" defaultRowHeight="15"/>
  <cols>
    <col min="2" max="3" width="3.77734375" style="0" customWidth="1"/>
    <col min="4" max="4" width="31.77734375" style="0" customWidth="1"/>
    <col min="5" max="5" width="3.77734375" style="0" customWidth="1"/>
    <col min="6" max="6" width="14.77734375" style="0" customWidth="1"/>
    <col min="7" max="7" width="3.77734375" style="0" customWidth="1"/>
    <col min="8" max="8" width="14.77734375" style="0" customWidth="1"/>
    <col min="9" max="9" width="4.77734375" style="0" customWidth="1"/>
    <col min="10" max="10" width="14.77734375" style="0" customWidth="1"/>
    <col min="11" max="11" width="3.77734375" style="0" customWidth="1"/>
    <col min="12" max="12" width="14.7773437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</row>
    <row r="2" spans="1:19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</row>
    <row r="3" spans="1:19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5.75">
      <c r="A4" s="1"/>
      <c r="B4" s="3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</row>
    <row r="6" spans="1:19" ht="15.75">
      <c r="A6" s="1"/>
      <c r="B6" s="3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</row>
    <row r="8" spans="1:19" ht="15.75">
      <c r="A8" s="1"/>
      <c r="B8" s="3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</row>
    <row r="9" spans="1:19" ht="15.75">
      <c r="A9" s="1"/>
      <c r="B9" s="3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</row>
    <row r="10" spans="1:19" ht="15.7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  <c r="S10" s="2"/>
    </row>
    <row r="11" spans="1:19" ht="15.75">
      <c r="A11" s="1"/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</row>
    <row r="12" spans="1:19" ht="15.75">
      <c r="A12" s="1"/>
      <c r="B12" s="3"/>
      <c r="C12" s="1"/>
      <c r="D12" s="1" t="s">
        <v>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</row>
    <row r="13" spans="1:19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</row>
    <row r="14" spans="1:19" ht="15.75">
      <c r="A14" s="1"/>
      <c r="B14" s="3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</row>
    <row r="15" spans="1:19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</row>
    <row r="16" spans="1:19" ht="15.75">
      <c r="A16" s="1"/>
      <c r="B16" s="1"/>
      <c r="C16" s="1"/>
      <c r="D16" s="1"/>
      <c r="E16" s="1"/>
      <c r="F16" s="4" t="s">
        <v>9</v>
      </c>
      <c r="G16" s="4"/>
      <c r="H16" s="4"/>
      <c r="I16" s="1"/>
      <c r="J16" s="4" t="s">
        <v>10</v>
      </c>
      <c r="K16" s="4"/>
      <c r="L16" s="4"/>
      <c r="M16" s="1"/>
      <c r="N16" s="1"/>
      <c r="O16" s="1"/>
      <c r="P16" s="2"/>
      <c r="Q16" s="2"/>
      <c r="R16" s="2"/>
      <c r="S16" s="2"/>
    </row>
    <row r="17" spans="1:19" ht="15.75">
      <c r="A17" s="1"/>
      <c r="B17" s="1"/>
      <c r="C17" s="1"/>
      <c r="D17" s="1"/>
      <c r="E17" s="1"/>
      <c r="F17" s="5"/>
      <c r="G17" s="5"/>
      <c r="H17" s="5"/>
      <c r="I17" s="1"/>
      <c r="J17" s="5"/>
      <c r="K17" s="5"/>
      <c r="L17" s="5"/>
      <c r="M17" s="1"/>
      <c r="N17" s="1"/>
      <c r="O17" s="1"/>
      <c r="P17" s="2"/>
      <c r="Q17" s="2"/>
      <c r="R17" s="2"/>
      <c r="S17" s="2"/>
    </row>
    <row r="18" spans="1:19" ht="15.75">
      <c r="A18" s="1"/>
      <c r="B18" s="1"/>
      <c r="C18" s="1"/>
      <c r="D18" s="1"/>
      <c r="E18" s="1"/>
      <c r="F18" s="4" t="s">
        <v>11</v>
      </c>
      <c r="G18" s="5"/>
      <c r="H18" s="4" t="s">
        <v>12</v>
      </c>
      <c r="I18" s="1"/>
      <c r="J18" s="4" t="s">
        <v>11</v>
      </c>
      <c r="K18" s="5"/>
      <c r="L18" s="4" t="s">
        <v>12</v>
      </c>
      <c r="M18" s="1"/>
      <c r="N18" s="1"/>
      <c r="O18" s="1"/>
      <c r="P18" s="2"/>
      <c r="Q18" s="2"/>
      <c r="R18" s="2"/>
      <c r="S18" s="2"/>
    </row>
    <row r="19" spans="1:19" ht="15.75">
      <c r="A19" s="1"/>
      <c r="B19" s="1"/>
      <c r="C19" s="1"/>
      <c r="D19" s="1"/>
      <c r="E19" s="1"/>
      <c r="F19" s="4" t="s">
        <v>13</v>
      </c>
      <c r="G19" s="5"/>
      <c r="H19" s="4" t="s">
        <v>14</v>
      </c>
      <c r="I19" s="1"/>
      <c r="J19" s="4" t="s">
        <v>13</v>
      </c>
      <c r="K19" s="5"/>
      <c r="L19" s="4" t="s">
        <v>14</v>
      </c>
      <c r="M19" s="1"/>
      <c r="N19" s="1"/>
      <c r="O19" s="1"/>
      <c r="P19" s="2"/>
      <c r="Q19" s="2"/>
      <c r="R19" s="2"/>
      <c r="S19" s="2"/>
    </row>
    <row r="20" spans="1:19" ht="15.75">
      <c r="A20" s="1"/>
      <c r="B20" s="1"/>
      <c r="C20" s="1"/>
      <c r="D20" s="1"/>
      <c r="E20" s="1"/>
      <c r="F20" s="4" t="s">
        <v>15</v>
      </c>
      <c r="G20" s="5"/>
      <c r="H20" s="4" t="s">
        <v>15</v>
      </c>
      <c r="I20" s="1"/>
      <c r="J20" s="4" t="s">
        <v>16</v>
      </c>
      <c r="K20" s="5"/>
      <c r="L20" s="4" t="s">
        <v>17</v>
      </c>
      <c r="M20" s="1"/>
      <c r="N20" s="1"/>
      <c r="O20" s="1"/>
      <c r="P20" s="2"/>
      <c r="Q20" s="2"/>
      <c r="R20" s="2"/>
      <c r="S20" s="2"/>
    </row>
    <row r="21" spans="1:19" ht="15.75">
      <c r="A21" s="1"/>
      <c r="B21" s="1"/>
      <c r="C21" s="1"/>
      <c r="D21" s="1"/>
      <c r="E21" s="1"/>
      <c r="F21" s="4" t="s">
        <v>18</v>
      </c>
      <c r="G21" s="5"/>
      <c r="H21" s="4" t="s">
        <v>19</v>
      </c>
      <c r="I21" s="1"/>
      <c r="J21" s="4" t="s">
        <v>18</v>
      </c>
      <c r="K21" s="5"/>
      <c r="L21" s="4" t="s">
        <v>19</v>
      </c>
      <c r="M21" s="1"/>
      <c r="N21" s="1"/>
      <c r="O21" s="1"/>
      <c r="P21" s="2"/>
      <c r="Q21" s="2"/>
      <c r="R21" s="2"/>
      <c r="S21" s="2"/>
    </row>
    <row r="22" spans="1:19" ht="15.75">
      <c r="A22" s="1"/>
      <c r="B22" s="1"/>
      <c r="C22" s="1"/>
      <c r="D22" s="1"/>
      <c r="E22" s="1"/>
      <c r="F22" s="4" t="s">
        <v>20</v>
      </c>
      <c r="G22" s="5"/>
      <c r="H22" s="4" t="s">
        <v>20</v>
      </c>
      <c r="I22" s="1"/>
      <c r="J22" s="4" t="s">
        <v>20</v>
      </c>
      <c r="K22" s="5"/>
      <c r="L22" s="4" t="s">
        <v>20</v>
      </c>
      <c r="M22" s="1"/>
      <c r="N22" s="1"/>
      <c r="O22" s="1"/>
      <c r="P22" s="2"/>
      <c r="Q22" s="2"/>
      <c r="R22" s="2"/>
      <c r="S22" s="2"/>
    </row>
    <row r="23" spans="1:19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</row>
    <row r="25" spans="1:19" ht="15.75">
      <c r="A25" s="1"/>
      <c r="B25" s="1">
        <v>1</v>
      </c>
      <c r="C25" s="6" t="s">
        <v>21</v>
      </c>
      <c r="D25" s="1" t="s">
        <v>22</v>
      </c>
      <c r="E25" s="1"/>
      <c r="F25" s="1">
        <v>26669</v>
      </c>
      <c r="G25" s="1"/>
      <c r="H25" s="1"/>
      <c r="I25" s="1"/>
      <c r="J25" s="1">
        <v>40795</v>
      </c>
      <c r="K25" s="1"/>
      <c r="L25" s="1">
        <v>47989</v>
      </c>
      <c r="M25" s="1"/>
      <c r="N25" s="1"/>
      <c r="O25" s="1"/>
      <c r="P25" s="2"/>
      <c r="Q25" s="2"/>
      <c r="R25" s="2"/>
      <c r="S25" s="2"/>
    </row>
    <row r="26" spans="1:19" ht="15.75">
      <c r="A26" s="1"/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</row>
    <row r="27" spans="1:19" ht="15.75">
      <c r="A27" s="1"/>
      <c r="B27" s="1"/>
      <c r="C27" s="6" t="s">
        <v>23</v>
      </c>
      <c r="D27" s="1" t="s">
        <v>24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</row>
    <row r="28" spans="1:19" ht="15.75">
      <c r="A28" s="1"/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</row>
    <row r="29" spans="1:19" ht="15.75">
      <c r="A29" s="1"/>
      <c r="B29" s="1"/>
      <c r="C29" s="6" t="s">
        <v>25</v>
      </c>
      <c r="D29" s="1" t="s">
        <v>26</v>
      </c>
      <c r="E29" s="1"/>
      <c r="F29" s="1">
        <v>121</v>
      </c>
      <c r="G29" s="1"/>
      <c r="H29" s="1"/>
      <c r="I29" s="1"/>
      <c r="J29" s="1">
        <v>321</v>
      </c>
      <c r="K29" s="1"/>
      <c r="L29" s="1">
        <v>1226</v>
      </c>
      <c r="M29" s="1"/>
      <c r="N29" s="1"/>
      <c r="O29" s="1"/>
      <c r="P29" s="2"/>
      <c r="Q29" s="2"/>
      <c r="R29" s="2"/>
      <c r="S29" s="2"/>
    </row>
    <row r="30" spans="1:19" ht="15.75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</row>
    <row r="31" spans="1:19" ht="15.75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</row>
    <row r="32" spans="1:19" ht="15.75">
      <c r="A32" s="1"/>
      <c r="B32" s="1">
        <v>2</v>
      </c>
      <c r="C32" s="6" t="s">
        <v>21</v>
      </c>
      <c r="D32" s="1" t="s">
        <v>27</v>
      </c>
      <c r="E32" s="1"/>
      <c r="F32" s="1">
        <v>-2190</v>
      </c>
      <c r="G32" s="1"/>
      <c r="H32" s="1"/>
      <c r="I32" s="1"/>
      <c r="J32" s="1">
        <v>-2729</v>
      </c>
      <c r="K32" s="1"/>
      <c r="L32" s="1">
        <v>-2050</v>
      </c>
      <c r="M32" s="1"/>
      <c r="N32" s="1"/>
      <c r="O32" s="1"/>
      <c r="P32" s="2"/>
      <c r="Q32" s="2"/>
      <c r="R32" s="2"/>
      <c r="S32" s="2"/>
    </row>
    <row r="33" spans="1:19" ht="15.75">
      <c r="A33" s="1"/>
      <c r="B33" s="1"/>
      <c r="C33" s="6"/>
      <c r="D33" s="1" t="s">
        <v>28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</row>
    <row r="34" spans="1:19" ht="15.75">
      <c r="A34" s="1"/>
      <c r="B34" s="1"/>
      <c r="C34" s="6"/>
      <c r="D34" s="1" t="s">
        <v>29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</row>
    <row r="35" spans="1:19" ht="15.75">
      <c r="A35" s="1"/>
      <c r="B35" s="1"/>
      <c r="C35" s="6"/>
      <c r="D35" s="1" t="s">
        <v>30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</row>
    <row r="36" spans="1:19" ht="15.75">
      <c r="A36" s="1"/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</row>
    <row r="37" spans="1:19" ht="15.75">
      <c r="A37" s="1"/>
      <c r="B37" s="1"/>
      <c r="C37" s="6" t="s">
        <v>23</v>
      </c>
      <c r="D37" s="1" t="s">
        <v>31</v>
      </c>
      <c r="E37" s="1"/>
      <c r="F37" s="1">
        <v>647</v>
      </c>
      <c r="G37" s="1"/>
      <c r="H37" s="1"/>
      <c r="I37" s="1"/>
      <c r="J37" s="1">
        <v>1483</v>
      </c>
      <c r="K37" s="1"/>
      <c r="L37" s="1">
        <v>3014</v>
      </c>
      <c r="M37" s="1"/>
      <c r="N37" s="1"/>
      <c r="O37" s="1"/>
      <c r="P37" s="2"/>
      <c r="Q37" s="2"/>
      <c r="R37" s="2"/>
      <c r="S37" s="2"/>
    </row>
    <row r="38" spans="1:19" ht="15.75">
      <c r="A38" s="1"/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</row>
    <row r="39" spans="1:19" ht="15.75">
      <c r="A39" s="1"/>
      <c r="B39" s="1"/>
      <c r="C39" s="6" t="s">
        <v>25</v>
      </c>
      <c r="D39" s="1" t="s">
        <v>32</v>
      </c>
      <c r="E39" s="1"/>
      <c r="F39" s="1">
        <v>888</v>
      </c>
      <c r="G39" s="1"/>
      <c r="H39" s="1"/>
      <c r="I39" s="1"/>
      <c r="J39" s="1">
        <v>1720</v>
      </c>
      <c r="K39" s="1"/>
      <c r="L39" s="1">
        <v>1620</v>
      </c>
      <c r="M39" s="1"/>
      <c r="N39" s="1"/>
      <c r="O39" s="1"/>
      <c r="P39" s="2"/>
      <c r="Q39" s="2"/>
      <c r="R39" s="2"/>
      <c r="S39" s="2"/>
    </row>
    <row r="40" spans="1:19" ht="15.75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</row>
    <row r="41" spans="1:19" ht="15.75">
      <c r="A41" s="1"/>
      <c r="B41" s="1"/>
      <c r="C41" s="6" t="s">
        <v>33</v>
      </c>
      <c r="D41" s="1" t="s">
        <v>34</v>
      </c>
      <c r="E41" s="1"/>
      <c r="F41" s="1"/>
      <c r="G41" s="1"/>
      <c r="H41" s="1"/>
      <c r="I41" s="1"/>
      <c r="J41" s="1"/>
      <c r="K41" s="1"/>
      <c r="L41" s="1">
        <v>-7132</v>
      </c>
      <c r="M41" s="1"/>
      <c r="N41" s="1"/>
      <c r="O41" s="1"/>
      <c r="P41" s="2"/>
      <c r="Q41" s="2"/>
      <c r="R41" s="2"/>
      <c r="S41" s="2"/>
    </row>
    <row r="42" spans="1:19" ht="15.75">
      <c r="A42" s="1"/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</row>
    <row r="43" spans="1:19" ht="15.75">
      <c r="A43" s="1"/>
      <c r="B43" s="1"/>
      <c r="C43" s="6" t="s">
        <v>35</v>
      </c>
      <c r="D43" s="1" t="s">
        <v>36</v>
      </c>
      <c r="E43" s="1"/>
      <c r="F43" s="1">
        <f>F32-F37-F39+F41</f>
        <v>-3725</v>
      </c>
      <c r="G43" s="1"/>
      <c r="H43" s="1"/>
      <c r="I43" s="1"/>
      <c r="J43" s="1">
        <f>J32-J37-J39+J41</f>
        <v>-5932</v>
      </c>
      <c r="K43" s="1"/>
      <c r="L43" s="1">
        <f>L32-L37-L39+L41</f>
        <v>-13816</v>
      </c>
      <c r="M43" s="1"/>
      <c r="N43" s="1"/>
      <c r="O43" s="1"/>
      <c r="P43" s="2"/>
      <c r="Q43" s="2"/>
      <c r="R43" s="2"/>
      <c r="S43" s="2"/>
    </row>
    <row r="44" spans="1:19" ht="15.75">
      <c r="A44" s="1"/>
      <c r="B44" s="1"/>
      <c r="C44" s="6"/>
      <c r="D44" s="1" t="s">
        <v>37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</row>
    <row r="45" spans="1:19" ht="15.75">
      <c r="A45" s="1"/>
      <c r="B45" s="1"/>
      <c r="C45" s="6"/>
      <c r="D45" s="1" t="s">
        <v>38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</row>
    <row r="46" spans="1:19" ht="15.75">
      <c r="A46" s="1"/>
      <c r="B46" s="1"/>
      <c r="C46" s="6"/>
      <c r="D46" s="1" t="s">
        <v>39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</row>
    <row r="47" spans="1:19" ht="15.75">
      <c r="A47" s="1"/>
      <c r="B47" s="1"/>
      <c r="C47" s="6"/>
      <c r="D47" s="1" t="s">
        <v>40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</row>
    <row r="48" spans="1:19" ht="15.75">
      <c r="A48" s="1"/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</row>
    <row r="49" spans="1:19" ht="15.75">
      <c r="A49" s="1"/>
      <c r="B49" s="1"/>
      <c r="C49" s="6" t="s">
        <v>41</v>
      </c>
      <c r="D49" s="1" t="s">
        <v>42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</row>
    <row r="50" spans="1:19" ht="15.75">
      <c r="A50" s="1"/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</row>
    <row r="51" spans="1:19" ht="15.75">
      <c r="A51" s="1"/>
      <c r="B51" s="1"/>
      <c r="C51" s="6" t="s">
        <v>43</v>
      </c>
      <c r="D51" s="1" t="s">
        <v>44</v>
      </c>
      <c r="E51" s="1"/>
      <c r="F51" s="1">
        <f>F43+F49</f>
        <v>-3725</v>
      </c>
      <c r="G51" s="1"/>
      <c r="H51" s="1"/>
      <c r="I51" s="1"/>
      <c r="J51" s="1">
        <f>J43+J49</f>
        <v>-5932</v>
      </c>
      <c r="K51" s="1"/>
      <c r="L51" s="1">
        <f>L43+L49</f>
        <v>-13816</v>
      </c>
      <c r="M51" s="1"/>
      <c r="N51" s="1"/>
      <c r="O51" s="1"/>
      <c r="P51" s="2"/>
      <c r="Q51" s="2"/>
      <c r="R51" s="2"/>
      <c r="S51" s="2"/>
    </row>
    <row r="52" spans="1:19" ht="15.75">
      <c r="A52" s="1"/>
      <c r="B52" s="1"/>
      <c r="C52" s="6"/>
      <c r="D52" s="1" t="s">
        <v>45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</row>
    <row r="53" spans="1:19" ht="15.75">
      <c r="A53" s="1"/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</row>
    <row r="54" spans="1:19" ht="15.75">
      <c r="A54" s="1"/>
      <c r="B54" s="1"/>
      <c r="C54" s="6" t="s">
        <v>46</v>
      </c>
      <c r="D54" s="1" t="s">
        <v>47</v>
      </c>
      <c r="E54" s="1"/>
      <c r="F54" s="1"/>
      <c r="G54" s="1"/>
      <c r="H54" s="1"/>
      <c r="I54" s="1"/>
      <c r="J54" s="1">
        <v>-18</v>
      </c>
      <c r="K54" s="1"/>
      <c r="L54" s="1"/>
      <c r="M54" s="1"/>
      <c r="N54" s="1"/>
      <c r="O54" s="1"/>
      <c r="P54" s="2"/>
      <c r="Q54" s="2"/>
      <c r="R54" s="2"/>
      <c r="S54" s="2"/>
    </row>
    <row r="55" spans="1:19" ht="15.75">
      <c r="A55" s="1"/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</row>
    <row r="56" spans="1:19" ht="15.75">
      <c r="A56" s="1"/>
      <c r="B56" s="1"/>
      <c r="C56" s="6" t="s">
        <v>48</v>
      </c>
      <c r="D56" s="1" t="s">
        <v>49</v>
      </c>
      <c r="E56" s="1"/>
      <c r="F56" s="1">
        <f>F51+F54</f>
        <v>-3725</v>
      </c>
      <c r="G56" s="1"/>
      <c r="H56" s="1"/>
      <c r="I56" s="1"/>
      <c r="J56" s="1">
        <f>J51+J54</f>
        <v>-5950</v>
      </c>
      <c r="K56" s="1"/>
      <c r="L56" s="1">
        <f>L51+L54</f>
        <v>-13816</v>
      </c>
      <c r="M56" s="1"/>
      <c r="N56" s="1"/>
      <c r="O56" s="1"/>
      <c r="P56" s="2"/>
      <c r="Q56" s="2"/>
      <c r="R56" s="2"/>
      <c r="S56" s="2"/>
    </row>
    <row r="57" spans="1:19" ht="15.75">
      <c r="A57" s="1"/>
      <c r="B57" s="1"/>
      <c r="C57" s="6"/>
      <c r="D57" s="1" t="s">
        <v>50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</row>
    <row r="58" spans="1:19" ht="15.75">
      <c r="A58" s="1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</row>
    <row r="59" spans="1:19" ht="15.75">
      <c r="A59" s="1"/>
      <c r="B59" s="1"/>
      <c r="C59" s="6"/>
      <c r="D59" s="1" t="s">
        <v>51</v>
      </c>
      <c r="E59" s="1"/>
      <c r="F59" s="1">
        <v>-53</v>
      </c>
      <c r="G59" s="1"/>
      <c r="H59" s="1"/>
      <c r="I59" s="1"/>
      <c r="J59" s="1">
        <v>-64</v>
      </c>
      <c r="K59" s="1"/>
      <c r="L59" s="1">
        <v>-128</v>
      </c>
      <c r="M59" s="1"/>
      <c r="N59" s="1"/>
      <c r="O59" s="1"/>
      <c r="P59" s="2"/>
      <c r="Q59" s="2"/>
      <c r="R59" s="2"/>
      <c r="S59" s="2"/>
    </row>
    <row r="60" spans="1:19" ht="15.75">
      <c r="A60" s="1"/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</row>
    <row r="61" spans="1:19" ht="15.75">
      <c r="A61" s="1"/>
      <c r="B61" s="1"/>
      <c r="C61" s="6" t="s">
        <v>52</v>
      </c>
      <c r="D61" s="1" t="s">
        <v>53</v>
      </c>
      <c r="E61" s="1"/>
      <c r="F61" s="1">
        <f>F56+F59</f>
        <v>-3778</v>
      </c>
      <c r="G61" s="1"/>
      <c r="H61" s="1"/>
      <c r="I61" s="1"/>
      <c r="J61" s="1">
        <f>J56+J59</f>
        <v>-6014</v>
      </c>
      <c r="K61" s="1"/>
      <c r="L61" s="1">
        <f>L56+L59</f>
        <v>-13944</v>
      </c>
      <c r="M61" s="1"/>
      <c r="N61" s="1"/>
      <c r="O61" s="1"/>
      <c r="P61" s="2"/>
      <c r="Q61" s="2"/>
      <c r="R61" s="2"/>
      <c r="S61" s="2"/>
    </row>
    <row r="62" spans="1:19" ht="15.75">
      <c r="A62" s="1"/>
      <c r="B62" s="1"/>
      <c r="C62" s="6"/>
      <c r="D62" s="1" t="s">
        <v>54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</row>
    <row r="63" spans="1:19" ht="15.75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</row>
    <row r="64" spans="1:19" ht="15.75">
      <c r="A64" s="1"/>
      <c r="B64" s="1"/>
      <c r="C64" s="6" t="s">
        <v>55</v>
      </c>
      <c r="D64" s="1" t="s">
        <v>56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</row>
    <row r="65" spans="1:19" ht="15.75">
      <c r="A65" s="1"/>
      <c r="B65" s="1"/>
      <c r="C65" s="6"/>
      <c r="D65" s="1" t="s">
        <v>57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</row>
    <row r="66" spans="1:19" ht="15.75">
      <c r="A66" s="1"/>
      <c r="B66" s="1"/>
      <c r="C66" s="6"/>
      <c r="D66" s="1" t="s">
        <v>58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</row>
    <row r="67" spans="1:19" ht="15.75">
      <c r="A67" s="1"/>
      <c r="B67" s="1"/>
      <c r="C67" s="6"/>
      <c r="D67" s="1" t="s">
        <v>59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</row>
    <row r="68" spans="1:19" ht="15.75">
      <c r="A68" s="1"/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</row>
    <row r="69" spans="1:19" ht="15.75">
      <c r="A69" s="1"/>
      <c r="B69" s="1"/>
      <c r="C69" s="6" t="s">
        <v>60</v>
      </c>
      <c r="D69" s="1" t="s">
        <v>61</v>
      </c>
      <c r="E69" s="1"/>
      <c r="F69" s="1">
        <f>F61+F66</f>
        <v>-3778</v>
      </c>
      <c r="G69" s="1"/>
      <c r="H69" s="1"/>
      <c r="I69" s="1"/>
      <c r="J69" s="1">
        <f>J61+J66</f>
        <v>-6014</v>
      </c>
      <c r="K69" s="1"/>
      <c r="L69" s="1">
        <f>L61+L66</f>
        <v>-13944</v>
      </c>
      <c r="M69" s="1"/>
      <c r="N69" s="1"/>
      <c r="O69" s="1"/>
      <c r="P69" s="2"/>
      <c r="Q69" s="2"/>
      <c r="R69" s="2"/>
      <c r="S69" s="2"/>
    </row>
    <row r="70" spans="1:19" ht="15.75">
      <c r="A70" s="1"/>
      <c r="B70" s="1"/>
      <c r="C70" s="6"/>
      <c r="D70" s="1" t="s">
        <v>62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</row>
    <row r="71" spans="1:19" ht="15.75">
      <c r="A71" s="1"/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</row>
    <row r="72" spans="1:19" ht="15.75">
      <c r="A72" s="1"/>
      <c r="B72" s="1">
        <v>3</v>
      </c>
      <c r="C72" s="6" t="s">
        <v>21</v>
      </c>
      <c r="D72" s="1" t="s">
        <v>63</v>
      </c>
      <c r="E72" s="1"/>
      <c r="F72" s="1"/>
      <c r="G72" s="1"/>
      <c r="H72" s="1"/>
      <c r="I72" s="1"/>
      <c r="J72" s="7"/>
      <c r="K72" s="1"/>
      <c r="L72" s="7"/>
      <c r="M72" s="1"/>
      <c r="N72" s="1"/>
      <c r="O72" s="1"/>
      <c r="P72" s="2"/>
      <c r="Q72" s="2"/>
      <c r="R72" s="2"/>
      <c r="S72" s="2"/>
    </row>
    <row r="73" spans="1:19" ht="15.75">
      <c r="A73" s="1"/>
      <c r="B73" s="1"/>
      <c r="C73" s="6"/>
      <c r="D73" s="1" t="s">
        <v>64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</row>
    <row r="74" spans="1:19" ht="15.75">
      <c r="A74" s="1"/>
      <c r="B74" s="1"/>
      <c r="C74" s="6"/>
      <c r="D74" s="1" t="s">
        <v>65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</row>
    <row r="75" spans="1:19" ht="15.75">
      <c r="A75" s="1"/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</row>
    <row r="76" spans="1:19" ht="15.75">
      <c r="A76" s="1"/>
      <c r="B76" s="1"/>
      <c r="C76" s="6"/>
      <c r="D76" s="1" t="s">
        <v>66</v>
      </c>
      <c r="E76" s="1"/>
      <c r="F76" s="7">
        <v>-18.91</v>
      </c>
      <c r="G76" s="1"/>
      <c r="H76" s="7"/>
      <c r="I76" s="7"/>
      <c r="J76" s="7">
        <v>-30.11</v>
      </c>
      <c r="K76" s="7"/>
      <c r="L76" s="7">
        <v>-69.82</v>
      </c>
      <c r="M76" s="7"/>
      <c r="N76" s="7"/>
      <c r="O76" s="7"/>
      <c r="P76" s="7"/>
      <c r="Q76" s="7"/>
      <c r="R76" s="7"/>
      <c r="S76" s="2"/>
    </row>
    <row r="77" spans="1:19" ht="15.75">
      <c r="A77" s="1"/>
      <c r="B77" s="1"/>
      <c r="C77" s="6"/>
      <c r="D77" s="1" t="s">
        <v>67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</row>
    <row r="78" spans="1:1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</row>
    <row r="79" spans="1:1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</row>
    <row r="80" spans="1:1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</row>
    <row r="81" spans="1:1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</row>
    <row r="82" spans="1:1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</row>
    <row r="83" spans="1:1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</row>
    <row r="84" spans="1:19" ht="15.75">
      <c r="A84" s="1"/>
      <c r="B84" s="3" t="s">
        <v>68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</row>
    <row r="85" spans="1:1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</row>
    <row r="86" spans="1:19" ht="15.75">
      <c r="A86" s="1"/>
      <c r="B86" s="1"/>
      <c r="C86" s="1"/>
      <c r="D86" s="1"/>
      <c r="E86" s="1"/>
      <c r="F86" s="4" t="s">
        <v>69</v>
      </c>
      <c r="G86" s="5"/>
      <c r="H86" s="4" t="s">
        <v>70</v>
      </c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</row>
    <row r="87" spans="1:19" ht="15.75">
      <c r="A87" s="1"/>
      <c r="B87" s="1"/>
      <c r="C87" s="1"/>
      <c r="D87" s="1"/>
      <c r="E87" s="1"/>
      <c r="F87" s="4" t="s">
        <v>71</v>
      </c>
      <c r="G87" s="5"/>
      <c r="H87" s="4" t="s">
        <v>72</v>
      </c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</row>
    <row r="88" spans="1:19" ht="15.75">
      <c r="A88" s="1"/>
      <c r="B88" s="1"/>
      <c r="C88" s="1"/>
      <c r="D88" s="1"/>
      <c r="E88" s="1"/>
      <c r="F88" s="4" t="s">
        <v>73</v>
      </c>
      <c r="G88" s="5"/>
      <c r="H88" s="4" t="s">
        <v>74</v>
      </c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</row>
    <row r="89" spans="1:19" ht="15.75">
      <c r="A89" s="1"/>
      <c r="B89" s="1"/>
      <c r="C89" s="1"/>
      <c r="D89" s="1"/>
      <c r="E89" s="1"/>
      <c r="F89" s="4" t="s">
        <v>18</v>
      </c>
      <c r="G89" s="5"/>
      <c r="H89" s="4" t="s">
        <v>75</v>
      </c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</row>
    <row r="90" spans="1:19" ht="15.75">
      <c r="A90" s="1"/>
      <c r="B90" s="1"/>
      <c r="C90" s="1"/>
      <c r="D90" s="1"/>
      <c r="E90" s="1"/>
      <c r="F90" s="4" t="s">
        <v>20</v>
      </c>
      <c r="G90" s="5"/>
      <c r="H90" s="4" t="s">
        <v>20</v>
      </c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</row>
    <row r="91" spans="1:1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</row>
    <row r="93" spans="1:19" ht="15.75">
      <c r="A93" s="1"/>
      <c r="B93" s="1">
        <v>1</v>
      </c>
      <c r="C93" s="1" t="s">
        <v>76</v>
      </c>
      <c r="D93" s="1"/>
      <c r="E93" s="1"/>
      <c r="F93" s="1">
        <v>35888</v>
      </c>
      <c r="G93" s="1"/>
      <c r="H93" s="1">
        <v>37263</v>
      </c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</row>
    <row r="94" spans="1:19" ht="15.75">
      <c r="A94" s="1"/>
      <c r="B94" s="1">
        <v>2</v>
      </c>
      <c r="C94" s="1" t="s">
        <v>77</v>
      </c>
      <c r="D94" s="1"/>
      <c r="E94" s="1"/>
      <c r="F94" s="1">
        <v>1</v>
      </c>
      <c r="G94" s="1"/>
      <c r="H94" s="1">
        <v>1</v>
      </c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</row>
    <row r="95" spans="1:19" ht="15.75">
      <c r="A95" s="1"/>
      <c r="B95" s="1">
        <v>3</v>
      </c>
      <c r="C95" s="1" t="s">
        <v>78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</row>
    <row r="96" spans="1:19" ht="15.75">
      <c r="A96" s="1"/>
      <c r="B96" s="1">
        <v>4</v>
      </c>
      <c r="C96" s="1" t="s">
        <v>79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</row>
    <row r="98" spans="1:19" ht="15.75">
      <c r="A98" s="1"/>
      <c r="B98" s="1">
        <v>5</v>
      </c>
      <c r="C98" s="1" t="s">
        <v>80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</row>
    <row r="99" spans="1:19" ht="15.75">
      <c r="A99" s="1"/>
      <c r="B99" s="1"/>
      <c r="C99" s="1"/>
      <c r="D99" s="8" t="s">
        <v>81</v>
      </c>
      <c r="E99" s="1"/>
      <c r="F99" s="1">
        <v>21569</v>
      </c>
      <c r="G99" s="1"/>
      <c r="H99" s="1">
        <v>20394</v>
      </c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</row>
    <row r="100" spans="1:19" ht="15.75">
      <c r="A100" s="1"/>
      <c r="B100" s="1"/>
      <c r="C100" s="1"/>
      <c r="D100" s="8" t="s">
        <v>82</v>
      </c>
      <c r="E100" s="1"/>
      <c r="F100" s="1">
        <v>35455</v>
      </c>
      <c r="G100" s="1"/>
      <c r="H100" s="1">
        <v>34705</v>
      </c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</row>
    <row r="101" spans="1:19" ht="15.75">
      <c r="A101" s="1"/>
      <c r="B101" s="1"/>
      <c r="C101" s="1"/>
      <c r="D101" s="8" t="s">
        <v>83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</row>
    <row r="102" spans="1:19" ht="15.75">
      <c r="A102" s="1"/>
      <c r="B102" s="1"/>
      <c r="C102" s="1"/>
      <c r="D102" s="8" t="s">
        <v>84</v>
      </c>
      <c r="E102" s="1"/>
      <c r="F102" s="1">
        <v>5170</v>
      </c>
      <c r="G102" s="1"/>
      <c r="H102" s="1">
        <v>3874</v>
      </c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</row>
    <row r="103" spans="1:19" ht="15.75">
      <c r="A103" s="1"/>
      <c r="B103" s="1"/>
      <c r="C103" s="1"/>
      <c r="D103" s="8" t="s">
        <v>85</v>
      </c>
      <c r="E103" s="1"/>
      <c r="F103" s="1">
        <v>2058</v>
      </c>
      <c r="G103" s="1"/>
      <c r="H103" s="1">
        <v>2122</v>
      </c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</row>
    <row r="104" spans="1:1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</row>
    <row r="105" spans="1:19" ht="15.75">
      <c r="A105" s="1"/>
      <c r="B105" s="1">
        <v>6</v>
      </c>
      <c r="C105" s="1" t="s">
        <v>86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</row>
    <row r="106" spans="1:19" ht="15.75">
      <c r="A106" s="1"/>
      <c r="B106" s="1"/>
      <c r="C106" s="1"/>
      <c r="D106" s="8" t="s">
        <v>87</v>
      </c>
      <c r="E106" s="1"/>
      <c r="F106" s="1">
        <v>35644</v>
      </c>
      <c r="G106" s="1"/>
      <c r="H106" s="1">
        <v>34505</v>
      </c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</row>
    <row r="107" spans="1:19" ht="15.75">
      <c r="A107" s="1"/>
      <c r="B107" s="1"/>
      <c r="C107" s="1"/>
      <c r="D107" s="8" t="s">
        <v>88</v>
      </c>
      <c r="E107" s="1"/>
      <c r="F107" s="1">
        <v>18546</v>
      </c>
      <c r="G107" s="1"/>
      <c r="H107" s="1">
        <v>15584</v>
      </c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</row>
    <row r="108" spans="1:19" ht="15.75">
      <c r="A108" s="1"/>
      <c r="B108" s="1"/>
      <c r="C108" s="1"/>
      <c r="D108" s="8" t="s">
        <v>89</v>
      </c>
      <c r="E108" s="1"/>
      <c r="F108" s="1">
        <v>6768</v>
      </c>
      <c r="G108" s="1"/>
      <c r="H108" s="1">
        <v>6050</v>
      </c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</row>
    <row r="109" spans="1:19" ht="15.75">
      <c r="A109" s="1"/>
      <c r="B109" s="1"/>
      <c r="C109" s="1"/>
      <c r="D109" s="8" t="s">
        <v>90</v>
      </c>
      <c r="E109" s="1"/>
      <c r="F109" s="1">
        <v>-309</v>
      </c>
      <c r="G109" s="1"/>
      <c r="H109" s="1">
        <v>169</v>
      </c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</row>
    <row r="110" spans="1:19" ht="15.75">
      <c r="A110" s="1"/>
      <c r="B110" s="1"/>
      <c r="C110" s="1"/>
      <c r="D110" s="8" t="s">
        <v>85</v>
      </c>
      <c r="E110" s="1"/>
      <c r="F110" s="1">
        <v>11674</v>
      </c>
      <c r="G110" s="1"/>
      <c r="H110" s="1">
        <v>7544</v>
      </c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</row>
    <row r="111" spans="1:1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</row>
    <row r="112" spans="1:19" ht="15.75">
      <c r="A112" s="1"/>
      <c r="B112" s="1">
        <v>7</v>
      </c>
      <c r="C112" s="1" t="s">
        <v>91</v>
      </c>
      <c r="D112" s="1"/>
      <c r="E112" s="1"/>
      <c r="F112" s="1">
        <f>F99+F100+F101+F102+F103-F106-F107-F108-F109-F110</f>
        <v>-8071</v>
      </c>
      <c r="G112" s="1"/>
      <c r="H112" s="1">
        <f>H99+H100+H101+H102+H103-H106-H107-H108-H109-H110</f>
        <v>-2757</v>
      </c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</row>
    <row r="113" spans="1:1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</row>
    <row r="114" spans="1:19" ht="16.5" thickBot="1">
      <c r="A114" s="1"/>
      <c r="B114" s="1"/>
      <c r="C114" s="1"/>
      <c r="D114" s="1"/>
      <c r="E114" s="1"/>
      <c r="F114" s="9">
        <f>F93+F94+F112</f>
        <v>27818</v>
      </c>
      <c r="G114" s="1"/>
      <c r="H114" s="9">
        <f>H93+H94+H112</f>
        <v>34507</v>
      </c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</row>
    <row r="115" spans="1:19" ht="16.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</row>
    <row r="116" spans="1:19" ht="15.75">
      <c r="A116" s="1"/>
      <c r="B116" s="1">
        <v>8</v>
      </c>
      <c r="C116" s="1" t="s">
        <v>92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</row>
    <row r="117" spans="1:19" ht="15.75">
      <c r="A117" s="1"/>
      <c r="B117" s="1"/>
      <c r="C117" s="1" t="s">
        <v>93</v>
      </c>
      <c r="D117" s="1"/>
      <c r="E117" s="1"/>
      <c r="F117" s="1">
        <v>19970</v>
      </c>
      <c r="G117" s="1"/>
      <c r="H117" s="1">
        <v>19970</v>
      </c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</row>
    <row r="118" spans="1:19" ht="15.75">
      <c r="A118" s="1"/>
      <c r="B118" s="1"/>
      <c r="C118" s="1" t="s">
        <v>94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</row>
    <row r="119" spans="1:19" ht="15.75">
      <c r="A119" s="1"/>
      <c r="B119" s="1"/>
      <c r="C119" s="1"/>
      <c r="D119" s="8" t="s">
        <v>95</v>
      </c>
      <c r="E119" s="1"/>
      <c r="F119" s="1">
        <v>2503</v>
      </c>
      <c r="G119" s="1"/>
      <c r="H119" s="1">
        <v>2503</v>
      </c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</row>
    <row r="120" spans="1:19" ht="15.75">
      <c r="A120" s="1"/>
      <c r="B120" s="1"/>
      <c r="C120" s="1"/>
      <c r="D120" s="8" t="s">
        <v>96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</row>
    <row r="121" spans="1:19" ht="15.75">
      <c r="A121" s="1"/>
      <c r="B121" s="1"/>
      <c r="C121" s="1"/>
      <c r="D121" s="8" t="s">
        <v>97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</row>
    <row r="122" spans="1:19" ht="15.75">
      <c r="A122" s="1"/>
      <c r="B122" s="1"/>
      <c r="C122" s="1"/>
      <c r="D122" s="8" t="s">
        <v>98</v>
      </c>
      <c r="E122" s="1"/>
      <c r="F122" s="1">
        <v>-6067</v>
      </c>
      <c r="G122" s="1"/>
      <c r="H122" s="1">
        <v>-43</v>
      </c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</row>
    <row r="123" spans="1:19" ht="15.75">
      <c r="A123" s="1"/>
      <c r="B123" s="1"/>
      <c r="C123" s="1"/>
      <c r="D123" s="8" t="s">
        <v>85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</row>
    <row r="124" spans="1:1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</row>
    <row r="125" spans="1:19" ht="15.75">
      <c r="A125" s="1"/>
      <c r="B125" s="1">
        <v>9</v>
      </c>
      <c r="C125" s="1" t="s">
        <v>99</v>
      </c>
      <c r="D125" s="1"/>
      <c r="E125" s="1"/>
      <c r="F125" s="1">
        <v>771</v>
      </c>
      <c r="G125" s="1"/>
      <c r="H125" s="1">
        <v>707</v>
      </c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</row>
    <row r="126" spans="1:19" ht="15.75">
      <c r="A126" s="1"/>
      <c r="B126" s="1">
        <v>10</v>
      </c>
      <c r="C126" s="1" t="s">
        <v>100</v>
      </c>
      <c r="D126" s="1"/>
      <c r="E126" s="1"/>
      <c r="F126" s="1">
        <v>10641</v>
      </c>
      <c r="G126" s="1"/>
      <c r="H126" s="1">
        <v>11370</v>
      </c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</row>
    <row r="127" spans="1:19" ht="15.75">
      <c r="A127" s="1"/>
      <c r="B127" s="1">
        <v>11</v>
      </c>
      <c r="C127" s="1" t="s">
        <v>101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</row>
    <row r="128" spans="1:1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</row>
    <row r="129" spans="1:19" ht="16.5" thickBot="1">
      <c r="A129" s="1"/>
      <c r="B129" s="1"/>
      <c r="C129" s="1"/>
      <c r="D129" s="1"/>
      <c r="E129" s="1"/>
      <c r="F129" s="9">
        <f>SUM(F117:F127)</f>
        <v>27818</v>
      </c>
      <c r="G129" s="1"/>
      <c r="H129" s="9">
        <f>SUM(H117:H127)</f>
        <v>34507</v>
      </c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</row>
    <row r="130" spans="1:19" ht="16.5" thickTop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</row>
    <row r="131" spans="1:19" ht="15.75">
      <c r="A131" s="1"/>
      <c r="B131" s="1">
        <v>12</v>
      </c>
      <c r="C131" s="1" t="s">
        <v>102</v>
      </c>
      <c r="D131" s="1"/>
      <c r="E131" s="1"/>
      <c r="F131" s="10">
        <v>86.01</v>
      </c>
      <c r="G131" s="10"/>
      <c r="H131" s="10">
        <v>115.85</v>
      </c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</row>
    <row r="132" spans="1:1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</row>
    <row r="133" spans="1:1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</row>
    <row r="135" spans="1:1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</row>
    <row r="136" spans="1:1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</row>
    <row r="137" spans="1:19" ht="15.75">
      <c r="A137" s="1"/>
      <c r="B137" s="11" t="s">
        <v>103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</row>
    <row r="139" spans="1:19" ht="15.75">
      <c r="A139" s="1"/>
      <c r="B139" s="1">
        <v>1</v>
      </c>
      <c r="C139" s="1" t="s">
        <v>104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</row>
    <row r="140" spans="1:1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</row>
    <row r="141" spans="1:19" ht="15.75">
      <c r="A141" s="1"/>
      <c r="B141" s="1">
        <v>2</v>
      </c>
      <c r="C141" s="1" t="s">
        <v>105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</row>
    <row r="142" spans="1:19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</row>
    <row r="143" spans="1:19" ht="15.75">
      <c r="A143" s="1"/>
      <c r="B143" s="1">
        <v>3</v>
      </c>
      <c r="C143" s="1" t="s">
        <v>106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</row>
    <row r="144" spans="1:19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</row>
    <row r="145" spans="1:19" ht="15.75">
      <c r="A145" s="1"/>
      <c r="B145" s="1">
        <v>4</v>
      </c>
      <c r="C145" s="1" t="s">
        <v>107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</row>
    <row r="146" spans="1:19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</row>
    <row r="147" spans="1:19" ht="15.75">
      <c r="A147" s="1"/>
      <c r="B147" s="1">
        <v>5</v>
      </c>
      <c r="C147" s="1" t="s">
        <v>108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</row>
    <row r="148" spans="1:19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</row>
    <row r="149" spans="1:19" ht="15.75">
      <c r="A149" s="1"/>
      <c r="B149" s="1">
        <v>6</v>
      </c>
      <c r="C149" s="1" t="s">
        <v>109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</row>
    <row r="150" spans="1:19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</row>
    <row r="151" spans="1:19" ht="15.75">
      <c r="A151" s="1"/>
      <c r="B151" s="1">
        <v>7</v>
      </c>
      <c r="C151" s="1" t="s">
        <v>110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</row>
    <row r="152" spans="1:19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</row>
    <row r="153" spans="1:19" ht="15.75">
      <c r="A153" s="1"/>
      <c r="B153" s="1">
        <v>8</v>
      </c>
      <c r="C153" s="1" t="s">
        <v>111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</row>
    <row r="154" spans="1:19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</row>
    <row r="155" spans="1:19" ht="15.75">
      <c r="A155" s="1"/>
      <c r="B155" s="1">
        <v>9</v>
      </c>
      <c r="C155" s="1" t="s">
        <v>112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</row>
    <row r="156" spans="1:19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</row>
    <row r="157" spans="1:19" ht="15.75">
      <c r="A157" s="1"/>
      <c r="B157" s="1">
        <v>10</v>
      </c>
      <c r="C157" s="1" t="s">
        <v>113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</row>
    <row r="158" spans="1:19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</row>
    <row r="159" spans="1:19" ht="15.75">
      <c r="A159" s="1"/>
      <c r="B159" s="1">
        <v>11</v>
      </c>
      <c r="C159" s="1" t="s">
        <v>114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</row>
    <row r="160" spans="1:19" ht="15.75">
      <c r="A160" s="1"/>
      <c r="B160" s="1"/>
      <c r="C160" s="1" t="s">
        <v>115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</row>
    <row r="161" spans="1:19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</row>
    <row r="162" spans="1:19" ht="15.75">
      <c r="A162" s="1"/>
      <c r="B162" s="1">
        <v>12</v>
      </c>
      <c r="C162" s="1" t="s">
        <v>116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</row>
    <row r="163" spans="1:19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</row>
    <row r="164" spans="1:19" ht="15.75">
      <c r="A164" s="1"/>
      <c r="B164" s="1"/>
      <c r="C164" s="1" t="s">
        <v>48</v>
      </c>
      <c r="D164" s="1" t="s">
        <v>117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</row>
    <row r="165" spans="1:19" ht="15.75">
      <c r="A165" s="1"/>
      <c r="B165" s="1"/>
      <c r="C165" s="1"/>
      <c r="D165" s="1" t="s">
        <v>118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</row>
    <row r="166" spans="1:19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</row>
    <row r="167" spans="1:19" ht="15.75">
      <c r="A167" s="1"/>
      <c r="B167" s="1"/>
      <c r="C167" s="1" t="s">
        <v>119</v>
      </c>
      <c r="D167" s="1" t="s">
        <v>120</v>
      </c>
      <c r="E167" s="1"/>
      <c r="F167" s="6" t="s">
        <v>20</v>
      </c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</row>
    <row r="168" spans="1:19" ht="15.75">
      <c r="A168" s="1"/>
      <c r="B168" s="1"/>
      <c r="C168" s="1"/>
      <c r="D168" s="1" t="s">
        <v>121</v>
      </c>
      <c r="E168" s="1"/>
      <c r="F168" s="1">
        <v>2379</v>
      </c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</row>
    <row r="169" spans="1:19" ht="15.75">
      <c r="A169" s="1"/>
      <c r="B169" s="1"/>
      <c r="C169" s="1"/>
      <c r="D169" s="1" t="s">
        <v>122</v>
      </c>
      <c r="E169" s="1"/>
      <c r="F169" s="1">
        <v>27830</v>
      </c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</row>
    <row r="170" spans="1:19" ht="15.75">
      <c r="A170" s="1"/>
      <c r="B170" s="1"/>
      <c r="C170" s="1"/>
      <c r="D170" s="1" t="s">
        <v>123</v>
      </c>
      <c r="E170" s="1"/>
      <c r="F170" s="1">
        <v>1450</v>
      </c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</row>
    <row r="171" spans="1:19" ht="15.75">
      <c r="A171" s="1"/>
      <c r="B171" s="1"/>
      <c r="C171" s="1"/>
      <c r="D171" s="1" t="s">
        <v>124</v>
      </c>
      <c r="E171" s="1"/>
      <c r="F171" s="1">
        <v>3986</v>
      </c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</row>
    <row r="172" spans="1:19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</row>
    <row r="173" spans="1:19" ht="15.75">
      <c r="A173" s="1"/>
      <c r="B173" s="1"/>
      <c r="C173" s="1"/>
      <c r="D173" s="1" t="s">
        <v>125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</row>
    <row r="174" spans="1:19" ht="15.75">
      <c r="A174" s="1"/>
      <c r="B174" s="1"/>
      <c r="C174" s="1"/>
      <c r="D174" s="1" t="s">
        <v>126</v>
      </c>
      <c r="E174" s="1"/>
      <c r="F174" s="1">
        <v>4759</v>
      </c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</row>
    <row r="175" spans="1:19" ht="15.75">
      <c r="A175" s="1"/>
      <c r="B175" s="1"/>
      <c r="C175" s="1"/>
      <c r="D175" s="1" t="s">
        <v>127</v>
      </c>
      <c r="E175" s="1"/>
      <c r="F175" s="1">
        <v>5882</v>
      </c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</row>
    <row r="176" spans="1:19" ht="15.75">
      <c r="A176" s="1"/>
      <c r="B176" s="1"/>
      <c r="C176" s="1"/>
      <c r="D176" s="1" t="s">
        <v>128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</row>
    <row r="177" spans="1:19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</row>
    <row r="178" spans="1:19" ht="15.75">
      <c r="A178" s="1"/>
      <c r="B178" s="1">
        <v>13</v>
      </c>
      <c r="C178" s="1" t="s">
        <v>129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</row>
    <row r="179" spans="1:19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</row>
    <row r="180" spans="1:19" ht="15.75">
      <c r="A180" s="1"/>
      <c r="B180" s="1"/>
      <c r="C180" s="1"/>
      <c r="D180" s="1" t="s">
        <v>130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</row>
    <row r="181" spans="1:19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</row>
    <row r="182" spans="1:19" ht="15.75">
      <c r="A182" s="1"/>
      <c r="B182" s="1">
        <v>14</v>
      </c>
      <c r="C182" s="1" t="s">
        <v>131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</row>
    <row r="183" spans="1:19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</row>
    <row r="184" spans="1:19" ht="15.75">
      <c r="A184" s="1"/>
      <c r="B184" s="1">
        <v>15</v>
      </c>
      <c r="C184" s="1" t="s">
        <v>132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</row>
    <row r="185" spans="1:19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</row>
    <row r="186" spans="1:19" ht="15.75">
      <c r="A186" s="1"/>
      <c r="B186" s="1">
        <v>16</v>
      </c>
      <c r="C186" s="1" t="s">
        <v>133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</row>
    <row r="187" spans="1:19" ht="15.75">
      <c r="A187" s="1"/>
      <c r="B187" s="1"/>
      <c r="C187" s="1"/>
      <c r="D187" s="1"/>
      <c r="E187" s="1"/>
      <c r="F187" s="6" t="s">
        <v>22</v>
      </c>
      <c r="G187" s="1"/>
      <c r="H187" s="6" t="s">
        <v>134</v>
      </c>
      <c r="I187" s="1"/>
      <c r="J187" s="6" t="s">
        <v>135</v>
      </c>
      <c r="K187" s="1"/>
      <c r="L187" s="1"/>
      <c r="M187" s="1"/>
      <c r="N187" s="1"/>
      <c r="O187" s="1"/>
      <c r="P187" s="2"/>
      <c r="Q187" s="2"/>
      <c r="R187" s="2"/>
      <c r="S187" s="2"/>
    </row>
    <row r="188" spans="1:19" ht="15.75">
      <c r="A188" s="1"/>
      <c r="B188" s="1"/>
      <c r="C188" s="1"/>
      <c r="D188" s="1"/>
      <c r="E188" s="1"/>
      <c r="F188" s="6"/>
      <c r="G188" s="1"/>
      <c r="H188" s="6" t="s">
        <v>136</v>
      </c>
      <c r="I188" s="1"/>
      <c r="J188" s="6" t="s">
        <v>137</v>
      </c>
      <c r="K188" s="1"/>
      <c r="L188" s="1"/>
      <c r="M188" s="1"/>
      <c r="N188" s="1"/>
      <c r="O188" s="1"/>
      <c r="P188" s="2"/>
      <c r="Q188" s="2"/>
      <c r="R188" s="2"/>
      <c r="S188" s="2"/>
    </row>
    <row r="189" spans="1:19" ht="15.75">
      <c r="A189" s="1"/>
      <c r="B189" s="1"/>
      <c r="C189" s="1"/>
      <c r="D189" s="1"/>
      <c r="E189" s="1"/>
      <c r="F189" s="6" t="s">
        <v>20</v>
      </c>
      <c r="G189" s="1"/>
      <c r="H189" s="6" t="s">
        <v>20</v>
      </c>
      <c r="I189" s="1"/>
      <c r="J189" s="6" t="s">
        <v>20</v>
      </c>
      <c r="K189" s="1"/>
      <c r="L189" s="1"/>
      <c r="M189" s="1"/>
      <c r="N189" s="1"/>
      <c r="O189" s="1"/>
      <c r="P189" s="2"/>
      <c r="Q189" s="2"/>
      <c r="R189" s="2"/>
      <c r="S189" s="2"/>
    </row>
    <row r="190" spans="1:19" ht="15.75">
      <c r="A190" s="1"/>
      <c r="B190" s="1"/>
      <c r="C190" s="1"/>
      <c r="D190" s="1" t="s">
        <v>138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</row>
    <row r="191" spans="1:19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</row>
    <row r="192" spans="1:19" ht="15.75">
      <c r="A192" s="1"/>
      <c r="B192" s="1"/>
      <c r="C192" s="1"/>
      <c r="D192" s="1" t="s">
        <v>139</v>
      </c>
      <c r="E192" s="1"/>
      <c r="F192" s="1">
        <v>9139</v>
      </c>
      <c r="G192" s="1"/>
      <c r="H192" s="1">
        <v>-2985</v>
      </c>
      <c r="I192" s="1"/>
      <c r="J192" s="1">
        <v>29041</v>
      </c>
      <c r="K192" s="1"/>
      <c r="L192" s="1"/>
      <c r="M192" s="1"/>
      <c r="N192" s="1"/>
      <c r="O192" s="1"/>
      <c r="P192" s="2"/>
      <c r="Q192" s="2"/>
      <c r="R192" s="2"/>
      <c r="S192" s="2"/>
    </row>
    <row r="193" spans="1:19" ht="15.75">
      <c r="A193" s="1"/>
      <c r="B193" s="1"/>
      <c r="C193" s="1"/>
      <c r="D193" s="1" t="s">
        <v>140</v>
      </c>
      <c r="E193" s="1"/>
      <c r="F193" s="1">
        <v>7269</v>
      </c>
      <c r="G193" s="1"/>
      <c r="H193" s="1">
        <v>320</v>
      </c>
      <c r="I193" s="1"/>
      <c r="J193" s="1">
        <v>10655</v>
      </c>
      <c r="K193" s="1"/>
      <c r="L193" s="1"/>
      <c r="M193" s="1"/>
      <c r="N193" s="1"/>
      <c r="O193" s="1"/>
      <c r="P193" s="2"/>
      <c r="Q193" s="2"/>
      <c r="R193" s="2"/>
      <c r="S193" s="2"/>
    </row>
    <row r="194" spans="1:19" ht="15.75">
      <c r="A194" s="1"/>
      <c r="B194" s="1"/>
      <c r="C194" s="1"/>
      <c r="D194" s="1" t="s">
        <v>141</v>
      </c>
      <c r="E194" s="1"/>
      <c r="F194" s="1">
        <v>23936</v>
      </c>
      <c r="G194" s="1"/>
      <c r="H194" s="1">
        <v>-3016</v>
      </c>
      <c r="I194" s="1"/>
      <c r="J194" s="1">
        <v>53839</v>
      </c>
      <c r="K194" s="1"/>
      <c r="L194" s="1"/>
      <c r="M194" s="1"/>
      <c r="N194" s="1"/>
      <c r="O194" s="1"/>
      <c r="P194" s="2"/>
      <c r="Q194" s="2"/>
      <c r="R194" s="2"/>
      <c r="S194" s="2"/>
    </row>
    <row r="195" spans="1:19" ht="15.75">
      <c r="A195" s="1"/>
      <c r="B195" s="1"/>
      <c r="C195" s="1"/>
      <c r="D195" s="1" t="s">
        <v>142</v>
      </c>
      <c r="E195" s="1"/>
      <c r="F195" s="1">
        <v>4918</v>
      </c>
      <c r="G195" s="1"/>
      <c r="H195" s="1">
        <v>36</v>
      </c>
      <c r="I195" s="1"/>
      <c r="J195" s="1">
        <v>1522</v>
      </c>
      <c r="K195" s="1"/>
      <c r="L195" s="1"/>
      <c r="M195" s="1"/>
      <c r="N195" s="1"/>
      <c r="O195" s="1"/>
      <c r="P195" s="2"/>
      <c r="Q195" s="2"/>
      <c r="R195" s="2"/>
      <c r="S195" s="2"/>
    </row>
    <row r="196" spans="1:19" ht="15.75">
      <c r="A196" s="1"/>
      <c r="B196" s="1"/>
      <c r="C196" s="1"/>
      <c r="D196" s="1" t="s">
        <v>24</v>
      </c>
      <c r="E196" s="1"/>
      <c r="F196" s="12"/>
      <c r="G196" s="1"/>
      <c r="H196" s="12">
        <v>-287</v>
      </c>
      <c r="I196" s="1"/>
      <c r="J196" s="12">
        <v>13797</v>
      </c>
      <c r="K196" s="1"/>
      <c r="L196" s="1"/>
      <c r="M196" s="1"/>
      <c r="N196" s="1"/>
      <c r="O196" s="1"/>
      <c r="P196" s="2"/>
      <c r="Q196" s="2"/>
      <c r="R196" s="2"/>
      <c r="S196" s="2"/>
    </row>
    <row r="197" spans="1:19" ht="15.75">
      <c r="A197" s="1"/>
      <c r="B197" s="1"/>
      <c r="C197" s="1"/>
      <c r="D197" s="1"/>
      <c r="E197" s="1"/>
      <c r="F197" s="1">
        <f>SUM(F192:F196)</f>
        <v>45262</v>
      </c>
      <c r="G197" s="1"/>
      <c r="H197" s="1">
        <f>SUM(H192:H196)</f>
        <v>-5932</v>
      </c>
      <c r="I197" s="1"/>
      <c r="J197" s="1">
        <f>SUM(J192:J196)</f>
        <v>108854</v>
      </c>
      <c r="K197" s="1"/>
      <c r="L197" s="1"/>
      <c r="M197" s="1"/>
      <c r="N197" s="1"/>
      <c r="O197" s="1"/>
      <c r="P197" s="2"/>
      <c r="Q197" s="2"/>
      <c r="R197" s="2"/>
      <c r="S197" s="2"/>
    </row>
    <row r="198" spans="1:19" ht="15.75">
      <c r="A198" s="1"/>
      <c r="B198" s="1"/>
      <c r="C198" s="1"/>
      <c r="D198" s="1" t="s">
        <v>143</v>
      </c>
      <c r="E198" s="1"/>
      <c r="F198" s="1">
        <v>-4467</v>
      </c>
      <c r="G198" s="1"/>
      <c r="H198" s="1">
        <v>0</v>
      </c>
      <c r="I198" s="1"/>
      <c r="J198" s="1">
        <v>-8713</v>
      </c>
      <c r="K198" s="1"/>
      <c r="L198" s="1"/>
      <c r="M198" s="1"/>
      <c r="N198" s="1"/>
      <c r="O198" s="1"/>
      <c r="P198" s="2"/>
      <c r="Q198" s="2"/>
      <c r="R198" s="2"/>
      <c r="S198" s="2"/>
    </row>
    <row r="199" spans="1:19" ht="16.5" thickBot="1">
      <c r="A199" s="1"/>
      <c r="B199" s="1"/>
      <c r="C199" s="1"/>
      <c r="D199" s="1"/>
      <c r="E199" s="1"/>
      <c r="F199" s="13">
        <f>SUM(F197:F198)</f>
        <v>40795</v>
      </c>
      <c r="G199" s="1"/>
      <c r="H199" s="13">
        <f>SUM(H197:H198)</f>
        <v>-5932</v>
      </c>
      <c r="I199" s="1"/>
      <c r="J199" s="13">
        <f>SUM(J197:J198)</f>
        <v>100141</v>
      </c>
      <c r="K199" s="1"/>
      <c r="L199" s="1"/>
      <c r="M199" s="1"/>
      <c r="N199" s="1"/>
      <c r="O199" s="1"/>
      <c r="P199" s="2"/>
      <c r="Q199" s="2"/>
      <c r="R199" s="2"/>
      <c r="S199" s="2"/>
    </row>
    <row r="200" spans="1:19" ht="16.5" thickTop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</row>
    <row r="201" spans="1:19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</row>
    <row r="202" spans="1:19" ht="15.75">
      <c r="A202" s="1"/>
      <c r="B202" s="1"/>
      <c r="C202" s="1"/>
      <c r="D202" s="1" t="s">
        <v>144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</row>
    <row r="203" spans="1:19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</row>
    <row r="204" spans="1:19" ht="15.75">
      <c r="A204" s="1"/>
      <c r="B204" s="1"/>
      <c r="C204" s="1"/>
      <c r="D204" s="1" t="s">
        <v>145</v>
      </c>
      <c r="E204" s="1"/>
      <c r="F204" s="1">
        <v>43367</v>
      </c>
      <c r="G204" s="1"/>
      <c r="H204" s="1">
        <v>-6316</v>
      </c>
      <c r="I204" s="1"/>
      <c r="J204" s="1">
        <v>105672</v>
      </c>
      <c r="K204" s="1"/>
      <c r="L204" s="1"/>
      <c r="M204" s="1"/>
      <c r="N204" s="1"/>
      <c r="O204" s="1"/>
      <c r="P204" s="2"/>
      <c r="Q204" s="2"/>
      <c r="R204" s="2"/>
      <c r="S204" s="2"/>
    </row>
    <row r="205" spans="1:19" ht="15.75">
      <c r="A205" s="1"/>
      <c r="B205" s="1"/>
      <c r="C205" s="1"/>
      <c r="D205" s="1" t="s">
        <v>146</v>
      </c>
      <c r="E205" s="1"/>
      <c r="F205" s="12">
        <v>1895</v>
      </c>
      <c r="G205" s="1"/>
      <c r="H205" s="12">
        <v>384</v>
      </c>
      <c r="I205" s="1"/>
      <c r="J205" s="12">
        <v>3182</v>
      </c>
      <c r="K205" s="1"/>
      <c r="L205" s="1"/>
      <c r="M205" s="1"/>
      <c r="N205" s="1"/>
      <c r="O205" s="1"/>
      <c r="P205" s="2"/>
      <c r="Q205" s="2"/>
      <c r="R205" s="2"/>
      <c r="S205" s="2"/>
    </row>
    <row r="206" spans="1:19" ht="15.75">
      <c r="A206" s="1"/>
      <c r="B206" s="1"/>
      <c r="C206" s="1"/>
      <c r="D206" s="1"/>
      <c r="E206" s="1"/>
      <c r="F206" s="1">
        <f>SUM(F204:F205)</f>
        <v>45262</v>
      </c>
      <c r="G206" s="1"/>
      <c r="H206" s="1">
        <f>SUM(H204:H205)</f>
        <v>-5932</v>
      </c>
      <c r="I206" s="1"/>
      <c r="J206" s="1">
        <f>SUM(J204:J205)</f>
        <v>108854</v>
      </c>
      <c r="K206" s="1"/>
      <c r="L206" s="1"/>
      <c r="M206" s="1"/>
      <c r="N206" s="1"/>
      <c r="O206" s="1"/>
      <c r="P206" s="2"/>
      <c r="Q206" s="2"/>
      <c r="R206" s="2"/>
      <c r="S206" s="2"/>
    </row>
    <row r="207" spans="1:19" ht="15.75">
      <c r="A207" s="1"/>
      <c r="B207" s="1"/>
      <c r="C207" s="1"/>
      <c r="D207" s="1" t="s">
        <v>143</v>
      </c>
      <c r="E207" s="1"/>
      <c r="F207" s="1">
        <v>-4467</v>
      </c>
      <c r="G207" s="1"/>
      <c r="H207" s="1"/>
      <c r="I207" s="1"/>
      <c r="J207" s="1">
        <v>-8713</v>
      </c>
      <c r="K207" s="1"/>
      <c r="L207" s="1"/>
      <c r="M207" s="1"/>
      <c r="N207" s="1"/>
      <c r="O207" s="1"/>
      <c r="P207" s="2"/>
      <c r="Q207" s="2"/>
      <c r="R207" s="2"/>
      <c r="S207" s="2"/>
    </row>
    <row r="208" spans="1:19" ht="16.5" thickBot="1">
      <c r="A208" s="1"/>
      <c r="B208" s="1"/>
      <c r="C208" s="1"/>
      <c r="D208" s="1"/>
      <c r="E208" s="1"/>
      <c r="F208" s="13">
        <f>SUM(F206:F207)</f>
        <v>40795</v>
      </c>
      <c r="G208" s="1"/>
      <c r="H208" s="13">
        <f>SUM(H206:H207)</f>
        <v>-5932</v>
      </c>
      <c r="I208" s="1"/>
      <c r="J208" s="13">
        <f>SUM(J206:J207)</f>
        <v>100141</v>
      </c>
      <c r="K208" s="1"/>
      <c r="L208" s="1"/>
      <c r="M208" s="1"/>
      <c r="N208" s="1"/>
      <c r="O208" s="1"/>
      <c r="P208" s="2"/>
      <c r="Q208" s="2"/>
      <c r="R208" s="2"/>
      <c r="S208" s="2"/>
    </row>
    <row r="209" spans="1:19" ht="16.5" thickTop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</row>
    <row r="210" spans="1:19" ht="15.75">
      <c r="A210" s="1"/>
      <c r="B210" s="1">
        <v>17</v>
      </c>
      <c r="C210" s="1" t="s">
        <v>147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</row>
    <row r="211" spans="1:19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</row>
    <row r="212" spans="1:19" ht="15.75">
      <c r="A212" s="1"/>
      <c r="B212" s="1">
        <v>18</v>
      </c>
      <c r="C212" s="1" t="s">
        <v>148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</row>
    <row r="213" spans="1:19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</row>
    <row r="214" spans="1:19" ht="15.75">
      <c r="A214" s="1"/>
      <c r="B214" s="1"/>
      <c r="C214" s="1"/>
      <c r="D214" s="1" t="s">
        <v>149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</row>
    <row r="215" spans="1:19" ht="15.75">
      <c r="A215" s="1"/>
      <c r="B215" s="1"/>
      <c r="C215" s="1"/>
      <c r="D215" s="1" t="s">
        <v>150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</row>
    <row r="216" spans="1:19" ht="15.75">
      <c r="A216" s="1"/>
      <c r="B216" s="1"/>
      <c r="C216" s="1"/>
      <c r="D216" s="1" t="s">
        <v>151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</row>
    <row r="217" spans="1:19" ht="15.75">
      <c r="A217" s="1"/>
      <c r="B217" s="1"/>
      <c r="C217" s="1"/>
      <c r="D217" s="1" t="s">
        <v>152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</row>
    <row r="218" spans="1:19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</row>
    <row r="219" spans="1:19" ht="15.75">
      <c r="A219" s="1"/>
      <c r="B219" s="1">
        <v>19</v>
      </c>
      <c r="C219" s="1" t="s">
        <v>154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</row>
    <row r="220" spans="1:19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</row>
    <row r="221" spans="1:19" ht="15.75">
      <c r="A221" s="1"/>
      <c r="B221" s="1"/>
      <c r="C221" s="1"/>
      <c r="D221" s="1" t="s">
        <v>155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</row>
    <row r="222" spans="1:19" ht="15.75">
      <c r="A222" s="1"/>
      <c r="B222" s="1"/>
      <c r="C222" s="1"/>
      <c r="D222" s="1" t="s">
        <v>153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</row>
    <row r="223" spans="1:19" ht="15.75">
      <c r="A223" s="1"/>
      <c r="B223" s="1"/>
      <c r="C223" s="1"/>
      <c r="D223" s="1" t="s">
        <v>156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</row>
    <row r="224" spans="1:19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</row>
    <row r="225" spans="1:19" ht="15.75">
      <c r="A225" s="1"/>
      <c r="B225" s="1">
        <v>20</v>
      </c>
      <c r="C225" s="1" t="s">
        <v>157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</row>
    <row r="226" spans="1:19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</row>
    <row r="227" spans="1:19" ht="15.75">
      <c r="A227" s="1"/>
      <c r="B227" s="1"/>
      <c r="C227" s="1"/>
      <c r="D227" s="1" t="s">
        <v>158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</row>
    <row r="228" spans="1:19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</row>
    <row r="229" spans="1:19" ht="15.75">
      <c r="A229" s="1"/>
      <c r="B229" s="1" t="s">
        <v>159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</row>
    <row r="230" spans="1:19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</row>
    <row r="231" spans="1:19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</row>
    <row r="232" spans="1:19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</row>
    <row r="233" spans="1:19" ht="15.75">
      <c r="A233" s="1"/>
      <c r="B233" s="1" t="s">
        <v>160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</row>
    <row r="234" spans="1:19" ht="15.75">
      <c r="A234" s="1"/>
      <c r="B234" s="1" t="s">
        <v>161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</row>
    <row r="235" spans="1:19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</row>
    <row r="236" spans="1:19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</row>
    <row r="237" spans="1:19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</row>
    <row r="238" spans="1:19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</row>
    <row r="239" spans="1:19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</row>
    <row r="240" spans="1:19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</row>
    <row r="241" spans="1:19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</row>
    <row r="242" spans="1:19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</row>
    <row r="243" spans="1:19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</row>
    <row r="244" spans="1:19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</row>
    <row r="245" spans="1:19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</row>
    <row r="246" spans="1:19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</row>
    <row r="247" spans="1:19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</row>
    <row r="248" spans="1:19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</row>
    <row r="249" spans="1:19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</row>
    <row r="250" spans="1:19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</row>
    <row r="251" spans="1:1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</row>
    <row r="294" spans="1:1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</row>
    <row r="295" spans="1:1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</row>
    <row r="296" spans="1:1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</row>
    <row r="297" spans="1:1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</row>
    <row r="298" spans="1:1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</row>
    <row r="299" spans="1:1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</row>
    <row r="300" spans="1:1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</row>
    <row r="301" spans="1:1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</row>
    <row r="302" spans="1:1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</row>
    <row r="303" spans="1:1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</row>
    <row r="304" spans="1:1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</row>
    <row r="305" spans="1:1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</row>
    <row r="306" spans="1:1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</row>
    <row r="307" spans="1:1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</row>
    <row r="308" spans="1:1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</row>
    <row r="309" spans="1:1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</row>
    <row r="310" spans="1:1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</row>
    <row r="311" spans="1:1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</row>
    <row r="312" spans="1:1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</row>
    <row r="313" spans="1:1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</row>
    <row r="314" spans="1:1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</row>
    <row r="315" spans="1:1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</row>
    <row r="316" spans="1:1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</row>
    <row r="317" spans="1:1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</row>
    <row r="318" spans="1:1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</row>
    <row r="319" spans="1:1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</row>
    <row r="320" spans="1:1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</row>
    <row r="321" spans="1:1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</row>
    <row r="322" spans="1:1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</row>
    <row r="323" spans="1:1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</row>
    <row r="324" spans="1:1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</row>
    <row r="325" spans="1:1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</row>
    <row r="326" spans="1:1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</row>
    <row r="327" spans="1:1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</row>
    <row r="328" spans="1:1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</row>
    <row r="329" spans="1:1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</row>
    <row r="330" spans="1:1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</row>
    <row r="331" spans="1:1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</row>
    <row r="332" spans="1:1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</row>
    <row r="333" spans="1:1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</row>
    <row r="334" spans="1:1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</row>
    <row r="335" spans="1:1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</row>
    <row r="336" spans="1:1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</row>
    <row r="337" spans="1:1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</row>
    <row r="338" spans="1:1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</row>
    <row r="339" spans="1:1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</row>
    <row r="340" spans="1:1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</row>
    <row r="341" spans="1:1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</row>
    <row r="342" spans="1:1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</row>
    <row r="343" spans="1:1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</row>
    <row r="344" spans="1:1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</row>
    <row r="345" spans="1:1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</row>
    <row r="346" spans="1:1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</row>
    <row r="347" spans="1:1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</row>
    <row r="348" spans="1:1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</row>
    <row r="349" spans="1:1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</row>
    <row r="350" spans="1:1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</row>
    <row r="351" spans="1:1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</row>
    <row r="352" spans="1:19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5"/>
      <c r="Q352" s="15"/>
      <c r="R352" s="15"/>
      <c r="S352" s="15"/>
    </row>
    <row r="353" spans="1:15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1:15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15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1:15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1:15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</sheetData>
  <printOptions/>
  <pageMargins left="0.5" right="0.5" top="0.5" bottom="0.667" header="0.5" footer="0.5"/>
  <pageSetup horizontalDpi="300" verticalDpi="300" orientation="portrait" scale="63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Secfin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Secfin Sdn Bhd</dc:creator>
  <cp:keywords/>
  <dc:description/>
  <cp:lastModifiedBy>Secfin Sdn Bhd</cp:lastModifiedBy>
  <cp:lastPrinted>1999-11-22T09:29:14Z</cp:lastPrinted>
  <dcterms:created xsi:type="dcterms:W3CDTF">1999-11-22T05:34:28Z</dcterms:created>
  <cp:category/>
  <cp:version/>
  <cp:contentType/>
  <cp:contentStatus/>
</cp:coreProperties>
</file>