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375" windowHeight="4200" activeTab="0"/>
  </bookViews>
  <sheets>
    <sheet name="P&amp;L" sheetId="1" r:id="rId1"/>
    <sheet name="BALANCE SHEET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<sst xmlns="http://schemas.openxmlformats.org/spreadsheetml/2006/main" count="169" uniqueCount="104">
  <si>
    <t>BELL &amp; ORDER BERHAD</t>
  </si>
  <si>
    <t>QUARTERLY REPORT</t>
  </si>
  <si>
    <t>QUARTERLY REPORT ON CONSOLIDATED RESULTS FOR THE FINANCIAL QUARTER ENDED 30/09/1999</t>
  </si>
  <si>
    <t>THE FIGURES HAVE NOT BEEN AUDITED</t>
  </si>
  <si>
    <t>CONSOLIDATED INCOME STATEMENT</t>
  </si>
  <si>
    <t>(a)</t>
  </si>
  <si>
    <t>(b)</t>
  </si>
  <si>
    <t>(c)</t>
  </si>
  <si>
    <t>INDIVIDUAL QUARTER</t>
  </si>
  <si>
    <t>CUMULATIVE QUARTER</t>
  </si>
  <si>
    <t>CURRENT</t>
  </si>
  <si>
    <t>YEAR</t>
  </si>
  <si>
    <t>QUARTER</t>
  </si>
  <si>
    <t>PRECEDING YEAR</t>
  </si>
  <si>
    <t>CORRESPONDING</t>
  </si>
  <si>
    <t>30/09/1998</t>
  </si>
  <si>
    <t>30/09/1999</t>
  </si>
  <si>
    <t>Operating Profit/(loss) before</t>
  </si>
  <si>
    <t>Investment income</t>
  </si>
  <si>
    <t>Other income including interest income</t>
  </si>
  <si>
    <t>interest on borrowings, depreciation and</t>
  </si>
  <si>
    <t>amortisation, exceptional items, income tax</t>
  </si>
  <si>
    <t>minority interest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</si>
  <si>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</si>
  <si>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</si>
  <si>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</si>
  <si>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</si>
  <si>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</si>
  <si>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</t>
  </si>
  <si>
    <t>(f)</t>
  </si>
  <si>
    <t>Share in the results of associated</t>
  </si>
  <si>
    <t>companies</t>
  </si>
  <si>
    <t>(g)</t>
  </si>
  <si>
    <t>(h)</t>
  </si>
  <si>
    <t>Taxation</t>
  </si>
  <si>
    <t>(i)</t>
  </si>
  <si>
    <t>(j)</t>
  </si>
  <si>
    <t>(k)</t>
  </si>
  <si>
    <t>(ii)  Less minority interest</t>
  </si>
  <si>
    <t>(i)   Extraordinary items</t>
  </si>
  <si>
    <t>(iii) Extraordinary items attributable to</t>
  </si>
  <si>
    <t xml:space="preserve">      members of the company</t>
  </si>
  <si>
    <t>(l)</t>
  </si>
  <si>
    <t>Profit/(loss) after taxation and extraordinary</t>
  </si>
  <si>
    <t>members of the company</t>
  </si>
  <si>
    <t>Earnings per share based on 2(i) above</t>
  </si>
  <si>
    <t xml:space="preserve">     ordinary shares) (sen)</t>
  </si>
  <si>
    <t>(i)  Basic (based on 19,099,000</t>
  </si>
  <si>
    <t>(ii) Fully diluted (based on 19,099,000</t>
  </si>
  <si>
    <t>RM'000</t>
  </si>
  <si>
    <t>amortisation and exceptional items but before</t>
  </si>
  <si>
    <t>Profit/(loss) before taxation, minority interest</t>
  </si>
  <si>
    <t>and extraordinary items</t>
  </si>
  <si>
    <t>(i)   Profit/(loss) after taxation before</t>
  </si>
  <si>
    <t xml:space="preserve">      deducting minority interest</t>
  </si>
  <si>
    <t>Profit/(loss) after taxation attributable to</t>
  </si>
  <si>
    <t>items attributable to members of the company</t>
  </si>
  <si>
    <t>after deducting any provision for preference</t>
  </si>
  <si>
    <t>CONSOLIDATED BALANCE SHEET</t>
  </si>
  <si>
    <t>Fixed Assets</t>
  </si>
  <si>
    <t>Investment in Associated Companies</t>
  </si>
  <si>
    <t>Long Term Investment</t>
  </si>
  <si>
    <t>Intangible Assets</t>
  </si>
  <si>
    <t>Current Assets</t>
  </si>
  <si>
    <t>Stocks</t>
  </si>
  <si>
    <t>Trade Debtors</t>
  </si>
  <si>
    <t>Short Term Investment</t>
  </si>
  <si>
    <t>Cash</t>
  </si>
  <si>
    <t>Work in Progress</t>
  </si>
  <si>
    <t>Current Liabilities</t>
  </si>
  <si>
    <t>Short Term Borrowings</t>
  </si>
  <si>
    <t>Trade Creditors</t>
  </si>
  <si>
    <t>Other Creditors</t>
  </si>
  <si>
    <t>Provision for Taxation</t>
  </si>
  <si>
    <t>Other Debtors &amp; Prepayments</t>
  </si>
  <si>
    <t>HP Creditors</t>
  </si>
  <si>
    <t xml:space="preserve">Net Current Assets 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</si>
  <si>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</si>
  <si>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</si>
  <si>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</si>
  <si>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</si>
  <si>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</si>
  <si>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</si>
  <si>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</si>
  <si>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</si>
  <si>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</t>
  </si>
  <si>
    <t>Net Tangible Assets per Share (sen)</t>
  </si>
  <si>
    <t>AS AT</t>
  </si>
  <si>
    <t>END OF</t>
  </si>
  <si>
    <t>PRECEDING</t>
  </si>
  <si>
    <t>FINANCIAL</t>
  </si>
  <si>
    <t>YEAR END</t>
  </si>
  <si>
    <t>31/12/1998</t>
  </si>
  <si>
    <t>TO DATE</t>
  </si>
  <si>
    <t>PERIOD</t>
  </si>
  <si>
    <t>n/a</t>
  </si>
  <si>
    <t>Exchange Reserve</t>
  </si>
  <si>
    <t>Propsed Dividend</t>
  </si>
  <si>
    <t>Deferred Expenditure</t>
  </si>
  <si>
    <t>Turnover</t>
  </si>
  <si>
    <t>dividends, if any:-</t>
  </si>
  <si>
    <t>Deferred Liabilities</t>
  </si>
  <si>
    <t>HP Creditors Due After More Than 1 Year</t>
  </si>
  <si>
    <t>Research &amp; Development Cost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</si>
</sst>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#,##0.000_);\(#,##0.000\)"/>
    <numFmt numFmtId="170" formatCode="#,##0.0000_);\(#,##0.0000\)"/>
    <numFmt numFmtId="171" formatCode="#,##0.00000_);\(#,##0.00000\)"/>
    <numFmt numFmtId="172" formatCode="#,##0.000000_);\(#,##0.000000\)"/>
    <numFmt numFmtId="173" formatCode="#,##0.0000000_);\(#,##0.0000000\)"/>
    <numFmt numFmtId="174" formatCode="#,##0.00000000_);\(#,##0.00000000\)"/>
  </numFmts>
  <fonts count="5">
    <font>
      <sz val="10"/>
      <name val="Arial"/>
      <family val="0"/>
    </font>
    <font>
      <sz val="9"/>
      <name val="Arial"/>
      <family val="0"/>
    </font>
    <font>
      <sz val="9"/>
      <name val="Arial Narrow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 quotePrefix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9" fontId="0" fillId="0" borderId="0" xfId="0" applyNumberFormat="1" applyAlignment="1">
      <alignment/>
    </xf>
    <xf numFmtId="43" fontId="0" fillId="0" borderId="0" xfId="15" applyAlignment="1">
      <alignment/>
    </xf>
    <xf numFmtId="39" fontId="0" fillId="0" borderId="0" xfId="15" applyNumberFormat="1" applyAlignment="1">
      <alignment/>
    </xf>
    <xf numFmtId="39" fontId="0" fillId="0" borderId="1" xfId="0" applyNumberFormat="1" applyBorder="1" applyAlignment="1">
      <alignment/>
    </xf>
    <xf numFmtId="39" fontId="0" fillId="0" borderId="2" xfId="0" applyNumberFormat="1" applyBorder="1" applyAlignment="1">
      <alignment/>
    </xf>
    <xf numFmtId="39" fontId="0" fillId="0" borderId="2" xfId="15" applyNumberFormat="1" applyBorder="1" applyAlignment="1">
      <alignment/>
    </xf>
    <xf numFmtId="39" fontId="0" fillId="0" borderId="3" xfId="0" applyNumberFormat="1" applyBorder="1" applyAlignment="1">
      <alignment/>
    </xf>
    <xf numFmtId="39" fontId="0" fillId="0" borderId="1" xfId="15" applyNumberFormat="1" applyBorder="1" applyAlignment="1">
      <alignment/>
    </xf>
    <xf numFmtId="43" fontId="0" fillId="0" borderId="2" xfId="15" applyBorder="1" applyAlignment="1">
      <alignment/>
    </xf>
    <xf numFmtId="43" fontId="0" fillId="0" borderId="3" xfId="15" applyBorder="1" applyAlignment="1">
      <alignment/>
    </xf>
    <xf numFmtId="43" fontId="0" fillId="0" borderId="2" xfId="0" applyNumberFormat="1" applyBorder="1" applyAlignment="1">
      <alignment/>
    </xf>
    <xf numFmtId="43" fontId="0" fillId="0" borderId="3" xfId="0" applyNumberFormat="1" applyBorder="1" applyAlignment="1">
      <alignment/>
    </xf>
    <xf numFmtId="39" fontId="0" fillId="0" borderId="4" xfId="15" applyNumberFormat="1" applyBorder="1" applyAlignment="1">
      <alignment/>
    </xf>
    <xf numFmtId="39" fontId="0" fillId="0" borderId="5" xfId="15" applyNumberFormat="1" applyBorder="1" applyAlignment="1">
      <alignment/>
    </xf>
    <xf numFmtId="39" fontId="0" fillId="0" borderId="5" xfId="0" applyNumberFormat="1" applyBorder="1" applyAlignment="1">
      <alignment/>
    </xf>
    <xf numFmtId="169" fontId="0" fillId="0" borderId="0" xfId="0" applyNumberFormat="1" applyAlignment="1">
      <alignment/>
    </xf>
    <xf numFmtId="43" fontId="0" fillId="0" borderId="0" xfId="0" applyNumberFormat="1" applyAlignment="1">
      <alignment/>
    </xf>
    <xf numFmtId="169" fontId="0" fillId="0" borderId="6" xfId="0" applyNumberFormat="1" applyBorder="1" applyAlignment="1">
      <alignment/>
    </xf>
    <xf numFmtId="174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OS\BOS09~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&amp;D"/>
      <sheetName val="Adj(BOS)"/>
      <sheetName val="Revenue"/>
      <sheetName val="P&amp;L(BOS)"/>
      <sheetName val="Notes(BS)"/>
      <sheetName val="BS(BOS)"/>
      <sheetName val="P&amp;L(Consol)"/>
      <sheetName val="FA"/>
      <sheetName val="NBS(Consol)"/>
      <sheetName val="BS(Consol)"/>
      <sheetName val="4Ca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69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.00390625" style="0" customWidth="1"/>
    <col min="3" max="3" width="3.7109375" style="0" customWidth="1"/>
    <col min="5" max="6" width="9.8515625" style="0" customWidth="1"/>
    <col min="7" max="7" width="10.421875" style="0" customWidth="1"/>
    <col min="8" max="9" width="13.7109375" style="0" customWidth="1"/>
    <col min="10" max="10" width="1.421875" style="0" customWidth="1"/>
    <col min="11" max="11" width="12.7109375" style="0" customWidth="1"/>
    <col min="12" max="12" width="13.7109375" style="0" customWidth="1"/>
    <col min="13" max="13" width="2.140625" style="0" customWidth="1"/>
    <col min="14" max="14" width="3.8515625" style="0" customWidth="1"/>
  </cols>
  <sheetData>
    <row r="2" ht="12.75">
      <c r="B2" s="7" t="s">
        <v>0</v>
      </c>
    </row>
    <row r="3" ht="12.75">
      <c r="B3" s="7" t="s">
        <v>1</v>
      </c>
    </row>
    <row r="4" ht="11.25" customHeight="1"/>
    <row r="5" ht="12.75">
      <c r="B5" s="7" t="s">
        <v>2</v>
      </c>
    </row>
    <row r="6" ht="12.75">
      <c r="B6" s="7" t="s">
        <v>3</v>
      </c>
    </row>
    <row r="7" ht="9.75" customHeight="1"/>
    <row r="8" ht="12.75">
      <c r="B8" s="7" t="s">
        <v>4</v>
      </c>
    </row>
    <row r="9" spans="8:12" ht="12" customHeight="1">
      <c r="H9" s="28" t="s">
        <v>8</v>
      </c>
      <c r="I9" s="28"/>
      <c r="J9" s="4"/>
      <c r="K9" s="28" t="s">
        <v>9</v>
      </c>
      <c r="L9" s="28"/>
    </row>
    <row r="10" spans="8:12" ht="12" customHeight="1">
      <c r="H10" s="5" t="s">
        <v>10</v>
      </c>
      <c r="I10" s="5" t="s">
        <v>13</v>
      </c>
      <c r="J10" s="3"/>
      <c r="K10" s="5" t="s">
        <v>10</v>
      </c>
      <c r="L10" s="5" t="s">
        <v>13</v>
      </c>
    </row>
    <row r="11" spans="8:12" ht="12" customHeight="1">
      <c r="H11" s="5" t="s">
        <v>11</v>
      </c>
      <c r="I11" s="5" t="s">
        <v>14</v>
      </c>
      <c r="J11" s="3"/>
      <c r="K11" s="5" t="s">
        <v>11</v>
      </c>
      <c r="L11" s="5" t="s">
        <v>14</v>
      </c>
    </row>
    <row r="12" spans="8:12" ht="12" customHeight="1">
      <c r="H12" s="5" t="s">
        <v>12</v>
      </c>
      <c r="I12" s="5" t="s">
        <v>12</v>
      </c>
      <c r="J12" s="3"/>
      <c r="K12" s="5" t="s">
        <v>93</v>
      </c>
      <c r="L12" s="5" t="s">
        <v>94</v>
      </c>
    </row>
    <row r="13" spans="8:12" ht="12" customHeight="1">
      <c r="H13" s="6" t="s">
        <v>16</v>
      </c>
      <c r="I13" s="6" t="s">
        <v>15</v>
      </c>
      <c r="J13" s="3"/>
      <c r="K13" s="6" t="s">
        <v>16</v>
      </c>
      <c r="L13" s="6" t="s">
        <v>15</v>
      </c>
    </row>
    <row r="14" spans="8:12" ht="12" customHeight="1">
      <c r="H14" s="3" t="s">
        <v>49</v>
      </c>
      <c r="I14" s="3" t="s">
        <v>49</v>
      </c>
      <c r="J14" s="4"/>
      <c r="K14" s="3" t="s">
        <v>49</v>
      </c>
      <c r="L14" s="3" t="s">
        <v>49</v>
      </c>
    </row>
    <row r="15" spans="8:12" ht="9" customHeight="1">
      <c r="H15" s="1"/>
      <c r="I15" s="1"/>
      <c r="K15" s="1"/>
      <c r="L15" s="1"/>
    </row>
    <row r="16" spans="2:12" ht="12.75">
      <c r="B16">
        <v>1</v>
      </c>
      <c r="C16" t="s">
        <v>5</v>
      </c>
      <c r="D16" t="s">
        <v>99</v>
      </c>
      <c r="H16" s="9">
        <v>7270.667340000001</v>
      </c>
      <c r="I16" s="1" t="s">
        <v>95</v>
      </c>
      <c r="K16" s="9">
        <v>23903.949200000003</v>
      </c>
      <c r="L16" s="1" t="s">
        <v>95</v>
      </c>
    </row>
    <row r="17" ht="9" customHeight="1"/>
    <row r="18" spans="3:12" ht="12.75">
      <c r="C18" t="s">
        <v>6</v>
      </c>
      <c r="D18" t="s">
        <v>18</v>
      </c>
      <c r="H18" s="11">
        <v>0</v>
      </c>
      <c r="I18" s="1" t="s">
        <v>95</v>
      </c>
      <c r="K18" s="11">
        <v>0</v>
      </c>
      <c r="L18" s="1" t="s">
        <v>95</v>
      </c>
    </row>
    <row r="19" ht="9" customHeight="1"/>
    <row r="20" spans="3:12" ht="12.75">
      <c r="C20" t="s">
        <v>7</v>
      </c>
      <c r="D20" t="s">
        <v>19</v>
      </c>
      <c r="H20" s="9">
        <v>49.305279999999996</v>
      </c>
      <c r="I20" s="1" t="s">
        <v>95</v>
      </c>
      <c r="K20" s="9">
        <v>91.19517</v>
      </c>
      <c r="L20" s="1" t="s">
        <v>95</v>
      </c>
    </row>
    <row r="21" ht="9" customHeight="1"/>
    <row r="22" spans="2:4" ht="12.75">
      <c r="B22">
        <v>2</v>
      </c>
      <c r="C22" t="s">
        <v>5</v>
      </c>
      <c r="D22" t="s">
        <v>17</v>
      </c>
    </row>
    <row r="23" ht="12.75">
      <c r="D23" t="s">
        <v>20</v>
      </c>
    </row>
    <row r="24" ht="12.75">
      <c r="D24" t="s">
        <v>21</v>
      </c>
    </row>
    <row r="25" spans="4:12" ht="12.75">
      <c r="D25" t="s">
        <v>22</v>
      </c>
      <c r="H25" s="9">
        <v>421.13811</v>
      </c>
      <c r="I25" s="1" t="s">
        <v>95</v>
      </c>
      <c r="K25" s="9">
        <v>2378.7129</v>
      </c>
      <c r="L25" s="1" t="s">
        <v>95</v>
      </c>
    </row>
    <row r="26" ht="9" customHeight="1"/>
    <row r="27" spans="3:12" ht="12.75">
      <c r="C27" t="s">
        <v>6</v>
      </c>
      <c r="D27" t="s">
        <v>23</v>
      </c>
      <c r="H27" s="9">
        <v>342.68965000000014</v>
      </c>
      <c r="I27" s="1" t="s">
        <v>95</v>
      </c>
      <c r="K27" s="9">
        <v>1486.0646000000002</v>
      </c>
      <c r="L27" s="1" t="s">
        <v>95</v>
      </c>
    </row>
    <row r="28" ht="9" customHeight="1"/>
    <row r="29" spans="3:12" ht="12.75">
      <c r="C29" t="s">
        <v>7</v>
      </c>
      <c r="D29" t="s">
        <v>24</v>
      </c>
      <c r="H29" s="9">
        <v>168.65058000000002</v>
      </c>
      <c r="I29" s="1" t="s">
        <v>95</v>
      </c>
      <c r="K29" s="9">
        <v>506.14115000000004</v>
      </c>
      <c r="L29" s="1" t="s">
        <v>95</v>
      </c>
    </row>
    <row r="30" ht="9" customHeight="1"/>
    <row r="31" spans="3:12" ht="12.75">
      <c r="C31" t="s">
        <v>25</v>
      </c>
      <c r="D31" t="s">
        <v>26</v>
      </c>
      <c r="H31" s="11">
        <v>0</v>
      </c>
      <c r="I31" s="1" t="s">
        <v>95</v>
      </c>
      <c r="K31" s="11">
        <v>0</v>
      </c>
      <c r="L31" s="1" t="s">
        <v>95</v>
      </c>
    </row>
    <row r="32" ht="9" customHeight="1"/>
    <row r="33" spans="3:4" ht="12.75">
      <c r="C33" t="s">
        <v>27</v>
      </c>
      <c r="D33" t="s">
        <v>28</v>
      </c>
    </row>
    <row r="34" ht="12.75">
      <c r="D34" t="s">
        <v>20</v>
      </c>
    </row>
    <row r="35" ht="12.75">
      <c r="D35" t="s">
        <v>50</v>
      </c>
    </row>
    <row r="36" spans="4:12" ht="12.75">
      <c r="D36" t="s">
        <v>22</v>
      </c>
      <c r="H36" s="9">
        <f>H25-H27-H29</f>
        <v>-90.20212000000018</v>
      </c>
      <c r="I36" s="1" t="s">
        <v>95</v>
      </c>
      <c r="K36" s="9">
        <f>K25-K27-K29</f>
        <v>386.5071499999998</v>
      </c>
      <c r="L36" s="1" t="s">
        <v>95</v>
      </c>
    </row>
    <row r="37" ht="9" customHeight="1"/>
    <row r="38" spans="3:12" ht="12.75">
      <c r="C38" t="s">
        <v>29</v>
      </c>
      <c r="D38" t="s">
        <v>30</v>
      </c>
      <c r="H38" s="11">
        <v>0</v>
      </c>
      <c r="I38" s="1" t="s">
        <v>95</v>
      </c>
      <c r="K38" s="11">
        <v>0</v>
      </c>
      <c r="L38" s="1" t="s">
        <v>95</v>
      </c>
    </row>
    <row r="39" ht="12.75">
      <c r="D39" t="s">
        <v>31</v>
      </c>
    </row>
    <row r="40" ht="9" customHeight="1"/>
    <row r="41" spans="3:4" ht="12.75">
      <c r="C41" t="s">
        <v>32</v>
      </c>
      <c r="D41" t="s">
        <v>51</v>
      </c>
    </row>
    <row r="42" spans="4:12" ht="12.75">
      <c r="D42" t="s">
        <v>52</v>
      </c>
      <c r="H42" s="9">
        <f>SUM(H36:H38)</f>
        <v>-90.20212000000018</v>
      </c>
      <c r="I42" s="1" t="s">
        <v>95</v>
      </c>
      <c r="K42" s="9">
        <f>SUM(K36:K38)</f>
        <v>386.5071499999998</v>
      </c>
      <c r="L42" s="1" t="s">
        <v>95</v>
      </c>
    </row>
    <row r="43" ht="9" customHeight="1"/>
    <row r="44" spans="3:12" ht="12.75">
      <c r="C44" t="s">
        <v>33</v>
      </c>
      <c r="D44" t="s">
        <v>34</v>
      </c>
      <c r="H44" s="9">
        <v>97.58472</v>
      </c>
      <c r="I44" s="1" t="s">
        <v>95</v>
      </c>
      <c r="K44" s="9">
        <v>227.63223</v>
      </c>
      <c r="L44" s="1" t="s">
        <v>95</v>
      </c>
    </row>
    <row r="45" ht="9" customHeight="1"/>
    <row r="46" spans="3:4" ht="12.75">
      <c r="C46" t="s">
        <v>35</v>
      </c>
      <c r="D46" t="s">
        <v>53</v>
      </c>
    </row>
    <row r="47" spans="4:12" ht="12.75">
      <c r="D47" t="s">
        <v>54</v>
      </c>
      <c r="H47" s="9">
        <f>H42-H44</f>
        <v>-187.78684000000018</v>
      </c>
      <c r="I47" s="1" t="s">
        <v>95</v>
      </c>
      <c r="K47" s="9">
        <f>K42-K44</f>
        <v>158.8749199999998</v>
      </c>
      <c r="L47" s="1" t="s">
        <v>95</v>
      </c>
    </row>
    <row r="48" spans="4:12" ht="12.75">
      <c r="D48" t="s">
        <v>38</v>
      </c>
      <c r="H48" s="11">
        <v>0</v>
      </c>
      <c r="I48" s="1" t="s">
        <v>95</v>
      </c>
      <c r="K48" s="11">
        <v>0</v>
      </c>
      <c r="L48" s="1" t="s">
        <v>95</v>
      </c>
    </row>
    <row r="49" ht="9" customHeight="1"/>
    <row r="50" spans="3:4" ht="12.75">
      <c r="C50" t="s">
        <v>36</v>
      </c>
      <c r="D50" t="s">
        <v>55</v>
      </c>
    </row>
    <row r="51" spans="4:12" ht="12.75">
      <c r="D51" t="s">
        <v>44</v>
      </c>
      <c r="H51" s="9">
        <f>SUM(H47:H48)</f>
        <v>-187.78684000000018</v>
      </c>
      <c r="I51" s="1" t="s">
        <v>95</v>
      </c>
      <c r="K51" s="9">
        <f>SUM(K47:K48)</f>
        <v>158.8749199999998</v>
      </c>
      <c r="L51" s="1" t="s">
        <v>95</v>
      </c>
    </row>
    <row r="52" ht="9" customHeight="1"/>
    <row r="53" spans="3:12" ht="12.75">
      <c r="C53" t="s">
        <v>37</v>
      </c>
      <c r="D53" t="s">
        <v>39</v>
      </c>
      <c r="H53" s="11">
        <v>0</v>
      </c>
      <c r="I53" s="1" t="s">
        <v>95</v>
      </c>
      <c r="K53" s="11">
        <v>0</v>
      </c>
      <c r="L53" s="1" t="s">
        <v>95</v>
      </c>
    </row>
    <row r="54" spans="4:12" ht="12.75">
      <c r="D54" t="s">
        <v>38</v>
      </c>
      <c r="H54" s="11">
        <v>0</v>
      </c>
      <c r="I54" s="1" t="s">
        <v>95</v>
      </c>
      <c r="K54" s="11">
        <v>0</v>
      </c>
      <c r="L54" s="1" t="s">
        <v>95</v>
      </c>
    </row>
    <row r="55" spans="4:11" ht="12.75">
      <c r="D55" t="s">
        <v>40</v>
      </c>
      <c r="H55" s="11"/>
      <c r="K55" s="11"/>
    </row>
    <row r="56" spans="4:12" ht="12.75">
      <c r="D56" t="s">
        <v>41</v>
      </c>
      <c r="H56" s="11">
        <v>0</v>
      </c>
      <c r="I56" s="1" t="s">
        <v>95</v>
      </c>
      <c r="K56" s="11">
        <v>0</v>
      </c>
      <c r="L56" s="1" t="s">
        <v>95</v>
      </c>
    </row>
    <row r="57" ht="9" customHeight="1"/>
    <row r="58" spans="3:4" ht="12.75">
      <c r="C58" t="s">
        <v>42</v>
      </c>
      <c r="D58" t="s">
        <v>43</v>
      </c>
    </row>
    <row r="59" spans="4:12" ht="12.75">
      <c r="D59" t="s">
        <v>56</v>
      </c>
      <c r="H59" s="9">
        <f>SUM(H51:H56)</f>
        <v>-187.78684000000018</v>
      </c>
      <c r="I59" s="1" t="s">
        <v>95</v>
      </c>
      <c r="K59" s="9">
        <f>SUM(K51:K56)</f>
        <v>158.8749199999998</v>
      </c>
      <c r="L59" s="1" t="s">
        <v>95</v>
      </c>
    </row>
    <row r="60" ht="9" customHeight="1"/>
    <row r="61" spans="2:4" ht="12.75">
      <c r="B61">
        <v>3</v>
      </c>
      <c r="C61" t="s">
        <v>5</v>
      </c>
      <c r="D61" t="s">
        <v>45</v>
      </c>
    </row>
    <row r="62" ht="12.75">
      <c r="D62" t="s">
        <v>57</v>
      </c>
    </row>
    <row r="63" ht="12.75">
      <c r="D63" t="s">
        <v>100</v>
      </c>
    </row>
    <row r="64" ht="9" customHeight="1"/>
    <row r="65" ht="12.75">
      <c r="D65" t="s">
        <v>47</v>
      </c>
    </row>
    <row r="66" spans="4:12" ht="12.75">
      <c r="D66" t="s">
        <v>46</v>
      </c>
      <c r="H66" s="1" t="s">
        <v>95</v>
      </c>
      <c r="I66" s="1" t="s">
        <v>95</v>
      </c>
      <c r="K66" s="10">
        <f>K59/19099*100</f>
        <v>0.8318494161997999</v>
      </c>
      <c r="L66" s="1" t="s">
        <v>95</v>
      </c>
    </row>
    <row r="67" spans="8:12" ht="9.75" customHeight="1">
      <c r="H67" s="1"/>
      <c r="I67" s="1"/>
      <c r="L67" s="1"/>
    </row>
    <row r="68" spans="4:12" ht="12.75">
      <c r="D68" t="s">
        <v>48</v>
      </c>
      <c r="H68" s="1"/>
      <c r="I68" s="1"/>
      <c r="L68" s="1"/>
    </row>
    <row r="69" spans="4:12" ht="12.75">
      <c r="D69" t="s">
        <v>46</v>
      </c>
      <c r="H69" s="1" t="s">
        <v>95</v>
      </c>
      <c r="I69" s="1" t="s">
        <v>95</v>
      </c>
      <c r="K69" s="10">
        <f>K59/19099*100</f>
        <v>0.8318494161997999</v>
      </c>
      <c r="L69" s="1" t="s">
        <v>95</v>
      </c>
    </row>
  </sheetData>
  <mergeCells count="2">
    <mergeCell ref="H9:I9"/>
    <mergeCell ref="K9:L9"/>
  </mergeCells>
  <printOptions/>
  <pageMargins left="0.75" right="0" top="0.5" bottom="0.5" header="0.5" footer="0.5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56"/>
  <sheetViews>
    <sheetView zoomScale="85" zoomScaleNormal="85" workbookViewId="0" topLeftCell="A1">
      <selection activeCell="A3" sqref="A3"/>
    </sheetView>
  </sheetViews>
  <sheetFormatPr defaultColWidth="9.140625" defaultRowHeight="12.75"/>
  <cols>
    <col min="1" max="1" width="2.7109375" style="0" customWidth="1"/>
    <col min="2" max="2" width="3.57421875" style="0" customWidth="1"/>
    <col min="3" max="3" width="2.7109375" style="0" customWidth="1"/>
    <col min="5" max="5" width="8.8515625" style="0" customWidth="1"/>
    <col min="7" max="7" width="6.7109375" style="0" customWidth="1"/>
    <col min="8" max="8" width="7.8515625" style="0" customWidth="1"/>
    <col min="9" max="9" width="14.57421875" style="0" customWidth="1"/>
    <col min="10" max="10" width="1.7109375" style="0" customWidth="1"/>
    <col min="11" max="11" width="14.7109375" style="0" customWidth="1"/>
    <col min="12" max="12" width="6.8515625" style="0" customWidth="1"/>
    <col min="13" max="13" width="3.7109375" style="0" customWidth="1"/>
  </cols>
  <sheetData>
    <row r="2" ht="15">
      <c r="B2" s="8" t="s">
        <v>58</v>
      </c>
    </row>
    <row r="3" spans="9:11" ht="12.75">
      <c r="I3" s="1" t="s">
        <v>87</v>
      </c>
      <c r="K3" s="1" t="s">
        <v>87</v>
      </c>
    </row>
    <row r="4" spans="9:11" ht="12.75">
      <c r="I4" s="1" t="s">
        <v>88</v>
      </c>
      <c r="K4" s="1" t="s">
        <v>89</v>
      </c>
    </row>
    <row r="5" spans="9:11" ht="12.75">
      <c r="I5" s="1" t="s">
        <v>10</v>
      </c>
      <c r="K5" s="1" t="s">
        <v>90</v>
      </c>
    </row>
    <row r="6" spans="9:11" ht="12.75">
      <c r="I6" s="1" t="s">
        <v>12</v>
      </c>
      <c r="K6" s="1" t="s">
        <v>91</v>
      </c>
    </row>
    <row r="7" spans="9:11" ht="12.75">
      <c r="I7" s="2" t="s">
        <v>16</v>
      </c>
      <c r="K7" s="2" t="s">
        <v>92</v>
      </c>
    </row>
    <row r="8" spans="9:11" ht="12.75">
      <c r="I8" s="1" t="s">
        <v>49</v>
      </c>
      <c r="K8" s="1" t="s">
        <v>49</v>
      </c>
    </row>
    <row r="9" spans="9:11" ht="9" customHeight="1">
      <c r="I9" s="1"/>
      <c r="K9" s="1"/>
    </row>
    <row r="10" spans="2:11" ht="12.75">
      <c r="B10">
        <v>1</v>
      </c>
      <c r="C10" t="s">
        <v>59</v>
      </c>
      <c r="I10" s="9">
        <v>4109.293139999999</v>
      </c>
      <c r="K10" s="9">
        <v>4523.612929999999</v>
      </c>
    </row>
    <row r="11" spans="2:11" ht="12.75">
      <c r="B11">
        <v>2</v>
      </c>
      <c r="C11" t="s">
        <v>60</v>
      </c>
      <c r="I11" s="11">
        <v>0</v>
      </c>
      <c r="J11" s="11"/>
      <c r="K11" s="11">
        <v>0</v>
      </c>
    </row>
    <row r="12" spans="2:11" ht="12.75">
      <c r="B12">
        <v>3</v>
      </c>
      <c r="C12" t="s">
        <v>61</v>
      </c>
      <c r="I12" s="11">
        <v>30</v>
      </c>
      <c r="J12" s="11"/>
      <c r="K12" s="11">
        <v>30</v>
      </c>
    </row>
    <row r="13" spans="2:11" ht="12.75">
      <c r="B13">
        <v>4</v>
      </c>
      <c r="C13" t="s">
        <v>62</v>
      </c>
      <c r="I13" s="11">
        <v>0</v>
      </c>
      <c r="J13" s="11"/>
      <c r="K13" s="11">
        <v>0</v>
      </c>
    </row>
    <row r="14" spans="2:11" ht="12.75">
      <c r="B14">
        <v>5</v>
      </c>
      <c r="C14" t="s">
        <v>103</v>
      </c>
      <c r="I14" s="11">
        <v>1321.2748900000004</v>
      </c>
      <c r="J14" s="11"/>
      <c r="K14" s="11">
        <v>876.0424300000001</v>
      </c>
    </row>
    <row r="15" spans="2:11" ht="12.75">
      <c r="B15">
        <v>6</v>
      </c>
      <c r="C15" t="s">
        <v>98</v>
      </c>
      <c r="I15" s="11">
        <v>10.126700000000001</v>
      </c>
      <c r="J15" s="11"/>
      <c r="K15" s="11">
        <v>9.3267</v>
      </c>
    </row>
    <row r="16" ht="9" customHeight="1"/>
    <row r="17" spans="2:3" ht="12.75">
      <c r="B17">
        <v>7</v>
      </c>
      <c r="C17" t="s">
        <v>63</v>
      </c>
    </row>
    <row r="18" spans="4:11" ht="12.75">
      <c r="D18" t="s">
        <v>64</v>
      </c>
      <c r="I18" s="12">
        <v>8837.2854</v>
      </c>
      <c r="K18" s="12">
        <v>8183.8559000000005</v>
      </c>
    </row>
    <row r="19" spans="4:11" ht="12.75">
      <c r="D19" t="s">
        <v>65</v>
      </c>
      <c r="I19" s="13">
        <v>31879.1355</v>
      </c>
      <c r="K19" s="13">
        <v>33974.15072</v>
      </c>
    </row>
    <row r="20" spans="4:11" ht="12.75">
      <c r="D20" t="s">
        <v>74</v>
      </c>
      <c r="I20" s="13">
        <v>1666.8849599999999</v>
      </c>
      <c r="K20" s="13">
        <v>2140.77664</v>
      </c>
    </row>
    <row r="21" spans="4:11" ht="12.75">
      <c r="D21" t="s">
        <v>66</v>
      </c>
      <c r="I21" s="14">
        <v>0</v>
      </c>
      <c r="J21" s="11"/>
      <c r="K21" s="14">
        <v>0</v>
      </c>
    </row>
    <row r="22" spans="4:11" ht="12.75">
      <c r="D22" t="s">
        <v>67</v>
      </c>
      <c r="I22" s="13">
        <v>4984.60271</v>
      </c>
      <c r="K22" s="13">
        <v>5677.0215499999995</v>
      </c>
    </row>
    <row r="23" spans="4:11" ht="12.75">
      <c r="D23" t="s">
        <v>68</v>
      </c>
      <c r="I23" s="15">
        <v>9102.148240999999</v>
      </c>
      <c r="K23" s="15">
        <v>6348.208009999999</v>
      </c>
    </row>
    <row r="24" spans="9:11" ht="12.75">
      <c r="I24" s="9">
        <f>SUM(I18:I23)</f>
        <v>56470.056811</v>
      </c>
      <c r="K24" s="9">
        <f>SUM(K18:K23)</f>
        <v>56324.012819999996</v>
      </c>
    </row>
    <row r="25" ht="9" customHeight="1"/>
    <row r="26" spans="2:3" ht="12.75">
      <c r="B26">
        <v>8</v>
      </c>
      <c r="C26" t="s">
        <v>69</v>
      </c>
    </row>
    <row r="27" spans="4:11" ht="12.75">
      <c r="D27" t="s">
        <v>70</v>
      </c>
      <c r="I27" s="12">
        <v>22252.6525</v>
      </c>
      <c r="K27" s="12">
        <v>21663.4439</v>
      </c>
    </row>
    <row r="28" spans="4:11" ht="12.75">
      <c r="D28" t="s">
        <v>71</v>
      </c>
      <c r="I28" s="13">
        <v>3578.55642</v>
      </c>
      <c r="K28" s="13">
        <v>3016.44718</v>
      </c>
    </row>
    <row r="29" spans="4:11" ht="12.75">
      <c r="D29" t="s">
        <v>72</v>
      </c>
      <c r="I29" s="13">
        <v>688.84326</v>
      </c>
      <c r="K29" s="13">
        <v>1508.48161</v>
      </c>
    </row>
    <row r="30" spans="4:11" ht="12.75">
      <c r="D30" t="s">
        <v>73</v>
      </c>
      <c r="I30" s="13">
        <v>106.29568</v>
      </c>
      <c r="K30" s="13">
        <v>345.32372</v>
      </c>
    </row>
    <row r="31" spans="4:11" ht="12.75">
      <c r="D31" t="s">
        <v>75</v>
      </c>
      <c r="I31" s="13">
        <v>196.72392000000002</v>
      </c>
      <c r="K31" s="13">
        <v>195.37793</v>
      </c>
    </row>
    <row r="32" spans="4:11" ht="12.75">
      <c r="D32" t="s">
        <v>97</v>
      </c>
      <c r="I32" s="15">
        <v>0</v>
      </c>
      <c r="K32" s="15">
        <v>137.5128</v>
      </c>
    </row>
    <row r="33" spans="9:11" ht="12.75">
      <c r="I33" s="9">
        <f>SUM(I27:I32)</f>
        <v>26823.071780000002</v>
      </c>
      <c r="K33" s="9">
        <f>SUM(K27:K32)</f>
        <v>26866.587139999996</v>
      </c>
    </row>
    <row r="34" spans="9:11" ht="6.75" customHeight="1">
      <c r="I34" s="9"/>
      <c r="K34" s="9"/>
    </row>
    <row r="35" spans="2:11" ht="12.75">
      <c r="B35">
        <v>9</v>
      </c>
      <c r="C35" t="s">
        <v>76</v>
      </c>
      <c r="I35" s="9">
        <f>I24-I33</f>
        <v>29646.985031</v>
      </c>
      <c r="K35" s="9">
        <f>K24-K33</f>
        <v>29457.42568</v>
      </c>
    </row>
    <row r="36" spans="9:11" ht="13.5" thickBot="1">
      <c r="I36" s="23">
        <f>I35+SUM(I10:I15)</f>
        <v>35117.679761</v>
      </c>
      <c r="K36" s="23">
        <f>K35+SUM(K10:K15)</f>
        <v>34896.40774</v>
      </c>
    </row>
    <row r="37" ht="9" customHeight="1" thickTop="1"/>
    <row r="38" spans="2:3" ht="12.75">
      <c r="B38">
        <v>10</v>
      </c>
      <c r="C38" t="s">
        <v>77</v>
      </c>
    </row>
    <row r="39" spans="3:11" ht="12.75">
      <c r="C39" t="s">
        <v>78</v>
      </c>
      <c r="I39" s="9">
        <v>19099</v>
      </c>
      <c r="K39" s="9">
        <v>19099</v>
      </c>
    </row>
    <row r="40" ht="12.75">
      <c r="C40" t="s">
        <v>79</v>
      </c>
    </row>
    <row r="41" spans="4:11" ht="12.75">
      <c r="D41" t="s">
        <v>80</v>
      </c>
      <c r="I41" s="16">
        <v>0</v>
      </c>
      <c r="K41" s="16">
        <v>0</v>
      </c>
    </row>
    <row r="42" spans="4:11" ht="12.75">
      <c r="D42" t="s">
        <v>81</v>
      </c>
      <c r="I42" s="14">
        <v>0</v>
      </c>
      <c r="K42" s="14">
        <v>0</v>
      </c>
    </row>
    <row r="43" spans="4:11" ht="12.75">
      <c r="D43" t="s">
        <v>82</v>
      </c>
      <c r="I43" s="14">
        <v>0</v>
      </c>
      <c r="K43" s="14">
        <v>0</v>
      </c>
    </row>
    <row r="44" spans="4:11" ht="12.75">
      <c r="D44" t="s">
        <v>83</v>
      </c>
      <c r="I44" s="14">
        <v>0</v>
      </c>
      <c r="K44" s="14">
        <v>0</v>
      </c>
    </row>
    <row r="45" spans="4:11" ht="12.75">
      <c r="D45" t="s">
        <v>96</v>
      </c>
      <c r="I45" s="19">
        <v>2740.79227</v>
      </c>
      <c r="K45" s="17">
        <v>2647.996</v>
      </c>
    </row>
    <row r="46" spans="4:11" ht="12.75">
      <c r="D46" t="s">
        <v>84</v>
      </c>
      <c r="I46" s="20">
        <v>12387.864249999999</v>
      </c>
      <c r="K46" s="18">
        <v>12228.989</v>
      </c>
    </row>
    <row r="47" spans="9:11" ht="12.75">
      <c r="I47" s="9">
        <f>SUM(I41:I46)</f>
        <v>15128.656519999999</v>
      </c>
      <c r="K47" s="9">
        <f>SUM(K41:K46)</f>
        <v>14876.985</v>
      </c>
    </row>
    <row r="48" ht="9" customHeight="1"/>
    <row r="49" spans="2:11" ht="12.75">
      <c r="B49">
        <v>11</v>
      </c>
      <c r="C49" t="s">
        <v>85</v>
      </c>
      <c r="I49" s="11">
        <v>0</v>
      </c>
      <c r="J49" s="11"/>
      <c r="K49" s="11">
        <v>0</v>
      </c>
    </row>
    <row r="50" spans="2:11" ht="12.75">
      <c r="B50">
        <v>12</v>
      </c>
      <c r="C50" t="s">
        <v>102</v>
      </c>
      <c r="I50" s="11">
        <v>420.35836000000006</v>
      </c>
      <c r="J50" s="11"/>
      <c r="K50" s="11">
        <v>575.42353</v>
      </c>
    </row>
    <row r="51" spans="2:11" ht="12.75">
      <c r="B51">
        <v>13</v>
      </c>
      <c r="C51" t="s">
        <v>101</v>
      </c>
      <c r="I51" s="21">
        <v>469.66508999999996</v>
      </c>
      <c r="J51" s="11"/>
      <c r="K51" s="21">
        <v>345</v>
      </c>
    </row>
    <row r="52" spans="9:11" ht="13.5" thickBot="1">
      <c r="I52" s="22">
        <f>SUM(I49:I51)+I47+I39</f>
        <v>35117.67997</v>
      </c>
      <c r="J52" s="11"/>
      <c r="K52" s="22">
        <f>SUM(K49:K51)+K47+K39</f>
        <v>34896.40853</v>
      </c>
    </row>
    <row r="53" ht="13.5" thickTop="1">
      <c r="K53" s="9"/>
    </row>
    <row r="54" spans="2:11" ht="13.5" thickBot="1">
      <c r="B54">
        <v>14</v>
      </c>
      <c r="C54" t="s">
        <v>86</v>
      </c>
      <c r="I54" s="26">
        <f>I36/I39</f>
        <v>1.8387182449866484</v>
      </c>
      <c r="J54" s="24"/>
      <c r="K54" s="26">
        <f>K36/K39</f>
        <v>1.8271327158489974</v>
      </c>
    </row>
    <row r="55" ht="13.5" thickTop="1">
      <c r="K55" s="25"/>
    </row>
    <row r="56" spans="9:11" ht="12.75">
      <c r="I56" s="27"/>
      <c r="K56" s="27"/>
    </row>
  </sheetData>
  <printOptions/>
  <pageMargins left="1" right="0.5" top="0.75" bottom="0.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B&amp;O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 PENG KOK</dc:creator>
  <cp:keywords/>
  <dc:description/>
  <cp:lastModifiedBy>TAN PENG KOK</cp:lastModifiedBy>
  <cp:lastPrinted>1999-11-25T17:14:37Z</cp:lastPrinted>
  <dcterms:created xsi:type="dcterms:W3CDTF">1999-11-23T19:13:08Z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