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170" windowWidth="11340" windowHeight="6540" activeTab="3"/>
  </bookViews>
  <sheets>
    <sheet name="IS" sheetId="1" r:id="rId1"/>
    <sheet name="BS" sheetId="2" r:id="rId2"/>
    <sheet name="Equity Statement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<sst xmlns="http://schemas.openxmlformats.org/spreadsheetml/2006/main" count="160" uniqueCount="116">
  <si>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</si>
  <si>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</si>
  <si>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>RM'000</t>
  </si>
  <si>
    <t>Revenue</t>
  </si>
  <si>
    <t>Minority interest</t>
  </si>
  <si>
    <t>AS AT</t>
  </si>
  <si>
    <t xml:space="preserve"> </t>
  </si>
  <si>
    <t>Property, plant and equipment</t>
  </si>
  <si>
    <t>Inventories</t>
  </si>
  <si>
    <t>Cash and bank balances</t>
  </si>
  <si>
    <t>Short term borrowings</t>
  </si>
  <si>
    <t>Share capital</t>
  </si>
  <si>
    <t xml:space="preserve">Distributable </t>
  </si>
  <si>
    <t>Total</t>
  </si>
  <si>
    <t>Profit before taxation</t>
  </si>
  <si>
    <t>Adjustments for:</t>
  </si>
  <si>
    <t>Non-cash items</t>
  </si>
  <si>
    <t>Operating profit before working capital changes</t>
  </si>
  <si>
    <t>Net changes in current assets</t>
  </si>
  <si>
    <t>Net changes in current liabilities</t>
  </si>
  <si>
    <t>Tax paid</t>
  </si>
  <si>
    <t>Purchase of property, plant and equipment</t>
  </si>
  <si>
    <t>CASH FLOWS FROM OPERATING ACTIVITIES</t>
  </si>
  <si>
    <t>CASH FLOWS FROM FINANCING ACTIVITIES</t>
  </si>
  <si>
    <t>Cost of trading goods sold</t>
  </si>
  <si>
    <t>Direct expenses</t>
  </si>
  <si>
    <t>Gross profit</t>
  </si>
  <si>
    <t>Administrative expenses</t>
  </si>
  <si>
    <t>Profit from operations</t>
  </si>
  <si>
    <t>CASH FLOWS FROM INVESTING ACTIVITIES</t>
  </si>
  <si>
    <t xml:space="preserve">CONDENSED CONSOLIDATED STATEMENT OF CHANGES IN EQUITY </t>
  </si>
  <si>
    <t xml:space="preserve">CONDENSED CONSOLIDATED INCOME STATEMENT </t>
  </si>
  <si>
    <t>Bank borrowings</t>
  </si>
  <si>
    <t>Tax recoverable</t>
  </si>
  <si>
    <t>Non-operating items</t>
  </si>
  <si>
    <t>Interest paid</t>
  </si>
  <si>
    <t>Other investment</t>
  </si>
  <si>
    <t>Deferred tax liabilities</t>
  </si>
  <si>
    <t>Tax payables</t>
  </si>
  <si>
    <t>Proceeds from disposal of plant &amp; equipment</t>
  </si>
  <si>
    <t>Marketable securities</t>
  </si>
  <si>
    <t>Finance costs</t>
  </si>
  <si>
    <t xml:space="preserve">Earnings per share attributable to </t>
  </si>
  <si>
    <t>ASSETS</t>
  </si>
  <si>
    <t>Non-current assets</t>
  </si>
  <si>
    <t>Investment properties</t>
  </si>
  <si>
    <t>Intangible assets</t>
  </si>
  <si>
    <t>Current assets</t>
  </si>
  <si>
    <t>TOTAL ASSETS</t>
  </si>
  <si>
    <t>EQUITIES AND LIABILITIES</t>
  </si>
  <si>
    <t>Equities attributable to equities holders of the parent</t>
  </si>
  <si>
    <t>Total equities</t>
  </si>
  <si>
    <t>Non-current liabilities</t>
  </si>
  <si>
    <t>Current liabilities</t>
  </si>
  <si>
    <t xml:space="preserve">Long term borrowings </t>
  </si>
  <si>
    <t>Total liabilities</t>
  </si>
  <si>
    <t>TOTAL EQUITIES AND LIABILITIES</t>
  </si>
  <si>
    <t>equity</t>
  </si>
  <si>
    <t>NET INCREASE IN CASH AND CASH EQUIVALENT</t>
  </si>
  <si>
    <t>CASH AND CASH EQUIVALENTS AT THE BEGINNING</t>
  </si>
  <si>
    <t>Profit for the period</t>
  </si>
  <si>
    <t xml:space="preserve">Attributable to: </t>
  </si>
  <si>
    <t>Equity holders of the parent</t>
  </si>
  <si>
    <t>equity holders of the parent:</t>
  </si>
  <si>
    <t>Basic (sen)</t>
  </si>
  <si>
    <t>Diluted (sen)</t>
  </si>
  <si>
    <t xml:space="preserve">Net assets per share attributable to   </t>
  </si>
  <si>
    <t>equity holders of the parent (RM)</t>
  </si>
  <si>
    <t xml:space="preserve">CONDENSED  CONSOLIDATED  CASH FLOW  STATEMENT  </t>
  </si>
  <si>
    <t xml:space="preserve">CONDENSED CONSOLIDATED BALANCE SHEET </t>
  </si>
  <si>
    <t>CASH AND CASH EQUIVALENTS COMPRISE:</t>
  </si>
  <si>
    <t>Bank overdrafts (included within short term borrowings)</t>
  </si>
  <si>
    <t xml:space="preserve">As at </t>
  </si>
  <si>
    <t xml:space="preserve">Other operating income </t>
  </si>
  <si>
    <t xml:space="preserve">Profit before tax </t>
  </si>
  <si>
    <t>Income tax expense</t>
  </si>
  <si>
    <t>Retained earnings</t>
  </si>
  <si>
    <t xml:space="preserve">Non-distributable </t>
  </si>
  <si>
    <t>The condensed consolidated balance sheet should be read in conjunction with the audited financial statements for the</t>
  </si>
  <si>
    <t>The condensed consolidated statement of changes in equity should be read in conjunction with the audited financial statements</t>
  </si>
  <si>
    <t xml:space="preserve">The condensed consolidated cash flow statement should be read in conjunction with the audited financial statements for </t>
  </si>
  <si>
    <t>3 months and year-to-date ended</t>
  </si>
  <si>
    <t>30.04.2007</t>
  </si>
  <si>
    <t>Non-current assets held for sale</t>
  </si>
  <si>
    <t>At 1 February 2007</t>
  </si>
  <si>
    <t>Net cash used in financing activities</t>
  </si>
  <si>
    <t>Prepaid lease payments</t>
  </si>
  <si>
    <t>Addition in investment properties</t>
  </si>
  <si>
    <t>Cash generated from operations</t>
  </si>
  <si>
    <t>Net cash generated from operating activities</t>
  </si>
  <si>
    <t>CASH AND CASH EQUIVALENTS AT THE END OF PERIOD</t>
  </si>
  <si>
    <t>For the Period Ended 30 April 2008</t>
  </si>
  <si>
    <t>30.04.2008</t>
  </si>
  <si>
    <t>As at 30 April 2008</t>
  </si>
  <si>
    <t>31.01.2008</t>
  </si>
  <si>
    <t>the year ended 31 January 2008 and the accompanying explanatory notes attached to the interim financial statements.</t>
  </si>
  <si>
    <t>Attributable to equity holders of the Company</t>
  </si>
  <si>
    <t>Minority</t>
  </si>
  <si>
    <t>interest</t>
  </si>
  <si>
    <t>Share</t>
  </si>
  <si>
    <t xml:space="preserve">Retained </t>
  </si>
  <si>
    <t>capital</t>
  </si>
  <si>
    <t>Premium</t>
  </si>
  <si>
    <t>earnings</t>
  </si>
  <si>
    <t>At 30 April 2008</t>
  </si>
  <si>
    <t>At 30 April 2007</t>
  </si>
  <si>
    <t>At 1 February 2008</t>
  </si>
  <si>
    <t xml:space="preserve">     OF THE YEAR</t>
  </si>
  <si>
    <t xml:space="preserve">for the year ended 31 January 2008 and the accompanying explanatory notes attached to the interim financial statements. </t>
  </si>
  <si>
    <t>year ended 31 January 2008 and the accompanying explanatory notes to the interim financial statements.</t>
  </si>
  <si>
    <t>Unaudited</t>
  </si>
  <si>
    <t>Audited</t>
  </si>
  <si>
    <t>Receivables</t>
  </si>
  <si>
    <t>Payables</t>
  </si>
  <si>
    <t>Proceeds from disposal of asset held for sale</t>
  </si>
  <si>
    <t>Net cash (used in)/generated from investing activities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</si>
</sst>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"/>
    <numFmt numFmtId="177" formatCode="#,###,"/>
    <numFmt numFmtId="178" formatCode="_(* #,###,\);_(* \(#,###,\);_(* &quot;-&quot;??_);_(@_)"/>
    <numFmt numFmtId="179" formatCode="_(* #,###,\);_(* \(#,###,\)"/>
    <numFmt numFmtId="180" formatCode="_*\ #,###,;_(* \(#,###,\)"/>
    <numFmt numFmtId="181" formatCode="_(* #,###,\);_(* \(#,###,"/>
    <numFmt numFmtId="182" formatCode="_(* #,###,\);_(* #,###,"/>
    <numFmt numFmtId="183" formatCode="_(* #,###,\);_*\ #,###,"/>
    <numFmt numFmtId="184" formatCode="_*\ #,###,;_*\ #,###,"/>
    <numFmt numFmtId="185" formatCode="_(* #,###,_);_(* \(#,###,\);_(* &quot;-&quot;??_);_(@_)"/>
    <numFmt numFmtId="186" formatCode="#,##0.0"/>
    <numFmt numFmtId="187" formatCode="_(* #,##0.000_);_(* \(#,##0.000\);_(* &quot;-&quot;???_);_(@_)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2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42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42" applyNumberFormat="1" applyFont="1" applyBorder="1" applyAlignment="1">
      <alignment/>
    </xf>
    <xf numFmtId="43" fontId="0" fillId="0" borderId="0" xfId="42" applyFont="1" applyAlignment="1">
      <alignment/>
    </xf>
    <xf numFmtId="172" fontId="0" fillId="0" borderId="0" xfId="42" applyNumberFormat="1" applyFont="1" applyAlignment="1">
      <alignment/>
    </xf>
    <xf numFmtId="172" fontId="2" fillId="0" borderId="0" xfId="42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0" xfId="42" applyFont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42" applyFont="1" applyAlignment="1">
      <alignment/>
    </xf>
    <xf numFmtId="172" fontId="0" fillId="0" borderId="1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2" fontId="0" fillId="0" borderId="0" xfId="42" applyNumberFormat="1" applyFont="1" applyAlignment="1">
      <alignment horizontal="right"/>
    </xf>
    <xf numFmtId="1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3" fontId="4" fillId="0" borderId="0" xfId="42" applyFont="1" applyAlignment="1">
      <alignment horizontal="right"/>
    </xf>
    <xf numFmtId="173" fontId="0" fillId="0" borderId="0" xfId="42" applyNumberFormat="1" applyFont="1" applyAlignment="1">
      <alignment/>
    </xf>
    <xf numFmtId="172" fontId="2" fillId="0" borderId="0" xfId="42" applyNumberFormat="1" applyFont="1" applyBorder="1" applyAlignment="1">
      <alignment/>
    </xf>
    <xf numFmtId="172" fontId="2" fillId="0" borderId="0" xfId="42" applyNumberFormat="1" applyFont="1" applyBorder="1" applyAlignment="1">
      <alignment horizontal="center"/>
    </xf>
    <xf numFmtId="185" fontId="0" fillId="0" borderId="0" xfId="42" applyNumberFormat="1" applyFont="1" applyAlignment="1">
      <alignment horizontal="left"/>
    </xf>
    <xf numFmtId="185" fontId="0" fillId="0" borderId="0" xfId="42" applyNumberFormat="1" applyFont="1" applyBorder="1" applyAlignment="1">
      <alignment horizontal="left"/>
    </xf>
    <xf numFmtId="41" fontId="0" fillId="0" borderId="0" xfId="42" applyNumberFormat="1" applyFont="1" applyAlignment="1">
      <alignment horizontal="left"/>
    </xf>
    <xf numFmtId="172" fontId="0" fillId="0" borderId="0" xfId="42" applyNumberFormat="1" applyFont="1" applyAlignment="1">
      <alignment horizontal="left"/>
    </xf>
    <xf numFmtId="172" fontId="0" fillId="0" borderId="11" xfId="42" applyNumberFormat="1" applyFont="1" applyBorder="1" applyAlignment="1">
      <alignment horizontal="left"/>
    </xf>
    <xf numFmtId="172" fontId="0" fillId="0" borderId="10" xfId="42" applyNumberFormat="1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4" fillId="0" borderId="0" xfId="42" applyNumberFormat="1" applyFont="1" applyFill="1" applyBorder="1" applyAlignment="1">
      <alignment/>
    </xf>
    <xf numFmtId="172" fontId="4" fillId="0" borderId="0" xfId="42" applyNumberFormat="1" applyFont="1" applyFill="1" applyAlignment="1">
      <alignment/>
    </xf>
    <xf numFmtId="172" fontId="4" fillId="0" borderId="11" xfId="42" applyNumberFormat="1" applyFont="1" applyFill="1" applyBorder="1" applyAlignment="1">
      <alignment/>
    </xf>
    <xf numFmtId="43" fontId="4" fillId="0" borderId="0" xfId="42" applyFon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12" xfId="42" applyNumberFormat="1" applyFont="1" applyBorder="1" applyAlignment="1">
      <alignment horizontal="left"/>
    </xf>
    <xf numFmtId="0" fontId="0" fillId="0" borderId="0" xfId="0" applyAlignment="1">
      <alignment horizontal="center"/>
    </xf>
    <xf numFmtId="172" fontId="0" fillId="0" borderId="0" xfId="42" applyNumberFormat="1" applyFont="1" applyAlignment="1">
      <alignment horizontal="right"/>
    </xf>
    <xf numFmtId="172" fontId="0" fillId="0" borderId="13" xfId="42" applyNumberFormat="1" applyFont="1" applyBorder="1" applyAlignment="1">
      <alignment horizontal="right"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>
      <alignment horizontal="left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15" fontId="7" fillId="0" borderId="0" xfId="0" applyNumberFormat="1" applyFont="1" applyAlignment="1">
      <alignment/>
    </xf>
    <xf numFmtId="172" fontId="0" fillId="0" borderId="14" xfId="42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3" fontId="2" fillId="0" borderId="0" xfId="42" applyFont="1" applyBorder="1" applyAlignment="1">
      <alignment horizontal="right"/>
    </xf>
    <xf numFmtId="172" fontId="2" fillId="0" borderId="0" xfId="42" applyNumberFormat="1" applyFont="1" applyBorder="1" applyAlignment="1">
      <alignment horizontal="right"/>
    </xf>
    <xf numFmtId="43" fontId="0" fillId="0" borderId="14" xfId="42" applyFont="1" applyBorder="1" applyAlignment="1">
      <alignment/>
    </xf>
    <xf numFmtId="0" fontId="2" fillId="0" borderId="0" xfId="0" applyFont="1" applyBorder="1" applyAlignment="1">
      <alignment/>
    </xf>
    <xf numFmtId="172" fontId="4" fillId="0" borderId="13" xfId="42" applyNumberFormat="1" applyFont="1" applyFill="1" applyBorder="1" applyAlignment="1">
      <alignment/>
    </xf>
    <xf numFmtId="43" fontId="4" fillId="0" borderId="0" xfId="42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172" fontId="0" fillId="0" borderId="0" xfId="42" applyNumberFormat="1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172" fontId="4" fillId="0" borderId="14" xfId="42" applyNumberFormat="1" applyFont="1" applyFill="1" applyBorder="1" applyAlignment="1">
      <alignment horizontal="right"/>
    </xf>
    <xf numFmtId="172" fontId="4" fillId="0" borderId="14" xfId="42" applyNumberFormat="1" applyFont="1" applyFill="1" applyBorder="1" applyAlignment="1">
      <alignment/>
    </xf>
    <xf numFmtId="172" fontId="1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172" fontId="2" fillId="0" borderId="0" xfId="42" applyNumberFormat="1" applyFont="1" applyAlignment="1">
      <alignment/>
    </xf>
    <xf numFmtId="172" fontId="5" fillId="0" borderId="0" xfId="42" applyNumberFormat="1" applyFont="1" applyAlignment="1">
      <alignment/>
    </xf>
    <xf numFmtId="172" fontId="4" fillId="0" borderId="0" xfId="42" applyNumberFormat="1" applyFont="1" applyAlignment="1">
      <alignment horizontal="right"/>
    </xf>
    <xf numFmtId="172" fontId="4" fillId="0" borderId="11" xfId="42" applyNumberFormat="1" applyFont="1" applyBorder="1" applyAlignment="1">
      <alignment/>
    </xf>
    <xf numFmtId="172" fontId="4" fillId="0" borderId="14" xfId="42" applyNumberFormat="1" applyFont="1" applyBorder="1" applyAlignment="1">
      <alignment/>
    </xf>
    <xf numFmtId="172" fontId="3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 horizontal="right"/>
    </xf>
    <xf numFmtId="43" fontId="4" fillId="0" borderId="14" xfId="42" applyFont="1" applyBorder="1" applyAlignment="1">
      <alignment/>
    </xf>
    <xf numFmtId="0" fontId="4" fillId="0" borderId="0" xfId="0" applyFont="1" applyAlignment="1">
      <alignment/>
    </xf>
    <xf numFmtId="43" fontId="4" fillId="0" borderId="14" xfId="42" applyFont="1" applyFill="1" applyBorder="1" applyAlignment="1">
      <alignment/>
    </xf>
    <xf numFmtId="43" fontId="4" fillId="0" borderId="0" xfId="42" applyFont="1" applyAlignment="1">
      <alignment/>
    </xf>
    <xf numFmtId="43" fontId="4" fillId="0" borderId="15" xfId="42" applyFont="1" applyBorder="1" applyAlignment="1">
      <alignment/>
    </xf>
    <xf numFmtId="43" fontId="4" fillId="0" borderId="0" xfId="42" applyFont="1" applyFill="1" applyBorder="1" applyAlignment="1">
      <alignment horizontal="right"/>
    </xf>
    <xf numFmtId="172" fontId="8" fillId="0" borderId="0" xfId="42" applyNumberFormat="1" applyFont="1" applyFill="1" applyAlignment="1">
      <alignment horizontal="center" vertical="justify"/>
    </xf>
    <xf numFmtId="43" fontId="4" fillId="0" borderId="14" xfId="42" applyFont="1" applyBorder="1" applyAlignment="1">
      <alignment horizontal="right"/>
    </xf>
    <xf numFmtId="173" fontId="0" fillId="0" borderId="11" xfId="42" applyNumberFormat="1" applyFont="1" applyBorder="1" applyAlignment="1">
      <alignment/>
    </xf>
    <xf numFmtId="172" fontId="0" fillId="0" borderId="13" xfId="42" applyNumberFormat="1" applyFont="1" applyBorder="1" applyAlignment="1">
      <alignment horizontal="left"/>
    </xf>
    <xf numFmtId="172" fontId="0" fillId="0" borderId="13" xfId="42" applyNumberFormat="1" applyFont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42" applyNumberFormat="1" applyFont="1" applyBorder="1" applyAlignment="1">
      <alignment horizontal="center"/>
    </xf>
    <xf numFmtId="172" fontId="2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142875</xdr:rowOff>
    </xdr:from>
    <xdr:to>
      <xdr:col>1</xdr:col>
      <xdr:colOff>514350</xdr:colOff>
      <xdr:row>6</xdr:row>
      <xdr:rowOff>142875</xdr:rowOff>
    </xdr:to>
    <xdr:sp>
      <xdr:nvSpPr>
        <xdr:cNvPr id="1" name="Straight Arrow Connector 1"/>
        <xdr:cNvSpPr>
          <a:spLocks/>
        </xdr:cNvSpPr>
      </xdr:nvSpPr>
      <xdr:spPr>
        <a:xfrm rot="10800000" flipV="1">
          <a:off x="1657350" y="1228725"/>
          <a:ext cx="504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142875</xdr:rowOff>
    </xdr:from>
    <xdr:to>
      <xdr:col>7</xdr:col>
      <xdr:colOff>733425</xdr:colOff>
      <xdr:row>6</xdr:row>
      <xdr:rowOff>142875</xdr:rowOff>
    </xdr:to>
    <xdr:sp>
      <xdr:nvSpPr>
        <xdr:cNvPr id="2" name="Straight Arrow Connector 2"/>
        <xdr:cNvSpPr>
          <a:spLocks/>
        </xdr:cNvSpPr>
      </xdr:nvSpPr>
      <xdr:spPr>
        <a:xfrm>
          <a:off x="4905375" y="1228725"/>
          <a:ext cx="419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51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3.57421875" style="0" customWidth="1"/>
    <col min="2" max="2" width="13.421875" style="0" customWidth="1"/>
    <col min="3" max="3" width="23.28125" style="0" customWidth="1"/>
    <col min="4" max="4" width="14.8515625" style="13" customWidth="1"/>
    <col min="5" max="5" width="6.7109375" style="0" customWidth="1"/>
    <col min="6" max="6" width="15.7109375" style="36" customWidth="1"/>
    <col min="7" max="7" width="7.28125" style="0" customWidth="1"/>
    <col min="8" max="8" width="4.7109375" style="0" customWidth="1"/>
  </cols>
  <sheetData>
    <row r="6" spans="1:5" ht="18">
      <c r="A6" s="1" t="s">
        <v>0</v>
      </c>
      <c r="B6" s="1"/>
      <c r="C6" s="1"/>
      <c r="D6" s="69"/>
      <c r="E6" s="1"/>
    </row>
    <row r="7" spans="1:5" ht="12.75">
      <c r="A7" s="3" t="s">
        <v>1</v>
      </c>
      <c r="B7" s="3"/>
      <c r="C7" s="3"/>
      <c r="D7" s="70"/>
      <c r="E7" s="3"/>
    </row>
    <row r="8" spans="1:5" ht="12.75">
      <c r="A8" s="4"/>
      <c r="B8" s="4"/>
      <c r="C8" s="4"/>
      <c r="D8" s="71"/>
      <c r="E8" s="4"/>
    </row>
    <row r="9" spans="1:5" ht="15.75">
      <c r="A9" s="24" t="s">
        <v>31</v>
      </c>
      <c r="B9" s="24"/>
      <c r="C9" s="24"/>
      <c r="D9" s="72"/>
      <c r="E9" s="24"/>
    </row>
    <row r="10" spans="1:5" ht="15.75">
      <c r="A10" s="51" t="s">
        <v>91</v>
      </c>
      <c r="B10" s="24"/>
      <c r="C10" s="24"/>
      <c r="D10" s="72"/>
      <c r="E10" s="24"/>
    </row>
    <row r="11" spans="1:5" ht="12.75">
      <c r="A11" s="8"/>
      <c r="B11" s="8"/>
      <c r="C11" s="8"/>
      <c r="D11" s="9"/>
      <c r="E11" s="8"/>
    </row>
    <row r="12" spans="1:5" ht="12.75">
      <c r="A12" s="8"/>
      <c r="B12" s="8"/>
      <c r="C12" s="8"/>
      <c r="D12" s="9"/>
      <c r="E12" s="8"/>
    </row>
    <row r="13" spans="6:8" ht="6.75" customHeight="1">
      <c r="F13" s="66"/>
      <c r="G13" s="45"/>
      <c r="H13" s="17"/>
    </row>
    <row r="14" spans="4:6" s="5" customFormat="1" ht="12.75">
      <c r="D14" s="90" t="s">
        <v>81</v>
      </c>
      <c r="E14" s="90"/>
      <c r="F14" s="90"/>
    </row>
    <row r="15" spans="4:6" s="5" customFormat="1" ht="14.25" customHeight="1">
      <c r="D15" s="6" t="s">
        <v>92</v>
      </c>
      <c r="F15" s="37" t="s">
        <v>82</v>
      </c>
    </row>
    <row r="16" spans="4:8" s="5" customFormat="1" ht="20.25" customHeight="1">
      <c r="D16" s="38" t="s">
        <v>2</v>
      </c>
      <c r="E16" s="38"/>
      <c r="F16" s="38" t="s">
        <v>2</v>
      </c>
      <c r="G16" s="6"/>
      <c r="H16" s="6"/>
    </row>
    <row r="17" spans="1:8" s="7" customFormat="1" ht="16.5" customHeight="1">
      <c r="A17" s="61"/>
      <c r="B17" s="61"/>
      <c r="C17" s="61"/>
      <c r="D17" s="38" t="s">
        <v>110</v>
      </c>
      <c r="E17" s="38"/>
      <c r="F17" s="38" t="s">
        <v>110</v>
      </c>
      <c r="G17" s="38"/>
      <c r="H17" s="76"/>
    </row>
    <row r="18" spans="1:8" s="7" customFormat="1" ht="15" customHeight="1">
      <c r="A18" s="61"/>
      <c r="B18" s="61"/>
      <c r="C18" s="61"/>
      <c r="D18" s="38"/>
      <c r="E18" s="38"/>
      <c r="F18" s="84"/>
      <c r="G18" s="38"/>
      <c r="H18" s="76"/>
    </row>
    <row r="19" spans="1:8" s="10" customFormat="1" ht="26.25" customHeight="1">
      <c r="A19" s="10" t="s">
        <v>3</v>
      </c>
      <c r="D19" s="11">
        <v>146428</v>
      </c>
      <c r="F19" s="39">
        <v>81097</v>
      </c>
      <c r="G19" s="11"/>
      <c r="H19" s="11"/>
    </row>
    <row r="20" spans="1:8" s="8" customFormat="1" ht="19.5" customHeight="1">
      <c r="A20" s="8" t="s">
        <v>24</v>
      </c>
      <c r="D20" s="9">
        <v>-118085</v>
      </c>
      <c r="F20" s="40">
        <v>-58273</v>
      </c>
      <c r="G20" s="9"/>
      <c r="H20" s="9"/>
    </row>
    <row r="21" spans="1:8" s="8" customFormat="1" ht="19.5" customHeight="1">
      <c r="A21" s="8" t="s">
        <v>25</v>
      </c>
      <c r="D21" s="9">
        <v>-20078</v>
      </c>
      <c r="F21" s="40">
        <v>-16001</v>
      </c>
      <c r="G21" s="9"/>
      <c r="H21" s="9"/>
    </row>
    <row r="22" spans="4:8" s="8" customFormat="1" ht="13.5" customHeight="1">
      <c r="D22" s="74"/>
      <c r="F22" s="41"/>
      <c r="G22" s="9"/>
      <c r="H22" s="9"/>
    </row>
    <row r="23" spans="1:8" s="8" customFormat="1" ht="19.5" customHeight="1">
      <c r="A23" s="7" t="s">
        <v>26</v>
      </c>
      <c r="D23" s="40">
        <f>SUM(D19:D22)</f>
        <v>8265</v>
      </c>
      <c r="E23" s="40"/>
      <c r="F23" s="40">
        <f>SUM(F19:F22)</f>
        <v>6823</v>
      </c>
      <c r="G23" s="9"/>
      <c r="H23" s="9"/>
    </row>
    <row r="24" spans="1:8" s="8" customFormat="1" ht="19.5" customHeight="1">
      <c r="A24" s="8" t="s">
        <v>73</v>
      </c>
      <c r="D24" s="9">
        <v>329</v>
      </c>
      <c r="F24" s="40">
        <v>2642</v>
      </c>
      <c r="G24" s="9"/>
      <c r="H24" s="9"/>
    </row>
    <row r="25" spans="1:8" s="8" customFormat="1" ht="19.5" customHeight="1">
      <c r="A25" s="8" t="s">
        <v>27</v>
      </c>
      <c r="D25" s="9">
        <v>-3546</v>
      </c>
      <c r="F25" s="40">
        <v>-3224</v>
      </c>
      <c r="G25" s="9"/>
      <c r="H25" s="9"/>
    </row>
    <row r="26" spans="4:8" s="8" customFormat="1" ht="9.75" customHeight="1">
      <c r="D26" s="74"/>
      <c r="F26" s="41"/>
      <c r="G26" s="9"/>
      <c r="H26" s="9"/>
    </row>
    <row r="27" spans="1:8" s="8" customFormat="1" ht="19.5" customHeight="1">
      <c r="A27" s="8" t="s">
        <v>28</v>
      </c>
      <c r="D27" s="39">
        <f>SUM(D23:D26)</f>
        <v>5048</v>
      </c>
      <c r="E27" s="39"/>
      <c r="F27" s="39">
        <f>SUM(F23:F26)</f>
        <v>6241</v>
      </c>
      <c r="G27" s="11"/>
      <c r="H27" s="11"/>
    </row>
    <row r="28" spans="1:8" s="8" customFormat="1" ht="19.5" customHeight="1">
      <c r="A28" s="8" t="s">
        <v>41</v>
      </c>
      <c r="D28" s="9">
        <v>-2187</v>
      </c>
      <c r="F28" s="40">
        <v>-1312</v>
      </c>
      <c r="G28" s="9"/>
      <c r="H28" s="9"/>
    </row>
    <row r="29" spans="4:8" s="8" customFormat="1" ht="9" customHeight="1">
      <c r="D29" s="74"/>
      <c r="F29" s="41"/>
      <c r="G29" s="9"/>
      <c r="H29" s="9"/>
    </row>
    <row r="30" spans="1:8" s="8" customFormat="1" ht="19.5" customHeight="1">
      <c r="A30" s="7" t="s">
        <v>74</v>
      </c>
      <c r="D30" s="40">
        <f>SUM(D27:D29)</f>
        <v>2861</v>
      </c>
      <c r="E30" s="40"/>
      <c r="F30" s="40">
        <f>SUM(F27:F29)</f>
        <v>4929</v>
      </c>
      <c r="G30" s="9"/>
      <c r="H30" s="9"/>
    </row>
    <row r="31" spans="1:8" s="8" customFormat="1" ht="19.5" customHeight="1">
      <c r="A31" s="8" t="s">
        <v>75</v>
      </c>
      <c r="D31" s="9">
        <v>-780</v>
      </c>
      <c r="F31" s="40">
        <v>-470</v>
      </c>
      <c r="G31" s="9"/>
      <c r="H31" s="9"/>
    </row>
    <row r="32" spans="4:8" s="8" customFormat="1" ht="10.5" customHeight="1" thickBot="1">
      <c r="D32" s="75"/>
      <c r="F32" s="67"/>
      <c r="G32" s="9"/>
      <c r="H32" s="9"/>
    </row>
    <row r="33" spans="1:8" s="8" customFormat="1" ht="19.5" customHeight="1" thickBot="1">
      <c r="A33" s="7" t="s">
        <v>60</v>
      </c>
      <c r="D33" s="68">
        <f>SUM(D30:D32)</f>
        <v>2081</v>
      </c>
      <c r="E33" s="39"/>
      <c r="F33" s="68">
        <f>SUM(F30:F32)</f>
        <v>4459</v>
      </c>
      <c r="G33" s="39"/>
      <c r="H33" s="39"/>
    </row>
    <row r="34" spans="4:8" s="8" customFormat="1" ht="12">
      <c r="D34" s="9"/>
      <c r="F34" s="40"/>
      <c r="G34" s="9"/>
      <c r="H34" s="9"/>
    </row>
    <row r="35" spans="4:8" s="8" customFormat="1" ht="12">
      <c r="D35" s="9"/>
      <c r="F35" s="40"/>
      <c r="G35" s="9"/>
      <c r="H35" s="9"/>
    </row>
    <row r="36" spans="1:8" s="8" customFormat="1" ht="12">
      <c r="A36" s="8" t="s">
        <v>61</v>
      </c>
      <c r="D36" s="9"/>
      <c r="G36" s="11"/>
      <c r="H36" s="9"/>
    </row>
    <row r="37" spans="1:8" s="8" customFormat="1" ht="12">
      <c r="A37" s="8" t="s">
        <v>62</v>
      </c>
      <c r="D37" s="9">
        <v>2149</v>
      </c>
      <c r="F37" s="39">
        <v>4459</v>
      </c>
      <c r="G37" s="39"/>
      <c r="H37" s="39"/>
    </row>
    <row r="38" spans="1:8" s="8" customFormat="1" ht="12">
      <c r="A38" s="8" t="s">
        <v>4</v>
      </c>
      <c r="D38" s="9">
        <v>-68</v>
      </c>
      <c r="F38" s="39">
        <v>0</v>
      </c>
      <c r="G38" s="9"/>
      <c r="H38" s="9"/>
    </row>
    <row r="39" spans="4:8" s="8" customFormat="1" ht="18" customHeight="1" thickBot="1">
      <c r="D39" s="59">
        <f>SUM(D37:D38)</f>
        <v>2081</v>
      </c>
      <c r="E39" s="39"/>
      <c r="F39" s="59">
        <f>SUM(F37:F38)</f>
        <v>4459</v>
      </c>
      <c r="G39" s="39"/>
      <c r="H39" s="39"/>
    </row>
    <row r="40" spans="4:8" s="8" customFormat="1" ht="12">
      <c r="D40" s="9"/>
      <c r="F40" s="42"/>
      <c r="H40" s="9"/>
    </row>
    <row r="41" spans="1:8" s="8" customFormat="1" ht="12">
      <c r="A41" s="8" t="s">
        <v>42</v>
      </c>
      <c r="D41" s="9"/>
      <c r="H41" s="9"/>
    </row>
    <row r="42" spans="1:8" s="8" customFormat="1" ht="12.75">
      <c r="A42" s="26"/>
      <c r="B42" t="s">
        <v>63</v>
      </c>
      <c r="C42" s="26"/>
      <c r="D42" s="73"/>
      <c r="E42" s="26"/>
      <c r="G42" s="26"/>
      <c r="H42" s="9"/>
    </row>
    <row r="43" spans="1:8" s="8" customFormat="1" ht="18" customHeight="1" thickBot="1">
      <c r="A43"/>
      <c r="B43" s="8" t="s">
        <v>64</v>
      </c>
      <c r="C43"/>
      <c r="D43" s="78">
        <v>3.14</v>
      </c>
      <c r="E43" s="79"/>
      <c r="F43" s="85">
        <v>6.69</v>
      </c>
      <c r="G43" s="81"/>
      <c r="H43" s="9"/>
    </row>
    <row r="44" spans="1:8" s="8" customFormat="1" ht="21.75" customHeight="1" thickBot="1">
      <c r="A44"/>
      <c r="B44" t="s">
        <v>65</v>
      </c>
      <c r="C44"/>
      <c r="D44" s="82">
        <v>3.1</v>
      </c>
      <c r="E44" s="79"/>
      <c r="F44" s="80">
        <v>6.62</v>
      </c>
      <c r="G44" s="83"/>
      <c r="H44" s="60"/>
    </row>
    <row r="45" spans="4:8" s="8" customFormat="1" ht="12">
      <c r="D45" s="9"/>
      <c r="F45" s="40"/>
      <c r="G45" s="9"/>
      <c r="H45" s="9"/>
    </row>
    <row r="46" spans="1:5" s="10" customFormat="1" ht="12" customHeight="1">
      <c r="A46"/>
      <c r="B46"/>
      <c r="C46" s="8"/>
      <c r="D46" s="9"/>
      <c r="E46" s="8"/>
    </row>
    <row r="48" spans="1:5" ht="12.75">
      <c r="A48" t="s">
        <v>78</v>
      </c>
      <c r="B48" s="12"/>
      <c r="C48" s="12"/>
      <c r="E48" s="12"/>
    </row>
    <row r="49" ht="12.75">
      <c r="A49" t="s">
        <v>109</v>
      </c>
    </row>
    <row r="51" spans="6:7" ht="12.75">
      <c r="F51" s="43"/>
      <c r="G51" s="13"/>
    </row>
  </sheetData>
  <sheetProtection/>
  <mergeCells count="1">
    <mergeCell ref="D14:F1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40">
      <selection activeCell="C61" sqref="C61"/>
    </sheetView>
  </sheetViews>
  <sheetFormatPr defaultColWidth="9.140625" defaultRowHeight="12.75"/>
  <cols>
    <col min="1" max="1" width="3.7109375" style="0" customWidth="1"/>
    <col min="3" max="3" width="46.57421875" style="0" customWidth="1"/>
    <col min="4" max="4" width="14.421875" style="13" customWidth="1"/>
    <col min="5" max="5" width="12.00390625" style="20" customWidth="1"/>
    <col min="6" max="6" width="14.8515625" style="20" customWidth="1"/>
  </cols>
  <sheetData>
    <row r="1" spans="1:4" ht="18">
      <c r="A1" s="1" t="s">
        <v>0</v>
      </c>
      <c r="D1" s="20"/>
    </row>
    <row r="2" spans="1:4" ht="12.75">
      <c r="A2" s="3" t="s">
        <v>1</v>
      </c>
      <c r="D2" s="20"/>
    </row>
    <row r="3" spans="1:4" ht="12.75">
      <c r="A3" s="3"/>
      <c r="D3" s="20"/>
    </row>
    <row r="4" ht="18" customHeight="1">
      <c r="D4" s="20"/>
    </row>
    <row r="5" spans="1:4" ht="18" customHeight="1">
      <c r="A5" s="65" t="s">
        <v>69</v>
      </c>
      <c r="D5" s="20"/>
    </row>
    <row r="6" spans="1:4" ht="18" customHeight="1">
      <c r="A6" s="62" t="s">
        <v>93</v>
      </c>
      <c r="D6" s="20"/>
    </row>
    <row r="7" spans="1:6" ht="14.25" customHeight="1">
      <c r="A7" s="12"/>
      <c r="D7" s="14"/>
      <c r="F7" s="54"/>
    </row>
    <row r="8" spans="1:6" ht="13.5" customHeight="1">
      <c r="A8" s="12"/>
      <c r="C8" s="4"/>
      <c r="D8" s="14" t="s">
        <v>5</v>
      </c>
      <c r="E8" s="28"/>
      <c r="F8" s="55" t="s">
        <v>5</v>
      </c>
    </row>
    <row r="9" spans="1:6" ht="14.25" customHeight="1">
      <c r="A9" s="12"/>
      <c r="C9" s="4"/>
      <c r="D9" s="14" t="s">
        <v>92</v>
      </c>
      <c r="E9" s="28"/>
      <c r="F9" s="56" t="s">
        <v>94</v>
      </c>
    </row>
    <row r="10" spans="1:6" ht="18" customHeight="1">
      <c r="A10" s="12"/>
      <c r="C10" s="17"/>
      <c r="D10" s="14" t="s">
        <v>2</v>
      </c>
      <c r="E10" s="29"/>
      <c r="F10" s="56" t="s">
        <v>2</v>
      </c>
    </row>
    <row r="11" spans="1:6" ht="18" customHeight="1">
      <c r="A11" s="12"/>
      <c r="C11" s="17"/>
      <c r="D11" s="14" t="s">
        <v>110</v>
      </c>
      <c r="E11" s="29"/>
      <c r="F11" s="56" t="s">
        <v>111</v>
      </c>
    </row>
    <row r="12" spans="1:6" ht="18" customHeight="1">
      <c r="A12" s="4" t="s">
        <v>43</v>
      </c>
      <c r="C12" s="17"/>
      <c r="D12" s="14"/>
      <c r="E12" s="29"/>
      <c r="F12" s="84"/>
    </row>
    <row r="13" spans="1:4" ht="14.25" customHeight="1">
      <c r="A13" s="4" t="s">
        <v>44</v>
      </c>
      <c r="D13" s="20"/>
    </row>
    <row r="14" spans="1:6" ht="15" customHeight="1">
      <c r="A14" s="4" t="s">
        <v>6</v>
      </c>
      <c r="B14" s="12" t="s">
        <v>7</v>
      </c>
      <c r="D14" s="20">
        <v>41109</v>
      </c>
      <c r="F14" s="20">
        <v>40880</v>
      </c>
    </row>
    <row r="15" spans="1:6" ht="15" customHeight="1">
      <c r="A15" s="4"/>
      <c r="B15" s="12" t="s">
        <v>45</v>
      </c>
      <c r="D15" s="20">
        <v>13414</v>
      </c>
      <c r="F15" s="20">
        <v>13414</v>
      </c>
    </row>
    <row r="16" spans="1:6" ht="15" customHeight="1">
      <c r="A16" s="4"/>
      <c r="B16" s="12" t="s">
        <v>46</v>
      </c>
      <c r="D16" s="20">
        <v>46</v>
      </c>
      <c r="F16" s="20">
        <v>54</v>
      </c>
    </row>
    <row r="17" spans="1:6" ht="15" customHeight="1">
      <c r="A17" s="4"/>
      <c r="B17" s="12" t="s">
        <v>86</v>
      </c>
      <c r="D17" s="20">
        <v>11399</v>
      </c>
      <c r="F17" s="20">
        <v>11454</v>
      </c>
    </row>
    <row r="18" spans="1:6" ht="15" customHeight="1">
      <c r="A18" s="4"/>
      <c r="B18" s="12" t="s">
        <v>36</v>
      </c>
      <c r="D18" s="20">
        <v>100</v>
      </c>
      <c r="F18" s="20">
        <v>100</v>
      </c>
    </row>
    <row r="19" spans="1:4" ht="11.25" customHeight="1">
      <c r="A19" s="4"/>
      <c r="D19" s="20"/>
    </row>
    <row r="20" spans="1:6" ht="15" customHeight="1">
      <c r="A20" s="4"/>
      <c r="D20" s="19">
        <f>SUM(D14:D19)</f>
        <v>66068</v>
      </c>
      <c r="F20" s="19">
        <f>SUM(F14:F19)</f>
        <v>65902</v>
      </c>
    </row>
    <row r="21" spans="1:4" ht="15" customHeight="1">
      <c r="A21" s="4" t="s">
        <v>47</v>
      </c>
      <c r="D21" s="20"/>
    </row>
    <row r="22" spans="2:6" ht="15" customHeight="1">
      <c r="B22" s="12" t="s">
        <v>8</v>
      </c>
      <c r="D22" s="20">
        <v>263</v>
      </c>
      <c r="F22" s="20">
        <v>265</v>
      </c>
    </row>
    <row r="23" spans="2:6" ht="15" customHeight="1">
      <c r="B23" s="12" t="s">
        <v>112</v>
      </c>
      <c r="D23" s="20">
        <v>146180</v>
      </c>
      <c r="F23" s="20">
        <v>157572</v>
      </c>
    </row>
    <row r="24" spans="2:6" ht="15" customHeight="1">
      <c r="B24" s="12" t="s">
        <v>33</v>
      </c>
      <c r="D24" s="13">
        <v>171</v>
      </c>
      <c r="F24" s="20">
        <v>288</v>
      </c>
    </row>
    <row r="25" spans="2:6" ht="15" customHeight="1">
      <c r="B25" s="12" t="s">
        <v>40</v>
      </c>
      <c r="D25" s="20">
        <v>69</v>
      </c>
      <c r="F25" s="20">
        <v>69</v>
      </c>
    </row>
    <row r="26" spans="2:6" ht="15" customHeight="1">
      <c r="B26" s="12" t="s">
        <v>9</v>
      </c>
      <c r="D26" s="20">
        <v>14707</v>
      </c>
      <c r="F26" s="20">
        <v>7503</v>
      </c>
    </row>
    <row r="27" spans="2:6" ht="8.25" customHeight="1">
      <c r="B27" s="12"/>
      <c r="D27" s="21"/>
      <c r="F27" s="21"/>
    </row>
    <row r="28" spans="4:6" ht="15" customHeight="1">
      <c r="D28" s="20">
        <f>SUM(D22:D27)</f>
        <v>161390</v>
      </c>
      <c r="F28" s="20">
        <f>SUM(F22:F27)</f>
        <v>165697</v>
      </c>
    </row>
    <row r="29" ht="15" customHeight="1">
      <c r="D29" s="20"/>
    </row>
    <row r="30" spans="2:6" ht="15" customHeight="1">
      <c r="B30" s="12" t="s">
        <v>83</v>
      </c>
      <c r="D30" s="20">
        <v>5200</v>
      </c>
      <c r="F30" s="20">
        <v>5650</v>
      </c>
    </row>
    <row r="31" ht="15" customHeight="1">
      <c r="D31" s="20"/>
    </row>
    <row r="32" spans="4:6" ht="15" customHeight="1">
      <c r="D32" s="19">
        <f>D28+D30</f>
        <v>166590</v>
      </c>
      <c r="F32" s="19">
        <f>SUM(F28:F30)</f>
        <v>171347</v>
      </c>
    </row>
    <row r="33" spans="1:4" ht="15" customHeight="1">
      <c r="A33" s="18"/>
      <c r="D33" s="20"/>
    </row>
    <row r="34" spans="1:6" ht="15" customHeight="1" thickBot="1">
      <c r="A34" s="4" t="s">
        <v>48</v>
      </c>
      <c r="D34" s="53">
        <f>D20+D32</f>
        <v>232658</v>
      </c>
      <c r="F34" s="53">
        <f>F20+F32</f>
        <v>237249</v>
      </c>
    </row>
    <row r="35" spans="1:4" ht="15" customHeight="1">
      <c r="A35" s="18"/>
      <c r="D35" s="20"/>
    </row>
    <row r="36" spans="1:4" ht="15" customHeight="1">
      <c r="A36" s="4" t="s">
        <v>49</v>
      </c>
      <c r="D36" s="20"/>
    </row>
    <row r="37" spans="1:4" ht="15" customHeight="1">
      <c r="A37" s="4" t="s">
        <v>50</v>
      </c>
      <c r="D37" s="20"/>
    </row>
    <row r="38" spans="2:6" ht="15" customHeight="1">
      <c r="B38" s="12" t="s">
        <v>11</v>
      </c>
      <c r="D38" s="20">
        <v>68498</v>
      </c>
      <c r="F38" s="20">
        <v>68498</v>
      </c>
    </row>
    <row r="39" spans="2:6" ht="15" customHeight="1">
      <c r="B39" s="12" t="s">
        <v>76</v>
      </c>
      <c r="D39" s="20">
        <v>21877</v>
      </c>
      <c r="F39" s="20">
        <v>19728</v>
      </c>
    </row>
    <row r="40" spans="2:6" ht="9" customHeight="1">
      <c r="B40" s="12"/>
      <c r="D40" s="21"/>
      <c r="F40" s="21"/>
    </row>
    <row r="41" spans="2:6" ht="15" customHeight="1">
      <c r="B41" s="12"/>
      <c r="D41" s="20">
        <f>SUM(D38:D40)</f>
        <v>90375</v>
      </c>
      <c r="F41" s="20">
        <f>SUM(F38:F40)</f>
        <v>88226</v>
      </c>
    </row>
    <row r="42" spans="1:6" ht="15" customHeight="1">
      <c r="A42" s="4" t="s">
        <v>4</v>
      </c>
      <c r="D42" s="20">
        <v>597</v>
      </c>
      <c r="F42" s="20">
        <v>665</v>
      </c>
    </row>
    <row r="43" spans="1:6" ht="15" customHeight="1">
      <c r="A43" s="4" t="s">
        <v>51</v>
      </c>
      <c r="B43" s="12"/>
      <c r="D43" s="19">
        <f>SUM(D41:D42)</f>
        <v>90972</v>
      </c>
      <c r="F43" s="19">
        <f>SUM(F41:F42)</f>
        <v>88891</v>
      </c>
    </row>
    <row r="44" spans="1:4" ht="15" customHeight="1">
      <c r="A44" s="12"/>
      <c r="D44" s="20"/>
    </row>
    <row r="45" spans="1:4" ht="15" customHeight="1">
      <c r="A45" s="4" t="s">
        <v>52</v>
      </c>
      <c r="D45" s="20"/>
    </row>
    <row r="46" spans="1:6" ht="15" customHeight="1">
      <c r="A46" s="12"/>
      <c r="B46" t="s">
        <v>54</v>
      </c>
      <c r="D46" s="20">
        <v>3661</v>
      </c>
      <c r="F46" s="20">
        <v>4383</v>
      </c>
    </row>
    <row r="47" spans="1:6" ht="15" customHeight="1">
      <c r="A47" s="12"/>
      <c r="B47" t="s">
        <v>37</v>
      </c>
      <c r="D47" s="20">
        <v>3094</v>
      </c>
      <c r="F47" s="20">
        <v>3168</v>
      </c>
    </row>
    <row r="48" spans="1:6" ht="15" customHeight="1">
      <c r="A48" s="12"/>
      <c r="D48" s="19">
        <f>SUM(D46:D47)</f>
        <v>6755</v>
      </c>
      <c r="F48" s="19">
        <f>SUM(F46:F47)</f>
        <v>7551</v>
      </c>
    </row>
    <row r="49" spans="1:4" ht="15" customHeight="1">
      <c r="A49" s="12"/>
      <c r="D49" s="20"/>
    </row>
    <row r="50" spans="1:4" ht="15" customHeight="1">
      <c r="A50" s="4" t="s">
        <v>53</v>
      </c>
      <c r="D50" s="20"/>
    </row>
    <row r="51" spans="2:6" ht="15" customHeight="1">
      <c r="B51" s="12" t="s">
        <v>10</v>
      </c>
      <c r="D51" s="20">
        <v>113950</v>
      </c>
      <c r="F51" s="20">
        <v>120880</v>
      </c>
    </row>
    <row r="52" spans="2:6" ht="15" customHeight="1">
      <c r="B52" s="12" t="s">
        <v>113</v>
      </c>
      <c r="D52" s="20">
        <v>19705</v>
      </c>
      <c r="F52" s="20">
        <v>18890</v>
      </c>
    </row>
    <row r="53" spans="2:6" ht="15" customHeight="1">
      <c r="B53" s="12" t="s">
        <v>38</v>
      </c>
      <c r="D53" s="13">
        <v>1276</v>
      </c>
      <c r="F53" s="20">
        <v>1037</v>
      </c>
    </row>
    <row r="54" spans="2:4" ht="9" customHeight="1">
      <c r="B54" s="12"/>
      <c r="D54" s="20"/>
    </row>
    <row r="55" spans="1:6" ht="15" customHeight="1">
      <c r="A55" s="12"/>
      <c r="D55" s="19">
        <f>SUM(D51:D54)</f>
        <v>134931</v>
      </c>
      <c r="F55" s="19">
        <f>SUM(F51:F53)</f>
        <v>140807</v>
      </c>
    </row>
    <row r="56" spans="1:4" ht="15" customHeight="1">
      <c r="A56" s="12"/>
      <c r="D56" s="20"/>
    </row>
    <row r="57" spans="1:6" ht="15" customHeight="1">
      <c r="A57" s="4" t="s">
        <v>55</v>
      </c>
      <c r="C57" s="13"/>
      <c r="D57" s="21">
        <f>D48+D55</f>
        <v>141686</v>
      </c>
      <c r="F57" s="21">
        <f>F48+F55</f>
        <v>148358</v>
      </c>
    </row>
    <row r="58" spans="1:4" ht="10.5" customHeight="1">
      <c r="A58" s="4"/>
      <c r="D58" s="20"/>
    </row>
    <row r="59" spans="1:6" ht="15" customHeight="1" thickBot="1">
      <c r="A59" s="4" t="s">
        <v>56</v>
      </c>
      <c r="C59" s="20"/>
      <c r="D59" s="53">
        <f>D43+D57</f>
        <v>232658</v>
      </c>
      <c r="F59" s="53">
        <f>F43+F57</f>
        <v>237249</v>
      </c>
    </row>
    <row r="60" spans="1:4" ht="15" customHeight="1">
      <c r="A60" s="4"/>
      <c r="C60" s="20"/>
      <c r="D60" s="20"/>
    </row>
    <row r="61" spans="1:4" ht="12.75">
      <c r="A61" s="4" t="s">
        <v>66</v>
      </c>
      <c r="D61" s="20"/>
    </row>
    <row r="62" spans="2:6" ht="13.5" thickBot="1">
      <c r="B62" s="4" t="s">
        <v>67</v>
      </c>
      <c r="D62" s="57">
        <f>D41/D38</f>
        <v>1.3193815877835848</v>
      </c>
      <c r="F62" s="57">
        <f>F41/F38</f>
        <v>1.2880084090046424</v>
      </c>
    </row>
    <row r="67" ht="12.75">
      <c r="A67" t="s">
        <v>78</v>
      </c>
    </row>
    <row r="68" ht="12.75">
      <c r="A68" t="s">
        <v>109</v>
      </c>
    </row>
  </sheetData>
  <sheetProtection/>
  <printOptions/>
  <pageMargins left="1" right="0.75" top="0.75" bottom="0.75" header="0.5" footer="0.5"/>
  <pageSetup fitToHeight="1" fitToWidth="1" horizontalDpi="180" verticalDpi="18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4.7109375" style="0" customWidth="1"/>
    <col min="2" max="2" width="10.8515625" style="13" customWidth="1"/>
    <col min="3" max="3" width="2.8515625" style="13" customWidth="1"/>
    <col min="4" max="4" width="11.140625" style="13" customWidth="1"/>
    <col min="5" max="5" width="3.421875" style="13" customWidth="1"/>
    <col min="6" max="6" width="13.00390625" style="13" customWidth="1"/>
    <col min="7" max="7" width="2.8515625" style="13" customWidth="1"/>
    <col min="8" max="8" width="12.00390625" style="13" customWidth="1"/>
    <col min="9" max="9" width="2.421875" style="13" customWidth="1"/>
    <col min="10" max="10" width="10.8515625" style="13" customWidth="1"/>
    <col min="11" max="11" width="1.7109375" style="13" customWidth="1"/>
    <col min="12" max="12" width="11.7109375" style="13" customWidth="1"/>
  </cols>
  <sheetData>
    <row r="1" spans="1:9" ht="18">
      <c r="A1" s="1" t="s">
        <v>0</v>
      </c>
      <c r="B1"/>
      <c r="C1"/>
      <c r="E1"/>
      <c r="F1" s="2"/>
      <c r="G1"/>
      <c r="H1"/>
      <c r="I1"/>
    </row>
    <row r="2" spans="1:9" ht="12.75">
      <c r="A2" s="3" t="s">
        <v>1</v>
      </c>
      <c r="B2"/>
      <c r="C2"/>
      <c r="E2"/>
      <c r="F2" s="2"/>
      <c r="G2"/>
      <c r="H2"/>
      <c r="I2"/>
    </row>
    <row r="4" ht="14.25" customHeight="1">
      <c r="A4" s="24" t="s">
        <v>30</v>
      </c>
    </row>
    <row r="5" spans="1:9" ht="15">
      <c r="A5" s="63" t="s">
        <v>91</v>
      </c>
      <c r="B5" s="20"/>
      <c r="C5" s="20"/>
      <c r="D5" s="20"/>
      <c r="E5" s="20"/>
      <c r="F5" s="20"/>
      <c r="G5" s="20"/>
      <c r="H5" s="20"/>
      <c r="I5" s="20"/>
    </row>
    <row r="6" spans="1:9" ht="12.75">
      <c r="A6" s="58"/>
      <c r="B6" s="20"/>
      <c r="C6" s="20"/>
      <c r="D6" s="20"/>
      <c r="E6" s="20"/>
      <c r="F6" s="20"/>
      <c r="G6" s="20"/>
      <c r="H6" s="20"/>
      <c r="I6" s="20"/>
    </row>
    <row r="7" spans="1:12" ht="16.5" customHeight="1">
      <c r="A7" s="58"/>
      <c r="B7" s="91" t="s">
        <v>96</v>
      </c>
      <c r="C7" s="91"/>
      <c r="D7" s="91"/>
      <c r="E7" s="91"/>
      <c r="F7" s="91"/>
      <c r="G7" s="91"/>
      <c r="H7" s="91"/>
      <c r="I7" s="29"/>
      <c r="J7" s="14" t="s">
        <v>97</v>
      </c>
      <c r="K7" s="70"/>
      <c r="L7" s="14" t="s">
        <v>13</v>
      </c>
    </row>
    <row r="8" spans="1:12" ht="18" customHeight="1">
      <c r="A8" s="58"/>
      <c r="C8"/>
      <c r="D8" s="15" t="s">
        <v>77</v>
      </c>
      <c r="E8" s="20"/>
      <c r="F8" s="15" t="s">
        <v>12</v>
      </c>
      <c r="G8"/>
      <c r="I8" s="6"/>
      <c r="J8" s="14" t="s">
        <v>98</v>
      </c>
      <c r="K8" s="70"/>
      <c r="L8" s="6" t="s">
        <v>57</v>
      </c>
    </row>
    <row r="9" spans="2:12" s="5" customFormat="1" ht="16.5" customHeight="1">
      <c r="B9" s="6" t="s">
        <v>99</v>
      </c>
      <c r="C9" s="6"/>
      <c r="D9" s="6" t="s">
        <v>99</v>
      </c>
      <c r="E9" s="6"/>
      <c r="F9" s="6" t="s">
        <v>100</v>
      </c>
      <c r="G9" s="6"/>
      <c r="J9" s="6"/>
      <c r="K9" s="6"/>
      <c r="L9" s="6"/>
    </row>
    <row r="10" spans="2:12" s="5" customFormat="1" ht="16.5" customHeight="1">
      <c r="B10" s="6" t="s">
        <v>101</v>
      </c>
      <c r="C10" s="6"/>
      <c r="D10" s="6" t="s">
        <v>102</v>
      </c>
      <c r="E10" s="6"/>
      <c r="F10" s="6" t="s">
        <v>103</v>
      </c>
      <c r="G10" s="6"/>
      <c r="H10" s="6" t="s">
        <v>13</v>
      </c>
      <c r="J10" s="6"/>
      <c r="K10" s="6"/>
      <c r="L10" s="6"/>
    </row>
    <row r="11" spans="1:12" ht="18.75" customHeight="1">
      <c r="A11" t="s">
        <v>6</v>
      </c>
      <c r="B11" s="22" t="s">
        <v>2</v>
      </c>
      <c r="C11" s="22"/>
      <c r="D11" s="22" t="s">
        <v>2</v>
      </c>
      <c r="E11" s="22"/>
      <c r="F11" s="22" t="s">
        <v>2</v>
      </c>
      <c r="G11" s="22"/>
      <c r="H11" s="46" t="s">
        <v>2</v>
      </c>
      <c r="I11" s="22"/>
      <c r="J11" s="22" t="s">
        <v>2</v>
      </c>
      <c r="L11" s="22" t="s">
        <v>2</v>
      </c>
    </row>
    <row r="13" ht="12.75">
      <c r="A13" s="4" t="s">
        <v>110</v>
      </c>
    </row>
    <row r="14" spans="1:12" ht="21" customHeight="1">
      <c r="A14" s="4" t="s">
        <v>84</v>
      </c>
      <c r="B14" s="46">
        <v>43828</v>
      </c>
      <c r="C14" s="30"/>
      <c r="D14" s="46">
        <v>587</v>
      </c>
      <c r="E14" s="30"/>
      <c r="F14" s="46">
        <v>29634</v>
      </c>
      <c r="H14" s="46">
        <f>SUM(B14:G14)</f>
        <v>74049</v>
      </c>
      <c r="I14" s="46"/>
      <c r="J14" s="13">
        <v>0</v>
      </c>
      <c r="L14" s="13">
        <f>H14+J14</f>
        <v>74049</v>
      </c>
    </row>
    <row r="15" spans="1:12" ht="25.5" customHeight="1">
      <c r="A15" s="3" t="s">
        <v>60</v>
      </c>
      <c r="B15" s="46">
        <v>0</v>
      </c>
      <c r="D15" s="46">
        <v>0</v>
      </c>
      <c r="F15" s="46">
        <v>4459</v>
      </c>
      <c r="H15" s="46">
        <f>SUM(B15:G15)</f>
        <v>4459</v>
      </c>
      <c r="I15" s="46"/>
      <c r="J15" s="13">
        <v>0</v>
      </c>
      <c r="L15" s="13">
        <f>H15+J15</f>
        <v>4459</v>
      </c>
    </row>
    <row r="16" ht="12.75">
      <c r="G16" s="20"/>
    </row>
    <row r="17" spans="1:12" ht="24.75" customHeight="1" thickBot="1">
      <c r="A17" s="4" t="s">
        <v>105</v>
      </c>
      <c r="B17" s="47">
        <f>SUM(B14:B16)</f>
        <v>43828</v>
      </c>
      <c r="C17" s="20"/>
      <c r="D17" s="47">
        <f>SUM(D14:D16)</f>
        <v>587</v>
      </c>
      <c r="E17" s="31"/>
      <c r="F17" s="47">
        <f>SUM(F14:F16)</f>
        <v>34093</v>
      </c>
      <c r="G17" s="31"/>
      <c r="H17" s="47">
        <f>SUM(H14:H16)</f>
        <v>78508</v>
      </c>
      <c r="I17" s="77"/>
      <c r="J17" s="87">
        <f>SUM(J14:J16)</f>
        <v>0</v>
      </c>
      <c r="K17" s="64"/>
      <c r="L17" s="88">
        <f>SUM(L14:L16)</f>
        <v>78508</v>
      </c>
    </row>
    <row r="20" spans="1:12" ht="21" customHeight="1">
      <c r="A20" s="4" t="s">
        <v>106</v>
      </c>
      <c r="B20" s="46">
        <v>68498</v>
      </c>
      <c r="C20" s="30"/>
      <c r="D20" s="46">
        <v>0</v>
      </c>
      <c r="E20" s="30"/>
      <c r="F20" s="46">
        <v>19728</v>
      </c>
      <c r="H20" s="46">
        <f>SUM(B20:G20)</f>
        <v>88226</v>
      </c>
      <c r="I20" s="46"/>
      <c r="J20" s="13">
        <v>665</v>
      </c>
      <c r="L20" s="13">
        <f>H20+J20</f>
        <v>88891</v>
      </c>
    </row>
    <row r="21" spans="1:12" ht="25.5" customHeight="1">
      <c r="A21" s="3" t="s">
        <v>60</v>
      </c>
      <c r="B21" s="46">
        <v>0</v>
      </c>
      <c r="D21" s="46">
        <v>0</v>
      </c>
      <c r="F21" s="46">
        <v>2149</v>
      </c>
      <c r="H21" s="46">
        <f>SUM(B21:G21)</f>
        <v>2149</v>
      </c>
      <c r="I21" s="46"/>
      <c r="J21" s="13">
        <v>-68</v>
      </c>
      <c r="L21" s="13">
        <f>H21+J21</f>
        <v>2081</v>
      </c>
    </row>
    <row r="22" ht="12.75">
      <c r="G22" s="20"/>
    </row>
    <row r="23" spans="1:12" ht="24.75" customHeight="1" thickBot="1">
      <c r="A23" s="4" t="s">
        <v>104</v>
      </c>
      <c r="B23" s="47">
        <f>SUM(B20:B22)</f>
        <v>68498</v>
      </c>
      <c r="C23" s="20"/>
      <c r="D23" s="47">
        <f>SUM(D20:D22)</f>
        <v>0</v>
      </c>
      <c r="E23" s="31"/>
      <c r="F23" s="47">
        <f>SUM(F20:F22)</f>
        <v>21877</v>
      </c>
      <c r="G23" s="31"/>
      <c r="H23" s="47">
        <f>SUM(H20:H22)</f>
        <v>90375</v>
      </c>
      <c r="I23" s="77"/>
      <c r="J23" s="87">
        <f>SUM(J20:J22)</f>
        <v>597</v>
      </c>
      <c r="K23" s="64"/>
      <c r="L23" s="88">
        <f>SUM(L20:L22)</f>
        <v>90972</v>
      </c>
    </row>
    <row r="24" ht="24.75" customHeight="1">
      <c r="A24" s="89"/>
    </row>
    <row r="25" ht="15.75" customHeight="1"/>
    <row r="30" ht="12.75">
      <c r="A30" t="s">
        <v>79</v>
      </c>
    </row>
    <row r="31" ht="12.75">
      <c r="A31" t="s">
        <v>108</v>
      </c>
    </row>
  </sheetData>
  <sheetProtection/>
  <mergeCells count="1">
    <mergeCell ref="B7:H7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5.7109375" style="0" customWidth="1"/>
    <col min="2" max="2" width="58.7109375" style="0" customWidth="1"/>
    <col min="3" max="3" width="12.7109375" style="33" customWidth="1"/>
    <col min="4" max="4" width="11.140625" style="25" customWidth="1"/>
    <col min="5" max="5" width="12.28125" style="27" customWidth="1"/>
  </cols>
  <sheetData>
    <row r="1" spans="1:6" ht="18">
      <c r="A1" s="1" t="s">
        <v>0</v>
      </c>
      <c r="B1" s="1"/>
      <c r="F1" s="2"/>
    </row>
    <row r="2" spans="1:6" ht="12.75">
      <c r="A2" s="3" t="s">
        <v>1</v>
      </c>
      <c r="B2" s="3"/>
      <c r="F2" s="2"/>
    </row>
    <row r="4" spans="1:2" ht="15.75">
      <c r="A4" s="24" t="s">
        <v>68</v>
      </c>
      <c r="B4" s="4"/>
    </row>
    <row r="5" ht="15">
      <c r="A5" s="52" t="s">
        <v>91</v>
      </c>
    </row>
    <row r="6" ht="15">
      <c r="A6" s="52"/>
    </row>
    <row r="7" spans="1:5" ht="23.25" customHeight="1">
      <c r="A7" s="52"/>
      <c r="C7" s="92" t="s">
        <v>81</v>
      </c>
      <c r="D7" s="92"/>
      <c r="E7" s="92"/>
    </row>
    <row r="8" spans="1:5" ht="12.75">
      <c r="A8" s="23"/>
      <c r="C8" s="16" t="s">
        <v>92</v>
      </c>
      <c r="D8" s="50"/>
      <c r="E8" s="16" t="s">
        <v>82</v>
      </c>
    </row>
    <row r="9" spans="1:5" ht="12.75">
      <c r="A9" s="23"/>
      <c r="C9" s="14" t="s">
        <v>2</v>
      </c>
      <c r="E9" s="14" t="s">
        <v>2</v>
      </c>
    </row>
    <row r="10" spans="3:5" ht="12.75">
      <c r="C10" s="14" t="s">
        <v>110</v>
      </c>
      <c r="E10" s="14" t="s">
        <v>110</v>
      </c>
    </row>
    <row r="11" spans="3:5" ht="21" customHeight="1">
      <c r="C11" s="14"/>
      <c r="E11" s="33"/>
    </row>
    <row r="12" spans="1:5" ht="16.5" customHeight="1">
      <c r="A12" s="4" t="s">
        <v>22</v>
      </c>
      <c r="E12" s="33"/>
    </row>
    <row r="14" spans="1:5" ht="12.75">
      <c r="A14" t="s">
        <v>14</v>
      </c>
      <c r="C14" s="33">
        <v>2861</v>
      </c>
      <c r="E14" s="33">
        <v>4929</v>
      </c>
    </row>
    <row r="15" ht="12.75">
      <c r="E15" s="33"/>
    </row>
    <row r="16" ht="12.75">
      <c r="A16" t="s">
        <v>15</v>
      </c>
    </row>
    <row r="17" spans="2:5" ht="12.75">
      <c r="B17" t="s">
        <v>16</v>
      </c>
      <c r="C17" s="33">
        <v>1454</v>
      </c>
      <c r="E17" s="33">
        <v>-1127</v>
      </c>
    </row>
    <row r="18" spans="2:5" ht="12.75">
      <c r="B18" t="s">
        <v>34</v>
      </c>
      <c r="C18" s="33">
        <v>2165</v>
      </c>
      <c r="E18" s="33">
        <v>1291</v>
      </c>
    </row>
    <row r="19" spans="3:5" ht="9" customHeight="1">
      <c r="C19" s="34"/>
      <c r="E19" s="86"/>
    </row>
    <row r="20" spans="1:5" ht="18" customHeight="1">
      <c r="A20" t="s">
        <v>17</v>
      </c>
      <c r="C20" s="33">
        <f>SUM(C14:C19)</f>
        <v>6480</v>
      </c>
      <c r="D20" s="20"/>
      <c r="E20" s="33">
        <f>SUM(E14:E18)</f>
        <v>5093</v>
      </c>
    </row>
    <row r="22" spans="2:5" ht="15" customHeight="1">
      <c r="B22" t="s">
        <v>18</v>
      </c>
      <c r="C22" s="33">
        <v>11216</v>
      </c>
      <c r="E22" s="33">
        <v>27457</v>
      </c>
    </row>
    <row r="23" spans="2:5" ht="15" customHeight="1">
      <c r="B23" t="s">
        <v>19</v>
      </c>
      <c r="C23" s="33">
        <v>814</v>
      </c>
      <c r="E23" s="33">
        <v>211</v>
      </c>
    </row>
    <row r="24" spans="3:5" ht="6.75" customHeight="1">
      <c r="C24" s="34"/>
      <c r="E24" s="86"/>
    </row>
    <row r="25" spans="1:5" ht="18" customHeight="1">
      <c r="A25" s="3" t="s">
        <v>88</v>
      </c>
      <c r="C25" s="33">
        <f>SUM(C20:C24)</f>
        <v>18510</v>
      </c>
      <c r="D25" s="20"/>
      <c r="E25" s="33">
        <f>SUM(E20:E23)</f>
        <v>32761</v>
      </c>
    </row>
    <row r="26" ht="18" customHeight="1"/>
    <row r="27" spans="2:5" ht="12.75">
      <c r="B27" t="s">
        <v>35</v>
      </c>
      <c r="C27" s="33">
        <v>-2164</v>
      </c>
      <c r="E27" s="33">
        <v>-1291</v>
      </c>
    </row>
    <row r="28" spans="2:5" ht="12.75">
      <c r="B28" t="s">
        <v>20</v>
      </c>
      <c r="C28" s="33">
        <v>-498</v>
      </c>
      <c r="E28" s="33">
        <v>-785</v>
      </c>
    </row>
    <row r="29" ht="6.75" customHeight="1"/>
    <row r="30" spans="1:5" ht="12.75">
      <c r="A30" s="4" t="s">
        <v>89</v>
      </c>
      <c r="C30" s="35">
        <f>SUM(C25:C29)</f>
        <v>15848</v>
      </c>
      <c r="D30" s="20"/>
      <c r="E30" s="35">
        <f>SUM(E25:E28)</f>
        <v>30685</v>
      </c>
    </row>
    <row r="31" ht="12.75">
      <c r="E31" s="33"/>
    </row>
    <row r="32" ht="12.75">
      <c r="A32" s="4" t="s">
        <v>29</v>
      </c>
    </row>
    <row r="33" spans="2:5" ht="18" customHeight="1">
      <c r="B33" t="s">
        <v>39</v>
      </c>
      <c r="C33" s="33">
        <v>359</v>
      </c>
      <c r="E33" s="33">
        <v>0</v>
      </c>
    </row>
    <row r="34" spans="2:5" ht="18" customHeight="1">
      <c r="B34" t="s">
        <v>114</v>
      </c>
      <c r="C34" s="33">
        <v>438</v>
      </c>
      <c r="E34" s="33">
        <v>7909</v>
      </c>
    </row>
    <row r="35" spans="2:5" ht="18" customHeight="1">
      <c r="B35" t="s">
        <v>87</v>
      </c>
      <c r="C35" s="33">
        <v>0</v>
      </c>
      <c r="E35" s="13">
        <v>-59</v>
      </c>
    </row>
    <row r="36" spans="2:5" ht="15" customHeight="1">
      <c r="B36" t="s">
        <v>21</v>
      </c>
      <c r="C36" s="33">
        <v>-1789</v>
      </c>
      <c r="D36" s="32"/>
      <c r="E36" s="33">
        <v>-1979</v>
      </c>
    </row>
    <row r="37" spans="2:5" ht="15" customHeight="1">
      <c r="B37" t="s">
        <v>86</v>
      </c>
      <c r="C37" s="33">
        <v>0</v>
      </c>
      <c r="D37" s="32"/>
      <c r="E37" s="33">
        <v>-2206</v>
      </c>
    </row>
    <row r="38" ht="8.25" customHeight="1"/>
    <row r="39" spans="1:5" ht="20.25" customHeight="1">
      <c r="A39" s="4" t="s">
        <v>115</v>
      </c>
      <c r="C39" s="35">
        <f>SUM(C33:C38)</f>
        <v>-992</v>
      </c>
      <c r="D39" s="20"/>
      <c r="E39" s="35">
        <f>SUM(E33:E37)</f>
        <v>3665</v>
      </c>
    </row>
    <row r="40" ht="12.75">
      <c r="E40" s="33"/>
    </row>
    <row r="41" ht="12.75">
      <c r="A41" s="4" t="s">
        <v>23</v>
      </c>
    </row>
    <row r="42" ht="6.75" customHeight="1">
      <c r="A42" s="4"/>
    </row>
    <row r="43" spans="1:5" ht="15" customHeight="1">
      <c r="A43" s="4"/>
      <c r="B43" t="s">
        <v>32</v>
      </c>
      <c r="C43" s="33">
        <v>-8794</v>
      </c>
      <c r="E43" s="33">
        <v>-31740</v>
      </c>
    </row>
    <row r="44" ht="8.25" customHeight="1">
      <c r="A44" s="4"/>
    </row>
    <row r="45" spans="1:5" ht="18" customHeight="1">
      <c r="A45" s="4" t="s">
        <v>85</v>
      </c>
      <c r="C45" s="35">
        <f>SUM(C43:C44)</f>
        <v>-8794</v>
      </c>
      <c r="D45" s="20"/>
      <c r="E45" s="35">
        <f>SUM(E43:E43)</f>
        <v>-31740</v>
      </c>
    </row>
    <row r="46" ht="12.75">
      <c r="A46" s="4"/>
    </row>
    <row r="47" spans="1:5" ht="15" customHeight="1">
      <c r="A47" s="4" t="s">
        <v>58</v>
      </c>
      <c r="C47" s="48">
        <f>C30+C39+C45</f>
        <v>6062</v>
      </c>
      <c r="E47" s="48">
        <v>2610</v>
      </c>
    </row>
    <row r="48" spans="1:5" ht="19.5" customHeight="1">
      <c r="A48" s="4" t="s">
        <v>59</v>
      </c>
      <c r="E48" s="33"/>
    </row>
    <row r="49" spans="1:5" ht="14.25" customHeight="1">
      <c r="A49" s="4" t="s">
        <v>107</v>
      </c>
      <c r="C49" s="49">
        <v>-8399</v>
      </c>
      <c r="E49" s="49">
        <v>-10792</v>
      </c>
    </row>
    <row r="50" spans="1:3" ht="10.5" customHeight="1">
      <c r="A50" s="4"/>
      <c r="C50" s="49"/>
    </row>
    <row r="51" spans="1:5" ht="20.25" customHeight="1" thickBot="1">
      <c r="A51" s="4" t="s">
        <v>90</v>
      </c>
      <c r="C51" s="44">
        <f>SUM(C47:C49)</f>
        <v>-2337</v>
      </c>
      <c r="D51" s="20"/>
      <c r="E51" s="44">
        <f>SUM(E47:E49)</f>
        <v>-8182</v>
      </c>
    </row>
    <row r="52" ht="13.5" thickTop="1"/>
    <row r="54" spans="3:5" ht="12.75">
      <c r="C54" s="15" t="s">
        <v>72</v>
      </c>
      <c r="D54" s="55"/>
      <c r="E54" s="15" t="s">
        <v>72</v>
      </c>
    </row>
    <row r="55" spans="3:5" ht="12.75">
      <c r="C55" s="16" t="s">
        <v>92</v>
      </c>
      <c r="D55" s="55"/>
      <c r="E55" s="16" t="s">
        <v>82</v>
      </c>
    </row>
    <row r="56" spans="3:5" ht="12.75">
      <c r="C56" s="14" t="s">
        <v>2</v>
      </c>
      <c r="E56" s="14" t="s">
        <v>2</v>
      </c>
    </row>
    <row r="57" spans="1:5" ht="12.75">
      <c r="A57" s="4" t="s">
        <v>70</v>
      </c>
      <c r="E57" s="33"/>
    </row>
    <row r="58" spans="2:5" ht="15.75" customHeight="1">
      <c r="B58" t="s">
        <v>9</v>
      </c>
      <c r="C58" s="33">
        <v>14707</v>
      </c>
      <c r="E58" s="33">
        <v>6995</v>
      </c>
    </row>
    <row r="59" spans="2:5" ht="15.75" customHeight="1">
      <c r="B59" t="s">
        <v>71</v>
      </c>
      <c r="C59" s="33">
        <v>-17044</v>
      </c>
      <c r="E59" s="33">
        <v>-15177</v>
      </c>
    </row>
    <row r="60" spans="3:5" ht="16.5" customHeight="1">
      <c r="C60" s="35">
        <f>SUM(C58:C59)</f>
        <v>-2337</v>
      </c>
      <c r="E60" s="35">
        <f>SUM(E58:E59)</f>
        <v>-8182</v>
      </c>
    </row>
    <row r="61" spans="3:5" ht="16.5" customHeight="1">
      <c r="C61" s="64"/>
      <c r="E61" s="13"/>
    </row>
    <row r="62" spans="3:5" ht="16.5" customHeight="1">
      <c r="C62" s="64"/>
      <c r="E62" s="20"/>
    </row>
    <row r="63" ht="12.75">
      <c r="A63" t="s">
        <v>80</v>
      </c>
    </row>
    <row r="64" ht="12.75">
      <c r="A64" t="s">
        <v>95</v>
      </c>
    </row>
  </sheetData>
  <sheetProtection/>
  <mergeCells count="1">
    <mergeCell ref="C7:E7"/>
  </mergeCells>
  <printOptions/>
  <pageMargins left="1" right="0.75" top="1" bottom="1" header="0.5" footer="0.5"/>
  <pageSetup fitToHeight="1" fitToWidth="1" horizontalDpi="180" verticalDpi="18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2007-07-02T01:22:28Z</cp:lastPrinted>
  <dcterms:created xsi:type="dcterms:W3CDTF">2002-12-12T00:53:15Z</dcterms:created>
  <dcterms:modified xsi:type="dcterms:W3CDTF">2008-06-24T06:54:13Z</dcterms:modified>
  <cp:category/>
  <cp:version/>
  <cp:contentType/>
  <cp:contentStatus/>
</cp:coreProperties>
</file>