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80" windowHeight="4260" firstSheet="5" activeTab="5"/>
  </bookViews>
  <sheets>
    <sheet name="XXXX" sheetId="1" state="veryHidden" r:id="rId1"/>
    <sheet name="XXX0" sheetId="2" state="veryHidden" r:id="rId2"/>
    <sheet name="XXX1" sheetId="3" state="veryHidden" r:id="rId3"/>
    <sheet name="XXX2" sheetId="4" state="veryHidden" r:id="rId4"/>
    <sheet name="XXX3" sheetId="5" state="veryHidden" r:id="rId5"/>
    <sheet name="IS" sheetId="6" r:id="rId6"/>
    <sheet name="BS" sheetId="7" r:id="rId7"/>
  </sheets>
  <definedNames/>
  <calcPr fullCalcOnLoad="1"/>
</workbook>
</file>

<file path=xl/sharedStrings.xml><?xml version="1.0" encoding="utf-8"?>
<sst xmlns="http://schemas.openxmlformats.org/spreadsheetml/2006/main" count="98" uniqueCount="77">
  <si>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</si>
  <si>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</si>
  <si>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 xml:space="preserve">QUARTERLY REPORT </t>
  </si>
  <si>
    <t>The figures have not been audited.</t>
  </si>
  <si>
    <t>CONSOLIDATED INCOME STATEMENT</t>
  </si>
  <si>
    <t xml:space="preserve">             INDIVIDUAL QUARTER</t>
  </si>
  <si>
    <t xml:space="preserve">          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</si>
  <si>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</si>
  <si>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</si>
  <si>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</si>
  <si>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</si>
  <si>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</si>
  <si>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</si>
  <si>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</si>
  <si>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</si>
  <si>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</si>
  <si>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Revenue</t>
  </si>
  <si>
    <t>(b)</t>
  </si>
  <si>
    <t>(c )</t>
  </si>
  <si>
    <t>Depreciation and amortisation</t>
  </si>
  <si>
    <t>(d)</t>
  </si>
  <si>
    <t>(e)</t>
  </si>
  <si>
    <t>(f)</t>
  </si>
  <si>
    <t>(g)</t>
  </si>
  <si>
    <t>Minority interests</t>
  </si>
  <si>
    <t>(h)</t>
  </si>
  <si>
    <t>Earnings per share based on 2(h)</t>
  </si>
  <si>
    <t>above:-</t>
  </si>
  <si>
    <t>Basic (based on 19,800,000</t>
  </si>
  <si>
    <t>ordinary shares) (sen)</t>
  </si>
  <si>
    <t>Quarterly Report On Consolidated Results For The Financial Quarter and Period Ended 31 October, 2001.</t>
  </si>
  <si>
    <t>31.10.2001</t>
  </si>
  <si>
    <t>31.10.2000</t>
  </si>
  <si>
    <t>CONSOLIDATED BALANCE SHEET</t>
  </si>
  <si>
    <t>UNAUDITED</t>
  </si>
  <si>
    <t>AUDITED</t>
  </si>
  <si>
    <t>AS AT</t>
  </si>
  <si>
    <t>END OF</t>
  </si>
  <si>
    <t xml:space="preserve">PRECEDING </t>
  </si>
  <si>
    <t xml:space="preserve">FINANCIAL </t>
  </si>
  <si>
    <t>YEAR END</t>
  </si>
  <si>
    <t>31.1.2001</t>
  </si>
  <si>
    <t>Fixed Assets</t>
  </si>
  <si>
    <t>Investment in Associated Company</t>
  </si>
  <si>
    <t>Other Investment</t>
  </si>
  <si>
    <t>Current Assets</t>
  </si>
  <si>
    <t>Trade Debtors</t>
  </si>
  <si>
    <t>Other Debtors</t>
  </si>
  <si>
    <t>Stocks</t>
  </si>
  <si>
    <t>Fixed Deposits</t>
  </si>
  <si>
    <t>Cash and Bank Balances</t>
  </si>
  <si>
    <t>Current Liabilities</t>
  </si>
  <si>
    <t>Short Terms Borrowings</t>
  </si>
  <si>
    <t>Trade Creditors</t>
  </si>
  <si>
    <t>Other Creditors and Accruals</t>
  </si>
  <si>
    <t>Proposed Dividend</t>
  </si>
  <si>
    <t xml:space="preserve">Net Current Assets </t>
  </si>
  <si>
    <t>Shareholders' Funds</t>
  </si>
  <si>
    <t>Share Capital</t>
  </si>
  <si>
    <t>Reserves</t>
  </si>
  <si>
    <t>Share Premium</t>
  </si>
  <si>
    <t>Retained Profits</t>
  </si>
  <si>
    <t>Minority Interest</t>
  </si>
  <si>
    <t>Long Term Borrowings</t>
  </si>
  <si>
    <t>Deferred Taxation</t>
  </si>
  <si>
    <t>Net tangible assets per share (RM)</t>
  </si>
  <si>
    <t>Profit before finance cost, depreciation</t>
  </si>
  <si>
    <t>and amortisation, income tax and</t>
  </si>
  <si>
    <t>Finance cost</t>
  </si>
  <si>
    <t>Profit before income tax and minority</t>
  </si>
  <si>
    <t>interests</t>
  </si>
  <si>
    <t>Income tax</t>
  </si>
  <si>
    <t>Profit after income tax before</t>
  </si>
  <si>
    <t>Net profit from ordinary activities</t>
  </si>
  <si>
    <t xml:space="preserve">attributable to members of the </t>
  </si>
  <si>
    <t>company.</t>
  </si>
  <si>
    <t>minority interests</t>
  </si>
</sst>
</file>

<file path=xl/styles.xml><?xml version="1.0" encoding="utf-8"?>
<styleSheet xmlns="http://schemas.openxmlformats.org/spreadsheetml/2006/main">
  <numFmts count="19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_(* #,##0.0_);_(* \(#,##0.0\);_(* &quot;-&quot;??_);_(@_)"/>
    <numFmt numFmtId="167" formatCode="dd\-mmm\-yy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#,##0.00000"/>
    <numFmt numFmtId="173" formatCode="&quot;$&quot;#,##0.000_);\(&quot;$&quot;#,##0.00\)"/>
    <numFmt numFmtId="174" formatCode="0.0%"/>
    <numFmt numFmtId="175" formatCode="&quot;$&quot;#,##0.0000_);\(&quot;$&quot;#,##0.000\)"/>
    <numFmt numFmtId="176" formatCode="&quot;$&quot;#,##0"/>
    <numFmt numFmtId="177" formatCode="&quot;$&quot;#,##0.0000"/>
    <numFmt numFmtId="178" formatCode="&quot;$&quot;#,##0.000"/>
    <numFmt numFmtId="179" formatCode="&quot;$&quot;#,##0.00_);\(&quot;$&quot;#,##0.0\)"/>
    <numFmt numFmtId="180" formatCode="&quot;$&quot;#,##0.0000_);\(&quot;$&quot;#,##0.0000\)"/>
    <numFmt numFmtId="181" formatCode="&quot;$&quot;#,##0.00000_);\(&quot;$&quot;#,##0.00000\)"/>
    <numFmt numFmtId="182" formatCode="0.0000"/>
    <numFmt numFmtId="183" formatCode="&quot;$&quot;#,##0.00000"/>
    <numFmt numFmtId="184" formatCode="&quot;$&quot;#,##0.0"/>
    <numFmt numFmtId="185" formatCode="&quot;$&quot;#,##0.00"/>
    <numFmt numFmtId="186" formatCode="_(&quot;$&quot;* #,##0.00000_);_(&quot;$&quot;* \(#,##0.00000\);_(&quot;$&quot;* &quot;-&quot;??_);_(@_)"/>
    <numFmt numFmtId="187" formatCode="###0"/>
    <numFmt numFmtId="188" formatCode="###0.00"/>
    <numFmt numFmtId="189" formatCode="\+###0"/>
    <numFmt numFmtId="190" formatCode="\+###0.00"/>
    <numFmt numFmtId="191" formatCode="#,##0.#####"/>
    <numFmt numFmtId="192" formatCode="\+#,##0"/>
    <numFmt numFmtId="193" formatCode="\+#,##0.00"/>
    <numFmt numFmtId="194" formatCode="0,000"/>
    <numFmt numFmtId="195" formatCode="0,000.00"/>
    <numFmt numFmtId="196" formatCode="\+0,000"/>
    <numFmt numFmtId="197" formatCode="\+0,000.00"/>
    <numFmt numFmtId="198" formatCode="&quot;$&quot;#,##0;\(&quot;$&quot;#,##0\)"/>
    <numFmt numFmtId="199" formatCode="&quot;$&quot;#,##0.00;\(&quot;$&quot;#,##0.00\)"/>
    <numFmt numFmtId="200" formatCode="\+&quot;$&quot;#,##0"/>
    <numFmt numFmtId="201" formatCode="\+&quot;$&quot;#,##0.00"/>
    <numFmt numFmtId="202" formatCode="##0%"/>
    <numFmt numFmtId="203" formatCode="##0.00%"/>
    <numFmt numFmtId="204" formatCode="\+##0%"/>
    <numFmt numFmtId="205" formatCode="\+##0.00"/>
    <numFmt numFmtId="206" formatCode="mm/dd"/>
    <numFmt numFmtId="207" formatCode="mm/dd/yy"/>
    <numFmt numFmtId="208" formatCode="dd\-mmm"/>
    <numFmt numFmtId="209" formatCode="mmm\-yyyy"/>
    <numFmt numFmtId="210" formatCode="dd\-mmm\-yyyy"/>
    <numFmt numFmtId="211" formatCode="yyyy\-mm\-dd"/>
    <numFmt numFmtId="212" formatCode="mm/dd/yy\ hh:mm\ AM/PM"/>
    <numFmt numFmtId="213" formatCode="mm/dd/yy\ hh:mm:ss"/>
    <numFmt numFmtId="214" formatCode="m/d/yyyy"/>
    <numFmt numFmtId="215" formatCode="m/d/yyyy\ h:mm:ss\ AM/PM"/>
    <numFmt numFmtId="216" formatCode="0.0"/>
    <numFmt numFmtId="217" formatCode="0.000"/>
    <numFmt numFmtId="218" formatCode="_(* #,##0.0_);_(* \(#,##0.0\);_(* &quot;-&quot;?_);_(@_)"/>
    <numFmt numFmtId="219" formatCode="&quot;R&quot;\ #,##0;&quot;R&quot;\ \-#,##0"/>
    <numFmt numFmtId="220" formatCode="&quot;R&quot;\ #,##0;[Red]&quot;R&quot;\ \-#,##0"/>
    <numFmt numFmtId="221" formatCode="&quot;R&quot;\ #,##0.00;&quot;R&quot;\ \-#,##0.00"/>
    <numFmt numFmtId="222" formatCode="&quot;R&quot;\ #,##0.00;[Red]&quot;R&quot;\ \-#,##0.00"/>
    <numFmt numFmtId="223" formatCode="_ &quot;R&quot;\ * #,##0_ ;_ &quot;R&quot;\ * \-#,##0_ ;_ &quot;R&quot;\ * &quot;-&quot;_ ;_ @_ "/>
    <numFmt numFmtId="224" formatCode="_ * #,##0_ ;_ * \-#,##0_ ;_ * &quot;-&quot;_ ;_ @_ "/>
    <numFmt numFmtId="225" formatCode="_ &quot;R&quot;\ * #,##0.00_ ;_ &quot;R&quot;\ * \-#,##0.00_ ;_ &quot;R&quot;\ * &quot;-&quot;??_ ;_ @_ "/>
    <numFmt numFmtId="226" formatCode="_ * #,##0.00_ ;_ * \-#,##0.00_ ;_ * &quot;-&quot;??_ ;_ @_ "/>
    <numFmt numFmtId="227" formatCode="_-* #,##0.0_-;\-* #,##0.0_-;_-* &quot;-&quot;??_-;_-@_-"/>
    <numFmt numFmtId="228" formatCode="_-* #,##0_-;\-* #,##0_-;_-* &quot;-&quot;??_-;_-@_-"/>
    <numFmt numFmtId="229" formatCode="#,##0.0"/>
    <numFmt numFmtId="230" formatCode="#,##0.000"/>
    <numFmt numFmtId="231" formatCode="#,##0;\(#,##0\)"/>
    <numFmt numFmtId="232" formatCode="&quot;£&quot;#,##0;\-&quot;£&quot;#,##0"/>
    <numFmt numFmtId="233" formatCode="&quot;£&quot;#,##0;[Red]\-&quot;£&quot;#,##0"/>
    <numFmt numFmtId="234" formatCode="&quot;£&quot;#,##0.00;\-&quot;£&quot;#,##0.00"/>
    <numFmt numFmtId="235" formatCode="&quot;£&quot;#,##0.00;[Red]\-&quot;£&quot;#,##0.00"/>
    <numFmt numFmtId="236" formatCode="_-&quot;£&quot;* #,##0_-;\-&quot;£&quot;* #,##0_-;_-&quot;£&quot;* &quot;-&quot;_-;_-@_-"/>
    <numFmt numFmtId="237" formatCode="_-&quot;£&quot;* #,##0.00_-;\-&quot;£&quot;* #,##0.00_-;_-&quot;£&quot;* &quot;-&quot;??_-;_-@_-"/>
    <numFmt numFmtId="238" formatCode="#,##0.0_);[Red]\(#,##0.0\)"/>
    <numFmt numFmtId="239" formatCode="#,##0.0;[Red]\-#,##0.0"/>
    <numFmt numFmtId="240" formatCode="#,##0.000;[Red]\-#,##0.000"/>
    <numFmt numFmtId="241" formatCode="#,##0.000_);[Red]\(#,##0.000\)"/>
    <numFmt numFmtId="242" formatCode="#,##0.0000;[Red]\-#,##0.0000"/>
    <numFmt numFmtId="243" formatCode="0.000%"/>
    <numFmt numFmtId="244" formatCode="###0_);[Red]\(###0\)"/>
    <numFmt numFmtId="245" formatCode="###0.0_);[Red]\(###0.0\)"/>
    <numFmt numFmtId="246" formatCode="###0.00_);[Red]\(###0.00\)"/>
    <numFmt numFmtId="247" formatCode="###0.000_);[Red]\(###0.000\)"/>
    <numFmt numFmtId="248" formatCode="###0.0000_);[Red]\(###0.0000\)"/>
    <numFmt numFmtId="249" formatCode="###0;[Red]\-###0"/>
    <numFmt numFmtId="250" formatCode="#,##0.00000;[Red]\-#,##0.00000"/>
    <numFmt numFmtId="251" formatCode="#,##0.000000;[Red]\-#,##0.000000"/>
    <numFmt numFmtId="252" formatCode="#,##0.0000000;[Red]\-#,##0.0000000"/>
    <numFmt numFmtId="253" formatCode="#,##0.00000000;[Red]\-#,##0.00000000"/>
    <numFmt numFmtId="254" formatCode="#,##0.000000000;[Red]\-#,##0.000000000"/>
    <numFmt numFmtId="255" formatCode="#,##0.0000000000;[Red]\-#,##0.0000000000"/>
    <numFmt numFmtId="256" formatCode="#,##0.00000000000;[Red]\-#,##0.00000000000"/>
    <numFmt numFmtId="257" formatCode="###0.0;[Red]\-###0.0"/>
    <numFmt numFmtId="258" formatCode="###0.00;[Red]\-###0.00"/>
    <numFmt numFmtId="259" formatCode="#,##0.0000_);[Red]\(#,##0.0000\)"/>
    <numFmt numFmtId="260" formatCode="0.0000%"/>
    <numFmt numFmtId="261" formatCode="0.00000%"/>
    <numFmt numFmtId="262" formatCode="0.000000%"/>
    <numFmt numFmtId="263" formatCode="#,##0.0000"/>
    <numFmt numFmtId="264" formatCode="#,##0.000000"/>
    <numFmt numFmtId="265" formatCode="0.00000"/>
    <numFmt numFmtId="266" formatCode="0.000000"/>
    <numFmt numFmtId="267" formatCode="###0.000;[Red]\-###0.000"/>
    <numFmt numFmtId="268" formatCode="###0.0000;[Red]\-###0.0000"/>
    <numFmt numFmtId="269" formatCode="#,##0.00000_);[Red]\(#,##0.00000\)"/>
    <numFmt numFmtId="270" formatCode="#,##0.0000000"/>
    <numFmt numFmtId="271" formatCode="0.0000000"/>
    <numFmt numFmtId="272" formatCode="0.00000000"/>
    <numFmt numFmtId="273" formatCode="0.000000000"/>
    <numFmt numFmtId="274" formatCode="0.0000000000"/>
    <numFmt numFmtId="275" formatCode="0_)"/>
    <numFmt numFmtId="276" formatCode="#,##0.000000_);[Red]\(#,##0.000000\)"/>
    <numFmt numFmtId="277" formatCode="#,##0.000_);\(#,##0.000\)"/>
    <numFmt numFmtId="278" formatCode="#,##0.0000_);\(#,##0.0000\)"/>
    <numFmt numFmtId="279" formatCode="###0.00000_);[Red]\(###0.00000\)"/>
    <numFmt numFmtId="280" formatCode="###0.000000_);[Red]\(###0.000000\)"/>
    <numFmt numFmtId="281" formatCode="###0.0000000_);[Red]\(###0.0000000\)"/>
    <numFmt numFmtId="282" formatCode="###0.00000000_);[Red]\(###0.00000000\)"/>
    <numFmt numFmtId="283" formatCode="0.0_)"/>
    <numFmt numFmtId="284" formatCode="#,##0.0_);\(#,##0.0\)"/>
    <numFmt numFmtId="285" formatCode="General_)"/>
    <numFmt numFmtId="286" formatCode="#,##0.00000000"/>
    <numFmt numFmtId="287" formatCode="0%;\(0%\)"/>
    <numFmt numFmtId="288" formatCode="#,###.0_);\(#,##0.0\)"/>
    <numFmt numFmtId="289" formatCode="##,##0.0_);\(#,##0.0\)"/>
    <numFmt numFmtId="290" formatCode="#,##0\)"/>
    <numFmt numFmtId="291" formatCode="0.0%;\(0.0%\)"/>
    <numFmt numFmtId="292" formatCode="#,##0.0000_)"/>
    <numFmt numFmtId="293" formatCode="0\);"/>
    <numFmt numFmtId="294" formatCode="##,##0.000_);\(#,##0.000\)"/>
    <numFmt numFmtId="295" formatCode="#,##0;[Red]\(#,##0\)"/>
    <numFmt numFmtId="296" formatCode="#,##0.00;[Red]\(#,##0.00\)"/>
    <numFmt numFmtId="297" formatCode="##,##0.00_);\(#,##0.00\)"/>
    <numFmt numFmtId="298" formatCode=";;;"/>
    <numFmt numFmtId="299" formatCode="#,##0.0_);\(#,##0.00\)"/>
    <numFmt numFmtId="300" formatCode="#,##0.00000_);\(#,##0.00000\)"/>
    <numFmt numFmtId="301" formatCode="#,##0.000000_);\(#,##0.000000\)"/>
    <numFmt numFmtId="302" formatCode="#,###.00_);\(#,##0.00\)"/>
    <numFmt numFmtId="303" formatCode="#,###.000_);\(#,##0.000\)"/>
    <numFmt numFmtId="304" formatCode="_(* #,##0.000_);_(* \(#,##0.000\);_(* &quot;-&quot;??_);_(@_)"/>
    <numFmt numFmtId="305" formatCode="_(* #,##0.0000_);_(* \(#,##0.0000\);_(* &quot;-&quot;??_);_(@_)"/>
    <numFmt numFmtId="306" formatCode="_(* #,##0.00000_);_(* \(#,##0.00000\);_(* &quot;-&quot;??_);_(@_)"/>
    <numFmt numFmtId="307" formatCode="_(* #,##0.000000_);_(* \(#,##0.000000\);_(* &quot;-&quot;??_);_(@_)"/>
    <numFmt numFmtId="308" formatCode="_(* #,##0.0000000_);_(* \(#,##0.0000000\);_(* &quot;-&quot;??_);_(@_)"/>
    <numFmt numFmtId="309" formatCode="_(* #,##0.00000000_);_(* \(#,##0.00000000\);_(* &quot;-&quot;??_);_(@_)"/>
    <numFmt numFmtId="310" formatCode="_(* #,##0.000000000_);_(* \(#,##0.000000000\);_(* &quot;-&quot;??_);_(@_)"/>
    <numFmt numFmtId="311" formatCode="_(* #,##0.0000000000_);_(* \(#,##0.0000000000\);_(* &quot;-&quot;??_);_(@_)"/>
    <numFmt numFmtId="312" formatCode="_(* #,##0.00000000000_);_(* \(#,##0.00000000000\);_(* &quot;-&quot;??_);_(@_)"/>
    <numFmt numFmtId="313" formatCode="_(* #,##0.000000000000_);_(* \(#,##0.000000000000\);_(* &quot;-&quot;??_);_(@_)"/>
    <numFmt numFmtId="314" formatCode="_(* #,##0.0000000000000_);_(* \(#,##0.0000000000000\);_(* &quot;-&quot;??_);_(@_)"/>
    <numFmt numFmtId="315" formatCode="0%\);[Red]\(0%\)"/>
    <numFmt numFmtId="316" formatCode="0%\);[Red]\(0%"/>
    <numFmt numFmtId="317" formatCode="0%_);[Red]\(0%\)"/>
    <numFmt numFmtId="318" formatCode="mmm\.\ d\ \'yy\ \a\t\ h:mm"/>
    <numFmt numFmtId="319" formatCode="&quot;$&quot;#,##0.0_);[Red]\(&quot;$&quot;#,##0.0\)"/>
    <numFmt numFmtId="320" formatCode="000000"/>
    <numFmt numFmtId="321" formatCode="000\-000000"/>
    <numFmt numFmtId="322" formatCode="dd\-mmm\-yy_)"/>
    <numFmt numFmtId="323" formatCode="&quot;$&quot;#,##0.0_);\(&quot;$&quot;#,##0.0\)"/>
    <numFmt numFmtId="324" formatCode="#,##0&quot;£&quot;_);\(#,##0&quot;£&quot;\)"/>
    <numFmt numFmtId="325" formatCode="#,##0&quot;£&quot;_);[Red]\(#,##0&quot;£&quot;\)"/>
    <numFmt numFmtId="326" formatCode="#,##0.00&quot;£&quot;_);\(#,##0.00&quot;£&quot;\)"/>
    <numFmt numFmtId="327" formatCode="#,##0.00&quot;£&quot;_);[Red]\(#,##0.00&quot;£&quot;\)"/>
    <numFmt numFmtId="328" formatCode="_ * #,##0_)&quot;£&quot;_ ;_ * \(#,##0\)&quot;£&quot;_ ;_ * &quot;-&quot;_)&quot;£&quot;_ ;_ @_ "/>
    <numFmt numFmtId="329" formatCode="_ * #,##0_)_£_ ;_ * \(#,##0\)_£_ ;_ * &quot;-&quot;_)_£_ ;_ @_ "/>
    <numFmt numFmtId="330" formatCode="_ * #,##0.00_)&quot;£&quot;_ ;_ * \(#,##0.00\)&quot;£&quot;_ ;_ * &quot;-&quot;??_)&quot;£&quot;_ ;_ @_ "/>
    <numFmt numFmtId="331" formatCode="_ * #,##0.00_)_£_ ;_ * \(#,##0.00\)_£_ ;_ * &quot;-&quot;??_)_£_ ;_ @_ "/>
    <numFmt numFmtId="332" formatCode="#,##0\ &quot;F&quot;;\-#,##0\ &quot;F&quot;"/>
    <numFmt numFmtId="333" formatCode="#,##0\ &quot;F&quot;;[Red]\-#,##0\ &quot;F&quot;"/>
    <numFmt numFmtId="334" formatCode="#,##0.00\ &quot;F&quot;;\-#,##0.00\ &quot;F&quot;"/>
    <numFmt numFmtId="335" formatCode="#,##0.00\ &quot;F&quot;;[Red]\-#,##0.00\ &quot;F&quot;"/>
    <numFmt numFmtId="336" formatCode="_-* #,##0\ &quot;F&quot;_-;\-* #,##0\ &quot;F&quot;_-;_-* &quot;-&quot;\ &quot;F&quot;_-;_-@_-"/>
    <numFmt numFmtId="337" formatCode="_-* #,##0\ _F_-;\-* #,##0\ _F_-;_-* &quot;-&quot;\ _F_-;_-@_-"/>
    <numFmt numFmtId="338" formatCode="_-* #,##0.00\ &quot;F&quot;_-;\-* #,##0.00\ &quot;F&quot;_-;_-* &quot;-&quot;??\ &quot;F&quot;_-;_-@_-"/>
    <numFmt numFmtId="339" formatCode="_-* #,##0.00\ _F_-;\-* #,##0.00\ _F_-;_-* &quot;-&quot;??\ _F_-;_-@_-"/>
    <numFmt numFmtId="340" formatCode="d/m/yy"/>
    <numFmt numFmtId="341" formatCode="d/m/yy\ h:mm"/>
    <numFmt numFmtId="342" formatCode="#,##0&quot; F&quot;_);\(#,##0&quot; F&quot;\)"/>
    <numFmt numFmtId="343" formatCode="#,##0&quot; F&quot;_);[Red]\(#,##0&quot; F&quot;\)"/>
    <numFmt numFmtId="344" formatCode="#,##0.00&quot; F&quot;_);\(#,##0.00&quot; F&quot;\)"/>
    <numFmt numFmtId="345" formatCode="#,##0.00&quot; F&quot;_);[Red]\(#,##0.00&quot; F&quot;\)"/>
    <numFmt numFmtId="346" formatCode="#,##0&quot; $&quot;;\-#,##0&quot; $&quot;"/>
    <numFmt numFmtId="347" formatCode="#,##0&quot; $&quot;;[Red]\-#,##0&quot; $&quot;"/>
    <numFmt numFmtId="348" formatCode="#,##0.00&quot; $&quot;;\-#,##0.00&quot; $&quot;"/>
    <numFmt numFmtId="349" formatCode="#,##0.00&quot; $&quot;;[Red]\-#,##0.00&quot; $&quot;"/>
    <numFmt numFmtId="350" formatCode="d\.m\.yy"/>
    <numFmt numFmtId="351" formatCode="d\.mmm\.yy"/>
  </numFmts>
  <fonts count="17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7"/>
      <name val="Arial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Geneva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3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37" fontId="0" fillId="0" borderId="0" applyFont="0" applyFill="0" applyBorder="0" applyAlignment="0" applyProtection="0"/>
    <xf numFmtId="337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339" fontId="0" fillId="0" borderId="0" applyFont="0" applyFill="0" applyBorder="0" applyAlignment="0" applyProtection="0"/>
    <xf numFmtId="33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339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9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33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36" fontId="0" fillId="0" borderId="0" applyFont="0" applyFill="0" applyBorder="0" applyAlignment="0" applyProtection="0"/>
    <xf numFmtId="336" fontId="10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3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38" fontId="10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49" fontId="11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237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6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0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0" fontId="0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3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2">
      <alignment/>
      <protection/>
    </xf>
    <xf numFmtId="0" fontId="14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2">
      <alignment/>
      <protection/>
    </xf>
    <xf numFmtId="0" fontId="15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0" fillId="0" borderId="0" applyBorder="0">
      <alignment/>
      <protection/>
    </xf>
    <xf numFmtId="0" fontId="9" fillId="0" borderId="0">
      <alignment/>
      <protection/>
    </xf>
    <xf numFmtId="164" fontId="1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 vertical="top"/>
      <protection locked="0"/>
    </xf>
    <xf numFmtId="0" fontId="0" fillId="0" borderId="0">
      <alignment/>
      <protection/>
    </xf>
    <xf numFmtId="0" fontId="0" fillId="0" borderId="0" applyBorder="0">
      <alignment/>
      <protection/>
    </xf>
    <xf numFmtId="3" fontId="9" fillId="0" borderId="0">
      <alignment/>
      <protection/>
    </xf>
    <xf numFmtId="285" fontId="1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00" fontId="12" fillId="0" borderId="0" xfId="0" applyNumberFormat="1" applyAlignment="1">
      <alignment vertical="top"/>
    </xf>
    <xf numFmtId="200" fontId="12" fillId="0" borderId="0" xfId="0" applyNumberFormat="1" applyAlignment="1">
      <alignment vertical="top"/>
    </xf>
    <xf numFmtId="200" fontId="12" fillId="0" borderId="0" xfId="0" applyNumberFormat="1" applyAlignment="1">
      <alignment vertical="top"/>
    </xf>
    <xf numFmtId="200" fontId="12" fillId="0" borderId="0" xfId="0" applyNumberFormat="1" applyAlignment="1">
      <alignment vertical="top"/>
    </xf>
    <xf numFmtId="200" fontId="12" fillId="0" borderId="0" xfId="0" applyNumberFormat="1" applyAlignment="1">
      <alignment vertical="top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65" fontId="7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165" fontId="7" fillId="0" borderId="0" xfId="15" applyNumberFormat="1" applyFont="1" applyAlignment="1">
      <alignment/>
    </xf>
    <xf numFmtId="165" fontId="7" fillId="0" borderId="0" xfId="15" applyNumberFormat="1" applyFont="1" applyAlignment="1">
      <alignment horizontal="left"/>
    </xf>
    <xf numFmtId="0" fontId="8" fillId="0" borderId="0" xfId="0" applyFont="1" applyAlignment="1">
      <alignment/>
    </xf>
    <xf numFmtId="165" fontId="8" fillId="0" borderId="3" xfId="15" applyNumberFormat="1" applyFont="1" applyBorder="1" applyAlignment="1">
      <alignment/>
    </xf>
    <xf numFmtId="165" fontId="8" fillId="0" borderId="0" xfId="15" applyNumberFormat="1" applyFont="1" applyAlignment="1">
      <alignment/>
    </xf>
    <xf numFmtId="165" fontId="8" fillId="0" borderId="3" xfId="15" applyNumberFormat="1" applyFont="1" applyBorder="1" applyAlignment="1">
      <alignment horizontal="right"/>
    </xf>
    <xf numFmtId="165" fontId="8" fillId="0" borderId="0" xfId="15" applyNumberFormat="1" applyFont="1" applyAlignment="1">
      <alignment horizontal="left"/>
    </xf>
    <xf numFmtId="165" fontId="8" fillId="0" borderId="0" xfId="15" applyNumberFormat="1" applyFont="1" applyAlignment="1">
      <alignment horizontal="right"/>
    </xf>
    <xf numFmtId="165" fontId="8" fillId="0" borderId="2" xfId="15" applyNumberFormat="1" applyFont="1" applyBorder="1" applyAlignment="1">
      <alignment/>
    </xf>
    <xf numFmtId="165" fontId="8" fillId="0" borderId="2" xfId="15" applyNumberFormat="1" applyFont="1" applyBorder="1" applyAlignment="1">
      <alignment horizontal="right"/>
    </xf>
    <xf numFmtId="165" fontId="8" fillId="0" borderId="0" xfId="15" applyNumberFormat="1" applyFont="1" applyBorder="1" applyAlignment="1">
      <alignment/>
    </xf>
    <xf numFmtId="165" fontId="8" fillId="0" borderId="4" xfId="15" applyNumberFormat="1" applyFont="1" applyBorder="1" applyAlignment="1">
      <alignment/>
    </xf>
    <xf numFmtId="165" fontId="8" fillId="0" borderId="4" xfId="15" applyNumberFormat="1" applyFont="1" applyBorder="1" applyAlignment="1">
      <alignment horizontal="left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5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5" xfId="15" applyNumberFormat="1" applyFont="1" applyBorder="1" applyAlignment="1">
      <alignment/>
    </xf>
    <xf numFmtId="165" fontId="8" fillId="0" borderId="5" xfId="15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3" fontId="8" fillId="0" borderId="0" xfId="15" applyFont="1" applyAlignment="1">
      <alignment/>
    </xf>
    <xf numFmtId="43" fontId="8" fillId="0" borderId="0" xfId="15" applyFont="1" applyAlignment="1">
      <alignment horizontal="right"/>
    </xf>
    <xf numFmtId="166" fontId="8" fillId="0" borderId="0" xfId="15" applyNumberFormat="1" applyFont="1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43" fontId="8" fillId="0" borderId="0" xfId="15" applyNumberFormat="1" applyFont="1" applyAlignment="1">
      <alignment/>
    </xf>
    <xf numFmtId="165" fontId="4" fillId="0" borderId="0" xfId="15" applyNumberFormat="1" applyFont="1" applyAlignment="1">
      <alignment horizontal="right"/>
    </xf>
    <xf numFmtId="0" fontId="4" fillId="0" borderId="0" xfId="0" applyFont="1" applyAlignment="1">
      <alignment horizontal="right"/>
    </xf>
    <xf numFmtId="43" fontId="4" fillId="0" borderId="0" xfId="15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5" applyFont="1" applyAlignment="1">
      <alignment/>
    </xf>
    <xf numFmtId="165" fontId="0" fillId="0" borderId="6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7" xfId="15" applyNumberFormat="1" applyBorder="1" applyAlignment="1">
      <alignment/>
    </xf>
  </cellXfs>
  <cellStyles count="244">
    <cellStyle name="Normal" xfId="0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SATOCPX" xfId="42"/>
    <cellStyle name="Comma [0]_TMSNW1" xfId="43"/>
    <cellStyle name="Comma [0]_TMSNW2" xfId="44"/>
    <cellStyle name="Comma [0]_TMSOCPX" xfId="45"/>
    <cellStyle name="Comma_Capex" xfId="46"/>
    <cellStyle name="Comma_Capex per line" xfId="47"/>
    <cellStyle name="Comma_Capex%rev" xfId="48"/>
    <cellStyle name="Comma_C-Cap intensity" xfId="49"/>
    <cellStyle name="Comma_C-Capex%rev" xfId="50"/>
    <cellStyle name="Comma_CCOCPX" xfId="51"/>
    <cellStyle name="Comma_Cht-Capex per line" xfId="52"/>
    <cellStyle name="Comma_Cht-Cum Real Opr Cf" xfId="53"/>
    <cellStyle name="Comma_Cht-Dep%Rev" xfId="54"/>
    <cellStyle name="Comma_Cht-Real Opr Cf" xfId="55"/>
    <cellStyle name="Comma_Cht-Rev dist" xfId="56"/>
    <cellStyle name="Comma_Cht-Rev p line" xfId="57"/>
    <cellStyle name="Comma_Cht-Rev per Staff" xfId="58"/>
    <cellStyle name="Comma_Cht-Staff cost%revenue" xfId="59"/>
    <cellStyle name="Comma_C-Line per Staff" xfId="60"/>
    <cellStyle name="Comma_C-lines distribution" xfId="61"/>
    <cellStyle name="Comma_C-Orig PLDT lines" xfId="62"/>
    <cellStyle name="Comma_C-Ret on Rev" xfId="63"/>
    <cellStyle name="Comma_C-ROACE" xfId="64"/>
    <cellStyle name="Comma_CROCF" xfId="65"/>
    <cellStyle name="Comma_Cum Real Opr Cf" xfId="66"/>
    <cellStyle name="Comma_Demand Fcst." xfId="67"/>
    <cellStyle name="Comma_Dep%Rev" xfId="68"/>
    <cellStyle name="Comma_E&amp;ONW1" xfId="69"/>
    <cellStyle name="Comma_E&amp;ONW2" xfId="70"/>
    <cellStyle name="Comma_E&amp;OOCPX" xfId="71"/>
    <cellStyle name="Comma_EPS" xfId="72"/>
    <cellStyle name="Comma_F&amp;COCPX" xfId="73"/>
    <cellStyle name="Comma_Inputs" xfId="74"/>
    <cellStyle name="Comma_IRR" xfId="75"/>
    <cellStyle name="Comma_ITOCPX" xfId="76"/>
    <cellStyle name="Comma_laroux" xfId="77"/>
    <cellStyle name="Comma_laroux_1" xfId="78"/>
    <cellStyle name="Comma_laroux_1_pldt" xfId="79"/>
    <cellStyle name="Comma_laroux_2" xfId="80"/>
    <cellStyle name="Comma_laroux_2_pldt" xfId="81"/>
    <cellStyle name="Comma_laroux_pldt" xfId="82"/>
    <cellStyle name="Comma_Line Inst." xfId="83"/>
    <cellStyle name="Comma_MATERAL2" xfId="84"/>
    <cellStyle name="Comma_MKGOCPX" xfId="85"/>
    <cellStyle name="Comma_Mkt Shr" xfId="86"/>
    <cellStyle name="Comma_MOBCPX" xfId="87"/>
    <cellStyle name="Comma_mud plant bolted" xfId="88"/>
    <cellStyle name="Comma_NCR-C&amp;W Val" xfId="89"/>
    <cellStyle name="Comma_NCR-Cap intensity" xfId="90"/>
    <cellStyle name="Comma_NCR-Line per Staff" xfId="91"/>
    <cellStyle name="Comma_NCR-Rev dist" xfId="92"/>
    <cellStyle name="Comma_Op Cost Break" xfId="93"/>
    <cellStyle name="Comma_OSMOCPX" xfId="94"/>
    <cellStyle name="Comma_PGMKOCPX" xfId="95"/>
    <cellStyle name="Comma_PGNW1" xfId="96"/>
    <cellStyle name="Comma_PGNW2" xfId="97"/>
    <cellStyle name="Comma_PGNWOCPX" xfId="98"/>
    <cellStyle name="Comma_pldt" xfId="99"/>
    <cellStyle name="Comma_pldt_1" xfId="100"/>
    <cellStyle name="Comma_Real Opr Cf" xfId="101"/>
    <cellStyle name="Comma_Real Rev per Staff (1)" xfId="102"/>
    <cellStyle name="Comma_Real Rev per Staff (2)" xfId="103"/>
    <cellStyle name="Comma_Region 2-C&amp;W" xfId="104"/>
    <cellStyle name="Comma_Return on Rev" xfId="105"/>
    <cellStyle name="Comma_Rev p line" xfId="106"/>
    <cellStyle name="Comma_ROACE" xfId="107"/>
    <cellStyle name="Comma_ROCF (Tot)" xfId="108"/>
    <cellStyle name="Comma_SATOCPX" xfId="109"/>
    <cellStyle name="Comma_Staff cost%rev" xfId="110"/>
    <cellStyle name="Comma_TMSNW1" xfId="111"/>
    <cellStyle name="Comma_TMSNW2" xfId="112"/>
    <cellStyle name="Comma_TMSOCPX" xfId="113"/>
    <cellStyle name="Comma_Total-Rev dist." xfId="114"/>
    <cellStyle name="Currency" xfId="115"/>
    <cellStyle name="Currency [0]" xfId="116"/>
    <cellStyle name="Currency [0]_CCOCPX" xfId="117"/>
    <cellStyle name="Currency [0]_E&amp;ONW1" xfId="118"/>
    <cellStyle name="Currency [0]_E&amp;ONW2" xfId="119"/>
    <cellStyle name="Currency [0]_E&amp;OOCPX" xfId="120"/>
    <cellStyle name="Currency [0]_F&amp;COCPX" xfId="121"/>
    <cellStyle name="Currency [0]_Inputs" xfId="122"/>
    <cellStyle name="Currency [0]_ITOCPX" xfId="123"/>
    <cellStyle name="Currency [0]_laroux" xfId="124"/>
    <cellStyle name="Currency [0]_laroux_1" xfId="125"/>
    <cellStyle name="Currency [0]_laroux_2" xfId="126"/>
    <cellStyle name="Currency [0]_laroux_MATERAL2" xfId="127"/>
    <cellStyle name="Currency [0]_laroux_mud plant bolted" xfId="128"/>
    <cellStyle name="Currency [0]_MATERAL2" xfId="129"/>
    <cellStyle name="Currency [0]_MKGOCPX" xfId="130"/>
    <cellStyle name="Currency [0]_MOBCPX" xfId="131"/>
    <cellStyle name="Currency [0]_mud plant bolted" xfId="132"/>
    <cellStyle name="Currency [0]_OSMOCPX" xfId="133"/>
    <cellStyle name="Currency [0]_PGMKOCPX" xfId="134"/>
    <cellStyle name="Currency [0]_PGNW1" xfId="135"/>
    <cellStyle name="Currency [0]_PGNW2" xfId="136"/>
    <cellStyle name="Currency [0]_PGNWOCPX" xfId="137"/>
    <cellStyle name="Currency [0]_pldt" xfId="138"/>
    <cellStyle name="Currency [0]_pldt_1" xfId="139"/>
    <cellStyle name="Currency [0]_SATOCPX" xfId="140"/>
    <cellStyle name="Currency [0]_TMSNW1" xfId="141"/>
    <cellStyle name="Currency [0]_TMSNW2" xfId="142"/>
    <cellStyle name="Currency [0]_TMSOCPX" xfId="143"/>
    <cellStyle name="Currency_CCOCPX" xfId="144"/>
    <cellStyle name="Currency_E&amp;ONW1" xfId="145"/>
    <cellStyle name="Currency_E&amp;ONW2" xfId="146"/>
    <cellStyle name="Currency_E&amp;OOCPX" xfId="147"/>
    <cellStyle name="Currency_F&amp;COCPX" xfId="148"/>
    <cellStyle name="Currency_Inputs" xfId="149"/>
    <cellStyle name="Currency_ITOCPX" xfId="150"/>
    <cellStyle name="Currency_laroux" xfId="151"/>
    <cellStyle name="Currency_laroux_1" xfId="152"/>
    <cellStyle name="Currency_laroux_2" xfId="153"/>
    <cellStyle name="Currency_MATERAL2" xfId="154"/>
    <cellStyle name="Currency_MKGOCPX" xfId="155"/>
    <cellStyle name="Currency_MOBCPX" xfId="156"/>
    <cellStyle name="Currency_mud plant bolted" xfId="157"/>
    <cellStyle name="Currency_OSMOCPX" xfId="158"/>
    <cellStyle name="Currency_PGMKOCPX" xfId="159"/>
    <cellStyle name="Currency_PGNW1" xfId="160"/>
    <cellStyle name="Currency_PGNW2" xfId="161"/>
    <cellStyle name="Currency_PGNWOCPX" xfId="162"/>
    <cellStyle name="Currency_pldt" xfId="163"/>
    <cellStyle name="Currency_pldt_1" xfId="164"/>
    <cellStyle name="Currency_SATOCPX" xfId="165"/>
    <cellStyle name="Currency_TMSNW1" xfId="166"/>
    <cellStyle name="Currency_TMSNW2" xfId="167"/>
    <cellStyle name="Currency_TMSOCPX" xfId="168"/>
    <cellStyle name="Grey" xfId="169"/>
    <cellStyle name="Input [yellow]" xfId="170"/>
    <cellStyle name="Normal - Style1" xfId="171"/>
    <cellStyle name="Normal_Capex" xfId="172"/>
    <cellStyle name="Normal_Capex per line" xfId="173"/>
    <cellStyle name="Normal_Capex%rev" xfId="174"/>
    <cellStyle name="Normal_C-Cap intensity" xfId="175"/>
    <cellStyle name="Normal_C-Capex%rev" xfId="176"/>
    <cellStyle name="Normal_CCOCPX" xfId="177"/>
    <cellStyle name="Normal_Cht-Capex per line" xfId="178"/>
    <cellStyle name="Normal_Cht-Cum Real Opr Cf" xfId="179"/>
    <cellStyle name="Normal_Cht-Dep%Rev" xfId="180"/>
    <cellStyle name="Normal_Cht-Real Opr Cf" xfId="181"/>
    <cellStyle name="Normal_Cht-Rev dist" xfId="182"/>
    <cellStyle name="Normal_Cht-Rev p line" xfId="183"/>
    <cellStyle name="Normal_Cht-Rev per Staff" xfId="184"/>
    <cellStyle name="Normal_Cht-Staff cost%revenue" xfId="185"/>
    <cellStyle name="Normal_C-Line per Staff" xfId="186"/>
    <cellStyle name="Normal_C-lines distribution" xfId="187"/>
    <cellStyle name="Normal_C-Orig PLDT lines" xfId="188"/>
    <cellStyle name="Normal_Co-wide Monthly" xfId="189"/>
    <cellStyle name="Normal_C-Ret on Rev" xfId="190"/>
    <cellStyle name="Normal_C-ROACE" xfId="191"/>
    <cellStyle name="Normal_CROCF" xfId="192"/>
    <cellStyle name="Normal_Cum Real Opr Cf" xfId="193"/>
    <cellStyle name="Normal_Demand Fcst." xfId="194"/>
    <cellStyle name="Normal_Dep%Rev" xfId="195"/>
    <cellStyle name="Normal_E&amp;ONW1" xfId="196"/>
    <cellStyle name="Normal_E&amp;ONW2" xfId="197"/>
    <cellStyle name="Normal_E&amp;OOCPX" xfId="198"/>
    <cellStyle name="Normal_EPS" xfId="199"/>
    <cellStyle name="Normal_F&amp;COCPX" xfId="200"/>
    <cellStyle name="Normal_Inputs" xfId="201"/>
    <cellStyle name="Normal_IRR" xfId="202"/>
    <cellStyle name="Normal_ITOCPX" xfId="203"/>
    <cellStyle name="Normal_laroux" xfId="204"/>
    <cellStyle name="Normal_laroux_1" xfId="205"/>
    <cellStyle name="Normal_laroux_1_pldt" xfId="206"/>
    <cellStyle name="Normal_laroux_2" xfId="207"/>
    <cellStyle name="Normal_laroux_2_pldt" xfId="208"/>
    <cellStyle name="Normal_laroux_3" xfId="209"/>
    <cellStyle name="Normal_laroux_3_pldt" xfId="210"/>
    <cellStyle name="Normal_laroux_4" xfId="211"/>
    <cellStyle name="Normal_laroux_4_pldt" xfId="212"/>
    <cellStyle name="Normal_laroux_5" xfId="213"/>
    <cellStyle name="Normal_laroux_5_pldt" xfId="214"/>
    <cellStyle name="Normal_laroux_6" xfId="215"/>
    <cellStyle name="Normal_laroux_6_pldt" xfId="216"/>
    <cellStyle name="Normal_laroux_7" xfId="217"/>
    <cellStyle name="Normal_laroux_8" xfId="218"/>
    <cellStyle name="Normal_laroux_pldt" xfId="219"/>
    <cellStyle name="Normal_Line Inst." xfId="220"/>
    <cellStyle name="Normal_MATERAL2" xfId="221"/>
    <cellStyle name="Normal_MKGOCPX" xfId="222"/>
    <cellStyle name="Normal_Mkt Shr" xfId="223"/>
    <cellStyle name="Normal_MOBCPX" xfId="224"/>
    <cellStyle name="Normal_mud plant bolted" xfId="225"/>
    <cellStyle name="Normal_NCR-C&amp;W Val" xfId="226"/>
    <cellStyle name="Normal_NCR-Cap intensity" xfId="227"/>
    <cellStyle name="Normal_NCR-Line per Staff" xfId="228"/>
    <cellStyle name="Normal_NCR-Rev dist" xfId="229"/>
    <cellStyle name="Normal_Op Cost Break" xfId="230"/>
    <cellStyle name="Normal_OSMOCPX" xfId="231"/>
    <cellStyle name="Normal_PGMKOCPX" xfId="232"/>
    <cellStyle name="Normal_PGNW1" xfId="233"/>
    <cellStyle name="Normal_PGNW2" xfId="234"/>
    <cellStyle name="Normal_PGNWOCPX" xfId="235"/>
    <cellStyle name="Normal_pldt" xfId="236"/>
    <cellStyle name="Normal_pldt_1" xfId="237"/>
    <cellStyle name="Normal_pldt_2" xfId="238"/>
    <cellStyle name="Normal_pldt_3" xfId="239"/>
    <cellStyle name="Normal_pldt_4" xfId="240"/>
    <cellStyle name="Normal_pldt_5" xfId="241"/>
    <cellStyle name="Normal_Real Opr Cf" xfId="242"/>
    <cellStyle name="Normal_Real Rev per Staff (1)" xfId="243"/>
    <cellStyle name="Normal_Real Rev per Staff (2)" xfId="244"/>
    <cellStyle name="Normal_Region 2-C&amp;W" xfId="245"/>
    <cellStyle name="Normal_Return on Rev" xfId="246"/>
    <cellStyle name="Normal_Rev p line" xfId="247"/>
    <cellStyle name="Normal_ROACE" xfId="248"/>
    <cellStyle name="Normal_ROCF (Tot)" xfId="249"/>
    <cellStyle name="Normal_SATOCPX" xfId="250"/>
    <cellStyle name="Normal_Staff cost%rev" xfId="251"/>
    <cellStyle name="Normal_TMSNW1" xfId="252"/>
    <cellStyle name="Normal_TMSNW2" xfId="253"/>
    <cellStyle name="Normal_TMSOCPX" xfId="254"/>
    <cellStyle name="Normal_Total-Rev dist." xfId="255"/>
    <cellStyle name="Percent" xfId="256"/>
    <cellStyle name="Percent [2]" xfId="2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J50"/>
  <sheetViews>
    <sheetView tabSelected="1" workbookViewId="0" topLeftCell="A1">
      <selection activeCell="D9" sqref="D9"/>
    </sheetView>
  </sheetViews>
  <sheetFormatPr defaultColWidth="9.140625" defaultRowHeight="12.75"/>
  <cols>
    <col min="1" max="1" width="2.8515625" style="0" customWidth="1"/>
    <col min="2" max="2" width="3.421875" style="0" customWidth="1"/>
    <col min="3" max="3" width="29.8515625" style="0" customWidth="1"/>
    <col min="4" max="4" width="10.57421875" style="0" customWidth="1"/>
    <col min="5" max="5" width="5.28125" style="0" customWidth="1"/>
    <col min="6" max="6" width="11.421875" style="6" customWidth="1"/>
    <col min="7" max="7" width="4.7109375" style="0" customWidth="1"/>
    <col min="8" max="8" width="10.28125" style="0" customWidth="1"/>
    <col min="9" max="9" width="6.8515625" style="0" customWidth="1"/>
    <col min="10" max="10" width="10.57421875" style="0" customWidth="1"/>
  </cols>
  <sheetData>
    <row r="5" ht="18">
      <c r="A5" s="7" t="s">
        <v>0</v>
      </c>
    </row>
    <row r="6" ht="12.75">
      <c r="A6" s="8" t="s">
        <v>1</v>
      </c>
    </row>
    <row r="7" ht="12.75">
      <c r="A7" s="9"/>
    </row>
    <row r="8" ht="24" customHeight="1">
      <c r="A8" s="10" t="s">
        <v>2</v>
      </c>
    </row>
    <row r="9" ht="12.75">
      <c r="A9" s="9"/>
    </row>
    <row r="10" ht="12.75">
      <c r="A10" s="9" t="s">
        <v>30</v>
      </c>
    </row>
    <row r="11" ht="24" customHeight="1">
      <c r="A11" s="11" t="s">
        <v>3</v>
      </c>
    </row>
    <row r="12" ht="12.75">
      <c r="A12" s="9"/>
    </row>
    <row r="13" ht="12.75">
      <c r="A13" s="9"/>
    </row>
    <row r="14" ht="12.75">
      <c r="A14" s="9" t="s">
        <v>4</v>
      </c>
    </row>
    <row r="15" ht="12.75">
      <c r="A15" s="9"/>
    </row>
    <row r="16" spans="4:8" ht="12.75">
      <c r="D16" s="9" t="s">
        <v>5</v>
      </c>
      <c r="H16" s="9" t="s">
        <v>6</v>
      </c>
    </row>
    <row r="17" spans="4:10" s="12" customFormat="1" ht="17.25" customHeight="1">
      <c r="D17" s="12" t="s">
        <v>7</v>
      </c>
      <c r="F17" s="12" t="s">
        <v>8</v>
      </c>
      <c r="H17" s="12" t="s">
        <v>7</v>
      </c>
      <c r="J17" s="12" t="s">
        <v>8</v>
      </c>
    </row>
    <row r="18" spans="4:10" s="12" customFormat="1" ht="12">
      <c r="D18" s="12" t="s">
        <v>9</v>
      </c>
      <c r="F18" s="12" t="s">
        <v>10</v>
      </c>
      <c r="H18" s="12" t="s">
        <v>9</v>
      </c>
      <c r="J18" s="12" t="s">
        <v>10</v>
      </c>
    </row>
    <row r="19" spans="4:10" s="12" customFormat="1" ht="12">
      <c r="D19" s="12" t="s">
        <v>11</v>
      </c>
      <c r="F19" s="12" t="s">
        <v>11</v>
      </c>
      <c r="H19" s="12" t="s">
        <v>12</v>
      </c>
      <c r="J19" s="12" t="s">
        <v>13</v>
      </c>
    </row>
    <row r="20" spans="4:10" s="12" customFormat="1" ht="19.5" customHeight="1">
      <c r="D20" s="12" t="s">
        <v>31</v>
      </c>
      <c r="F20" s="12" t="s">
        <v>32</v>
      </c>
      <c r="H20" s="12" t="s">
        <v>31</v>
      </c>
      <c r="J20" s="12" t="s">
        <v>32</v>
      </c>
    </row>
    <row r="21" spans="4:10" s="12" customFormat="1" ht="20.25" customHeight="1">
      <c r="D21" s="13" t="s">
        <v>14</v>
      </c>
      <c r="E21" s="13"/>
      <c r="F21" s="13" t="s">
        <v>14</v>
      </c>
      <c r="G21" s="13"/>
      <c r="H21" s="13" t="s">
        <v>14</v>
      </c>
      <c r="I21" s="13"/>
      <c r="J21" s="13" t="s">
        <v>14</v>
      </c>
    </row>
    <row r="22" spans="4:10" s="14" customFormat="1" ht="12">
      <c r="D22" s="15"/>
      <c r="E22" s="15"/>
      <c r="F22" s="16"/>
      <c r="G22" s="15"/>
      <c r="H22" s="15"/>
      <c r="I22" s="15"/>
      <c r="J22" s="15"/>
    </row>
    <row r="23" spans="1:10" s="17" customFormat="1" ht="15.75" customHeight="1" thickBot="1">
      <c r="A23" s="17">
        <v>1</v>
      </c>
      <c r="B23" s="17" t="s">
        <v>15</v>
      </c>
      <c r="C23" s="17" t="s">
        <v>16</v>
      </c>
      <c r="D23" s="18">
        <v>40726</v>
      </c>
      <c r="E23" s="19"/>
      <c r="F23" s="20">
        <v>32700</v>
      </c>
      <c r="G23" s="19"/>
      <c r="H23" s="18">
        <v>102918</v>
      </c>
      <c r="I23" s="19"/>
      <c r="J23" s="20">
        <v>92733</v>
      </c>
    </row>
    <row r="24" spans="4:10" s="17" customFormat="1" ht="12">
      <c r="D24" s="19"/>
      <c r="E24" s="19"/>
      <c r="F24" s="21"/>
      <c r="G24" s="19"/>
      <c r="H24" s="19"/>
      <c r="I24" s="19"/>
      <c r="J24" s="22"/>
    </row>
    <row r="25" spans="1:10" s="17" customFormat="1" ht="12">
      <c r="A25" s="17">
        <v>2</v>
      </c>
      <c r="B25" s="17" t="s">
        <v>15</v>
      </c>
      <c r="C25" s="17" t="s">
        <v>66</v>
      </c>
      <c r="D25" s="19"/>
      <c r="E25" s="19"/>
      <c r="F25" s="21"/>
      <c r="G25" s="19"/>
      <c r="H25" s="19"/>
      <c r="I25" s="19"/>
      <c r="J25" s="22"/>
    </row>
    <row r="26" spans="3:10" s="17" customFormat="1" ht="12">
      <c r="C26" s="17" t="s">
        <v>67</v>
      </c>
      <c r="D26" s="19"/>
      <c r="E26" s="19"/>
      <c r="F26" s="21"/>
      <c r="G26" s="19"/>
      <c r="H26" s="19"/>
      <c r="I26" s="19"/>
      <c r="J26" s="22"/>
    </row>
    <row r="27" spans="3:10" s="17" customFormat="1" ht="12">
      <c r="C27" s="17" t="s">
        <v>24</v>
      </c>
      <c r="D27" s="19">
        <f>D31-D29-D28</f>
        <v>1804</v>
      </c>
      <c r="E27" s="19"/>
      <c r="F27" s="19">
        <f>F31-F29-F28</f>
        <v>1819</v>
      </c>
      <c r="G27" s="19"/>
      <c r="H27" s="19">
        <f>H31-H29-H28</f>
        <v>5253</v>
      </c>
      <c r="I27" s="19"/>
      <c r="J27" s="19">
        <f>J31-J29-J28</f>
        <v>4714</v>
      </c>
    </row>
    <row r="28" spans="2:10" s="17" customFormat="1" ht="22.5" customHeight="1">
      <c r="B28" s="17" t="s">
        <v>17</v>
      </c>
      <c r="C28" s="17" t="s">
        <v>68</v>
      </c>
      <c r="D28" s="19">
        <v>-678</v>
      </c>
      <c r="E28" s="19"/>
      <c r="F28" s="22">
        <v>-510</v>
      </c>
      <c r="G28" s="19"/>
      <c r="H28" s="19">
        <v>-1878</v>
      </c>
      <c r="I28" s="19"/>
      <c r="J28" s="22">
        <v>-1563</v>
      </c>
    </row>
    <row r="29" spans="2:10" s="17" customFormat="1" ht="21" customHeight="1">
      <c r="B29" s="17" t="s">
        <v>18</v>
      </c>
      <c r="C29" s="17" t="s">
        <v>19</v>
      </c>
      <c r="D29" s="23">
        <v>-933</v>
      </c>
      <c r="E29" s="19"/>
      <c r="F29" s="24">
        <v>-789</v>
      </c>
      <c r="G29" s="19"/>
      <c r="H29" s="23">
        <v>-2565</v>
      </c>
      <c r="I29" s="25"/>
      <c r="J29" s="24">
        <v>-2358</v>
      </c>
    </row>
    <row r="30" spans="2:9" s="17" customFormat="1" ht="15.75" customHeight="1">
      <c r="B30" s="17" t="s">
        <v>20</v>
      </c>
      <c r="C30" s="17" t="s">
        <v>69</v>
      </c>
      <c r="D30" s="19"/>
      <c r="E30" s="19"/>
      <c r="F30" s="19"/>
      <c r="G30" s="19"/>
      <c r="H30" s="19"/>
      <c r="I30" s="19"/>
    </row>
    <row r="31" spans="3:10" s="17" customFormat="1" ht="12">
      <c r="C31" s="17" t="s">
        <v>70</v>
      </c>
      <c r="D31" s="19">
        <v>193</v>
      </c>
      <c r="F31" s="22">
        <v>520</v>
      </c>
      <c r="H31" s="19">
        <v>810</v>
      </c>
      <c r="J31" s="22">
        <v>793</v>
      </c>
    </row>
    <row r="32" spans="2:10" s="17" customFormat="1" ht="23.25" customHeight="1">
      <c r="B32" s="17" t="s">
        <v>21</v>
      </c>
      <c r="C32" s="17" t="s">
        <v>71</v>
      </c>
      <c r="D32" s="23">
        <v>-178</v>
      </c>
      <c r="E32" s="19"/>
      <c r="F32" s="24">
        <v>-225</v>
      </c>
      <c r="G32" s="19"/>
      <c r="H32" s="23">
        <v>-492</v>
      </c>
      <c r="I32" s="19"/>
      <c r="J32" s="24">
        <v>-348</v>
      </c>
    </row>
    <row r="33" spans="2:10" s="17" customFormat="1" ht="23.25" customHeight="1">
      <c r="B33" s="17" t="s">
        <v>22</v>
      </c>
      <c r="C33" s="17" t="s">
        <v>72</v>
      </c>
      <c r="E33" s="19"/>
      <c r="F33" s="22"/>
      <c r="G33" s="19"/>
      <c r="H33" s="19"/>
      <c r="I33" s="19"/>
      <c r="J33" s="22"/>
    </row>
    <row r="34" spans="3:10" s="17" customFormat="1" ht="14.25" customHeight="1">
      <c r="C34" s="17" t="s">
        <v>76</v>
      </c>
      <c r="D34" s="25">
        <f>D31+D32</f>
        <v>15</v>
      </c>
      <c r="E34" s="25"/>
      <c r="F34" s="25">
        <f>F31+F32</f>
        <v>295</v>
      </c>
      <c r="G34" s="25"/>
      <c r="H34" s="25">
        <f>H31+H32</f>
        <v>318</v>
      </c>
      <c r="I34" s="25"/>
      <c r="J34" s="25">
        <f>J31+J32</f>
        <v>445</v>
      </c>
    </row>
    <row r="35" spans="2:10" s="17" customFormat="1" ht="23.25" customHeight="1">
      <c r="B35" s="17" t="s">
        <v>23</v>
      </c>
      <c r="C35" s="17" t="s">
        <v>24</v>
      </c>
      <c r="D35" s="19">
        <v>37</v>
      </c>
      <c r="E35" s="19"/>
      <c r="F35" s="22">
        <v>0</v>
      </c>
      <c r="G35" s="19"/>
      <c r="H35" s="19">
        <v>85</v>
      </c>
      <c r="I35" s="19"/>
      <c r="J35" s="22">
        <v>0</v>
      </c>
    </row>
    <row r="36" spans="2:10" s="17" customFormat="1" ht="17.25" customHeight="1">
      <c r="B36" s="17" t="s">
        <v>25</v>
      </c>
      <c r="C36" s="17" t="s">
        <v>73</v>
      </c>
      <c r="D36" s="26"/>
      <c r="E36" s="19"/>
      <c r="F36" s="27"/>
      <c r="G36" s="19"/>
      <c r="H36" s="26"/>
      <c r="I36" s="19"/>
      <c r="J36" s="28"/>
    </row>
    <row r="37" s="29" customFormat="1" ht="12">
      <c r="C37" s="29" t="s">
        <v>74</v>
      </c>
    </row>
    <row r="38" spans="3:10" s="29" customFormat="1" ht="12" customHeight="1" thickBot="1">
      <c r="C38" s="17" t="s">
        <v>75</v>
      </c>
      <c r="D38" s="30">
        <f>D34+D35</f>
        <v>52</v>
      </c>
      <c r="E38" s="31"/>
      <c r="F38" s="30">
        <f>F34+F35</f>
        <v>295</v>
      </c>
      <c r="G38" s="25"/>
      <c r="H38" s="32">
        <f>H31+H32+H35</f>
        <v>403</v>
      </c>
      <c r="I38" s="25"/>
      <c r="J38" s="33">
        <f>J34-J35</f>
        <v>445</v>
      </c>
    </row>
    <row r="39" spans="4:10" s="17" customFormat="1" ht="12.75" thickTop="1">
      <c r="D39" s="19"/>
      <c r="E39" s="19"/>
      <c r="F39" s="21"/>
      <c r="G39" s="19"/>
      <c r="H39" s="19"/>
      <c r="I39" s="19"/>
      <c r="J39" s="22"/>
    </row>
    <row r="40" spans="1:10" s="17" customFormat="1" ht="29.25" customHeight="1">
      <c r="A40" s="17">
        <v>3</v>
      </c>
      <c r="B40" s="17" t="s">
        <v>15</v>
      </c>
      <c r="C40" s="17" t="s">
        <v>26</v>
      </c>
      <c r="F40" s="34"/>
      <c r="J40" s="35"/>
    </row>
    <row r="41" spans="3:10" s="17" customFormat="1" ht="12">
      <c r="C41" s="17" t="s">
        <v>27</v>
      </c>
      <c r="F41" s="34"/>
      <c r="J41" s="35"/>
    </row>
    <row r="42" spans="3:10" s="17" customFormat="1" ht="12">
      <c r="C42" s="17" t="s">
        <v>28</v>
      </c>
      <c r="F42" s="34"/>
      <c r="J42" s="35"/>
    </row>
    <row r="43" spans="3:10" s="17" customFormat="1" ht="12">
      <c r="C43" s="17" t="s">
        <v>29</v>
      </c>
      <c r="D43" s="41">
        <v>0.26</v>
      </c>
      <c r="E43" s="19"/>
      <c r="F43" s="37">
        <v>1.49</v>
      </c>
      <c r="H43" s="36">
        <v>2.04</v>
      </c>
      <c r="I43" s="38"/>
      <c r="J43" s="37">
        <v>2.25</v>
      </c>
    </row>
    <row r="44" s="17" customFormat="1" ht="12">
      <c r="F44" s="34"/>
    </row>
    <row r="50" spans="2:5" ht="12.75">
      <c r="B50" s="39"/>
      <c r="E50" s="40"/>
    </row>
  </sheetData>
  <printOptions/>
  <pageMargins left="1" right="0.75" top="1" bottom="1" header="0.5" footer="0.5"/>
  <pageSetup horizontalDpi="180" verticalDpi="18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46">
      <selection activeCell="A58" sqref="A58"/>
    </sheetView>
  </sheetViews>
  <sheetFormatPr defaultColWidth="9.140625" defaultRowHeight="12.75"/>
  <cols>
    <col min="1" max="1" width="5.8515625" style="0" customWidth="1"/>
    <col min="2" max="2" width="4.7109375" style="0" customWidth="1"/>
    <col min="4" max="4" width="19.8515625" style="0" customWidth="1"/>
    <col min="5" max="5" width="13.28125" style="40" customWidth="1"/>
    <col min="6" max="6" width="11.8515625" style="0" customWidth="1"/>
    <col min="7" max="7" width="14.28125" style="0" customWidth="1"/>
  </cols>
  <sheetData>
    <row r="1" spans="1:7" ht="18">
      <c r="A1" s="7" t="s">
        <v>0</v>
      </c>
      <c r="G1" s="6"/>
    </row>
    <row r="2" spans="1:7" ht="12.75">
      <c r="A2" s="8" t="s">
        <v>1</v>
      </c>
      <c r="G2" s="6"/>
    </row>
    <row r="3" spans="1:7" ht="12.75">
      <c r="A3" s="8"/>
      <c r="G3" s="6"/>
    </row>
    <row r="4" spans="1:7" ht="18" customHeight="1">
      <c r="A4" s="11" t="s">
        <v>33</v>
      </c>
      <c r="G4" s="6"/>
    </row>
    <row r="5" spans="6:7" ht="12.75">
      <c r="F5" s="40"/>
      <c r="G5" s="6"/>
    </row>
    <row r="6" spans="2:7" ht="12.75">
      <c r="B6" s="39"/>
      <c r="E6" s="42" t="s">
        <v>34</v>
      </c>
      <c r="F6" s="40"/>
      <c r="G6" s="43" t="s">
        <v>35</v>
      </c>
    </row>
    <row r="7" spans="2:7" ht="14.25" customHeight="1">
      <c r="B7" s="39"/>
      <c r="D7" s="9"/>
      <c r="E7" s="44" t="s">
        <v>36</v>
      </c>
      <c r="G7" s="44" t="s">
        <v>36</v>
      </c>
    </row>
    <row r="8" spans="2:7" ht="12.75">
      <c r="B8" s="39"/>
      <c r="D8" s="9"/>
      <c r="E8" s="44" t="s">
        <v>37</v>
      </c>
      <c r="G8" s="44" t="s">
        <v>38</v>
      </c>
    </row>
    <row r="9" spans="2:7" ht="12.75">
      <c r="B9" s="39"/>
      <c r="D9" s="9"/>
      <c r="E9" s="44" t="s">
        <v>7</v>
      </c>
      <c r="G9" s="44" t="s">
        <v>39</v>
      </c>
    </row>
    <row r="10" spans="2:7" ht="12.75">
      <c r="B10" s="39"/>
      <c r="D10" s="9"/>
      <c r="E10" s="44" t="s">
        <v>11</v>
      </c>
      <c r="G10" s="44" t="s">
        <v>40</v>
      </c>
    </row>
    <row r="11" spans="2:7" ht="18.75" customHeight="1">
      <c r="B11" s="39"/>
      <c r="D11" s="9"/>
      <c r="E11" s="42" t="s">
        <v>31</v>
      </c>
      <c r="G11" s="44" t="s">
        <v>41</v>
      </c>
    </row>
    <row r="12" spans="2:7" ht="21.75" customHeight="1">
      <c r="B12" s="39"/>
      <c r="D12" s="45"/>
      <c r="E12" s="42" t="s">
        <v>14</v>
      </c>
      <c r="G12" s="44" t="s">
        <v>14</v>
      </c>
    </row>
    <row r="13" ht="12.75">
      <c r="B13" s="39"/>
    </row>
    <row r="14" spans="1:7" ht="12.75">
      <c r="A14" s="46">
        <v>1</v>
      </c>
      <c r="B14" s="39" t="s">
        <v>42</v>
      </c>
      <c r="E14" s="40">
        <v>42455</v>
      </c>
      <c r="G14" s="40">
        <v>37892</v>
      </c>
    </row>
    <row r="15" spans="1:7" ht="9.75" customHeight="1">
      <c r="A15" s="46"/>
      <c r="B15" s="39"/>
      <c r="G15" s="40"/>
    </row>
    <row r="16" spans="1:7" ht="12.75">
      <c r="A16" s="46">
        <v>2</v>
      </c>
      <c r="B16" s="47" t="s">
        <v>43</v>
      </c>
      <c r="E16" s="40">
        <v>30</v>
      </c>
      <c r="G16" s="40">
        <v>0</v>
      </c>
    </row>
    <row r="17" spans="1:7" ht="9.75" customHeight="1">
      <c r="A17" s="46"/>
      <c r="B17" s="39"/>
      <c r="G17" s="40"/>
    </row>
    <row r="18" spans="1:7" ht="12.75">
      <c r="A18" s="46">
        <v>3</v>
      </c>
      <c r="B18" s="47" t="s">
        <v>44</v>
      </c>
      <c r="E18" s="40">
        <v>100</v>
      </c>
      <c r="G18" s="40">
        <v>100</v>
      </c>
    </row>
    <row r="19" spans="1:7" ht="10.5" customHeight="1">
      <c r="A19" s="46"/>
      <c r="B19" s="39"/>
      <c r="G19" s="40"/>
    </row>
    <row r="20" spans="1:7" ht="12.75">
      <c r="A20" s="46">
        <v>4</v>
      </c>
      <c r="B20" s="39" t="s">
        <v>45</v>
      </c>
      <c r="G20" s="40"/>
    </row>
    <row r="21" spans="1:7" ht="12.75">
      <c r="A21" s="46"/>
      <c r="C21" s="47" t="s">
        <v>46</v>
      </c>
      <c r="E21" s="40">
        <v>56755</v>
      </c>
      <c r="G21" s="40">
        <v>48366</v>
      </c>
    </row>
    <row r="22" spans="1:7" ht="12.75">
      <c r="A22" s="46"/>
      <c r="C22" s="47" t="s">
        <v>47</v>
      </c>
      <c r="E22" s="40">
        <v>2536</v>
      </c>
      <c r="G22" s="40">
        <v>2202</v>
      </c>
    </row>
    <row r="23" spans="1:7" ht="12.75">
      <c r="A23" s="46"/>
      <c r="C23" s="47" t="s">
        <v>48</v>
      </c>
      <c r="E23" s="40">
        <v>418</v>
      </c>
      <c r="G23" s="40">
        <v>260</v>
      </c>
    </row>
    <row r="24" spans="1:7" ht="12.75">
      <c r="A24" s="46"/>
      <c r="C24" s="47" t="s">
        <v>49</v>
      </c>
      <c r="E24" s="40">
        <v>72</v>
      </c>
      <c r="G24" s="40">
        <v>57</v>
      </c>
    </row>
    <row r="25" spans="1:7" ht="12.75">
      <c r="A25" s="46"/>
      <c r="C25" s="47" t="s">
        <v>50</v>
      </c>
      <c r="E25" s="40">
        <v>441</v>
      </c>
      <c r="G25" s="40">
        <v>169</v>
      </c>
    </row>
    <row r="26" spans="1:7" ht="12.75">
      <c r="A26" s="46"/>
      <c r="C26" s="47"/>
      <c r="G26" s="40"/>
    </row>
    <row r="27" spans="1:7" ht="15" customHeight="1">
      <c r="A27" s="46"/>
      <c r="B27" s="39"/>
      <c r="E27" s="48">
        <f>SUM(E21:E26)</f>
        <v>60222</v>
      </c>
      <c r="G27" s="48">
        <f>SUM(G21:G25)</f>
        <v>51054</v>
      </c>
    </row>
    <row r="28" spans="1:7" ht="12.75">
      <c r="A28" s="46"/>
      <c r="B28" s="39"/>
      <c r="G28" s="49"/>
    </row>
    <row r="29" spans="1:7" ht="12.75">
      <c r="A29" s="46">
        <v>5</v>
      </c>
      <c r="B29" s="39" t="s">
        <v>51</v>
      </c>
      <c r="G29" s="40"/>
    </row>
    <row r="30" spans="1:7" ht="12.75">
      <c r="A30" s="46"/>
      <c r="C30" s="47" t="s">
        <v>52</v>
      </c>
      <c r="E30" s="40">
        <v>31349</v>
      </c>
      <c r="G30" s="40">
        <v>21130</v>
      </c>
    </row>
    <row r="31" spans="1:7" ht="12.75">
      <c r="A31" s="46"/>
      <c r="C31" s="47" t="s">
        <v>53</v>
      </c>
      <c r="E31" s="40">
        <v>19539</v>
      </c>
      <c r="G31" s="40">
        <v>15961</v>
      </c>
    </row>
    <row r="32" spans="1:7" ht="12.75">
      <c r="A32" s="46"/>
      <c r="C32" s="47" t="s">
        <v>54</v>
      </c>
      <c r="E32" s="40">
        <v>2227</v>
      </c>
      <c r="G32" s="40">
        <v>1933</v>
      </c>
    </row>
    <row r="33" spans="1:7" ht="12.75">
      <c r="A33" s="46"/>
      <c r="C33" s="47" t="s">
        <v>55</v>
      </c>
      <c r="E33" s="40">
        <v>0</v>
      </c>
      <c r="G33" s="40">
        <v>214</v>
      </c>
    </row>
    <row r="34" spans="1:7" ht="6.75" customHeight="1">
      <c r="A34" s="46"/>
      <c r="C34" s="47"/>
      <c r="G34" s="40"/>
    </row>
    <row r="35" spans="1:7" ht="15.75" customHeight="1">
      <c r="A35" s="46"/>
      <c r="B35" s="39"/>
      <c r="E35" s="48">
        <f>SUM(E30:E33)</f>
        <v>53115</v>
      </c>
      <c r="G35" s="48">
        <f>SUM(G30:G33)</f>
        <v>39238</v>
      </c>
    </row>
    <row r="36" spans="1:7" ht="12.75">
      <c r="A36" s="46"/>
      <c r="B36" s="39"/>
      <c r="G36" s="49"/>
    </row>
    <row r="37" spans="1:7" ht="12.75">
      <c r="A37" s="46">
        <v>6</v>
      </c>
      <c r="B37" s="39" t="s">
        <v>56</v>
      </c>
      <c r="D37" s="40"/>
      <c r="E37" s="40">
        <f>E27-E35</f>
        <v>7107</v>
      </c>
      <c r="G37" s="40">
        <f>G27-G35</f>
        <v>11816</v>
      </c>
    </row>
    <row r="38" spans="1:7" ht="12.75">
      <c r="A38" s="46"/>
      <c r="B38" s="39"/>
      <c r="G38" s="40"/>
    </row>
    <row r="39" spans="1:7" ht="15" customHeight="1" thickBot="1">
      <c r="A39" s="46"/>
      <c r="B39" s="39"/>
      <c r="D39" s="49"/>
      <c r="E39" s="50">
        <f>E37+E14+E16+E18</f>
        <v>49692</v>
      </c>
      <c r="G39" s="50">
        <f>G37+G14+G18</f>
        <v>49808</v>
      </c>
    </row>
    <row r="40" spans="1:7" ht="13.5" thickTop="1">
      <c r="A40" s="46"/>
      <c r="B40" s="39"/>
      <c r="G40" s="40"/>
    </row>
    <row r="41" spans="1:7" ht="7.5" customHeight="1">
      <c r="A41" s="46"/>
      <c r="B41" s="39"/>
      <c r="G41" s="40"/>
    </row>
    <row r="42" spans="1:7" ht="12.75">
      <c r="A42" s="46">
        <v>7</v>
      </c>
      <c r="B42" s="39" t="s">
        <v>57</v>
      </c>
      <c r="G42" s="40"/>
    </row>
    <row r="43" spans="1:7" ht="12.75">
      <c r="A43" s="46"/>
      <c r="B43" s="39" t="s">
        <v>58</v>
      </c>
      <c r="E43" s="40">
        <v>19800</v>
      </c>
      <c r="G43" s="40">
        <v>19800</v>
      </c>
    </row>
    <row r="44" spans="1:7" ht="12.75">
      <c r="A44" s="46"/>
      <c r="B44" s="39" t="s">
        <v>59</v>
      </c>
      <c r="G44" s="40"/>
    </row>
    <row r="45" spans="1:7" ht="12.75">
      <c r="A45" s="46"/>
      <c r="C45" s="47" t="s">
        <v>60</v>
      </c>
      <c r="E45" s="40">
        <v>4832</v>
      </c>
      <c r="G45" s="40">
        <v>4832</v>
      </c>
    </row>
    <row r="46" spans="1:7" ht="12.75">
      <c r="A46" s="46"/>
      <c r="C46" s="47" t="s">
        <v>61</v>
      </c>
      <c r="E46" s="40">
        <v>12724</v>
      </c>
      <c r="G46" s="49">
        <v>12320</v>
      </c>
    </row>
    <row r="47" spans="1:7" ht="11.25" customHeight="1">
      <c r="A47" s="46"/>
      <c r="B47" s="47"/>
      <c r="G47" s="49"/>
    </row>
    <row r="48" spans="1:7" ht="12.75">
      <c r="A48" s="46">
        <v>8</v>
      </c>
      <c r="B48" s="47" t="s">
        <v>62</v>
      </c>
      <c r="E48" s="40">
        <v>212</v>
      </c>
      <c r="G48" s="49">
        <v>298</v>
      </c>
    </row>
    <row r="49" spans="1:7" ht="11.25" customHeight="1">
      <c r="A49" s="46"/>
      <c r="B49" s="47"/>
      <c r="G49" s="49"/>
    </row>
    <row r="50" spans="1:7" ht="12.75">
      <c r="A50" s="46">
        <v>9</v>
      </c>
      <c r="B50" s="39" t="s">
        <v>63</v>
      </c>
      <c r="E50" s="40">
        <v>8893</v>
      </c>
      <c r="G50" s="40">
        <v>9402</v>
      </c>
    </row>
    <row r="51" spans="1:7" ht="11.25" customHeight="1">
      <c r="A51" s="46"/>
      <c r="B51" s="39"/>
      <c r="G51" s="40"/>
    </row>
    <row r="52" spans="1:7" ht="12.75">
      <c r="A52" s="46">
        <v>10</v>
      </c>
      <c r="B52" s="39" t="s">
        <v>64</v>
      </c>
      <c r="E52" s="40">
        <v>3231</v>
      </c>
      <c r="G52" s="40">
        <v>3156</v>
      </c>
    </row>
    <row r="53" spans="1:2" ht="12.75">
      <c r="A53" s="46"/>
      <c r="B53" s="39"/>
    </row>
    <row r="54" spans="1:7" ht="14.25" customHeight="1" thickBot="1">
      <c r="A54" s="46"/>
      <c r="B54" s="39"/>
      <c r="D54" s="49"/>
      <c r="E54" s="50">
        <f>SUM(E43:E53)</f>
        <v>49692</v>
      </c>
      <c r="G54" s="50">
        <f>SUM(G43:G53)</f>
        <v>49808</v>
      </c>
    </row>
    <row r="55" spans="1:2" ht="13.5" thickTop="1">
      <c r="A55" s="46"/>
      <c r="B55" s="39"/>
    </row>
    <row r="56" spans="1:2" ht="8.25" customHeight="1">
      <c r="A56" s="46"/>
      <c r="B56" s="39"/>
    </row>
    <row r="57" spans="1:7" ht="12.75">
      <c r="A57" s="46">
        <v>11</v>
      </c>
      <c r="B57" s="47" t="s">
        <v>65</v>
      </c>
      <c r="E57" s="39">
        <v>1.89</v>
      </c>
      <c r="G57" s="39">
        <v>1.87</v>
      </c>
    </row>
    <row r="58" spans="2:6" ht="12.75">
      <c r="B58" s="39"/>
      <c r="F58" s="40"/>
    </row>
    <row r="59" spans="2:7" ht="12.75">
      <c r="B59" s="39"/>
      <c r="F59" s="40"/>
      <c r="G59" s="6"/>
    </row>
    <row r="60" ht="12.75">
      <c r="G60" s="6"/>
    </row>
    <row r="61" ht="12.75">
      <c r="G61" s="6"/>
    </row>
  </sheetData>
  <printOptions/>
  <pageMargins left="1" right="0.75" top="1" bottom="0.75" header="0.5" footer="0.5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YINSON TRADING &amp;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YINSON TRADING &amp; TRANSPORT</dc:creator>
  <cp:keywords/>
  <dc:description/>
  <cp:lastModifiedBy>YINSON TRADING &amp; TRANSPORT</cp:lastModifiedBy>
  <cp:lastPrinted>2001-12-14T03:35:12Z</cp:lastPrinted>
  <dcterms:created xsi:type="dcterms:W3CDTF">2001-12-04T04:33:33Z</dcterms:created>
  <dcterms:modified xsi:type="dcterms:W3CDTF">2001-12-07T02:54:46Z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