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70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<sst xmlns="http://schemas.openxmlformats.org/spreadsheetml/2006/main" count="95" uniqueCount="74">
  <si>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</si>
  <si>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</si>
  <si>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</si>
  <si>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</si>
  <si>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</si>
  <si>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  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</si>
  <si>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</si>
  <si>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</si>
  <si>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</si>
  <si>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</si>
  <si>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</si>
  <si>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</si>
  <si>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</si>
  <si>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</si>
  <si>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</si>
  <si>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</si>
  <si>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Operating profit before interest on</t>
  </si>
  <si>
    <t>borrowings, depreciation and</t>
  </si>
  <si>
    <t>(b)</t>
  </si>
  <si>
    <t>Interest on borrowings</t>
  </si>
  <si>
    <t>(c )</t>
  </si>
  <si>
    <t>Depreciation and amortisation</t>
  </si>
  <si>
    <t>(d)</t>
  </si>
  <si>
    <t>amortisation but before income tax</t>
  </si>
  <si>
    <t>(e)</t>
  </si>
  <si>
    <t>Taxation</t>
  </si>
  <si>
    <t>(f)</t>
  </si>
  <si>
    <t>above:-</t>
  </si>
  <si>
    <t>Basic and fully diluted (based on</t>
  </si>
  <si>
    <t>19,800,000 ordinary shares) (sen)</t>
  </si>
  <si>
    <t>CONSOLIDATED BALANCE SHEET</t>
  </si>
  <si>
    <t>AS AT</t>
  </si>
  <si>
    <t>END OF</t>
  </si>
  <si>
    <t xml:space="preserve">PRECEDING </t>
  </si>
  <si>
    <t xml:space="preserve">FINANCIAL </t>
  </si>
  <si>
    <t>YEAR ENDED</t>
  </si>
  <si>
    <t>31.1.2000</t>
  </si>
  <si>
    <t>Fixed Assets</t>
  </si>
  <si>
    <t>Current Assets</t>
  </si>
  <si>
    <t xml:space="preserve">       Trade Debtors</t>
  </si>
  <si>
    <t xml:space="preserve">       Other Debtors</t>
  </si>
  <si>
    <t xml:space="preserve">       Cash and Bank Balances</t>
  </si>
  <si>
    <t>Current Liabilities</t>
  </si>
  <si>
    <t xml:space="preserve">       Short Terms Borrowings</t>
  </si>
  <si>
    <t xml:space="preserve">       Trade Creditors</t>
  </si>
  <si>
    <t xml:space="preserve">       Other Creditors and Accruals</t>
  </si>
  <si>
    <t xml:space="preserve">       Proposed Dividend</t>
  </si>
  <si>
    <t xml:space="preserve">Net Current Assets </t>
  </si>
  <si>
    <t>Shareholders' Funds</t>
  </si>
  <si>
    <t>Share Capital</t>
  </si>
  <si>
    <t>Reserves</t>
  </si>
  <si>
    <t xml:space="preserve">       Share Premium</t>
  </si>
  <si>
    <t xml:space="preserve">       Retained Profits</t>
  </si>
  <si>
    <t>Long Term Borrowings</t>
  </si>
  <si>
    <t>Deferred Taxation</t>
  </si>
  <si>
    <t>Net tangible assets per share (sen)</t>
  </si>
  <si>
    <t>Quarterly Report On Consolidated Results For The Financial Quarter and Year Ended 31 January, 2001.</t>
  </si>
  <si>
    <t>31.1.2001</t>
  </si>
  <si>
    <t>Other Investment</t>
  </si>
  <si>
    <t>Minority Interest</t>
  </si>
  <si>
    <t xml:space="preserve">             INDIVIDUAL QUARTER</t>
  </si>
  <si>
    <t xml:space="preserve">amortisation, income tax and minority </t>
  </si>
  <si>
    <t>Minority interests</t>
  </si>
  <si>
    <t>and minority interests</t>
  </si>
  <si>
    <t>interests.</t>
  </si>
  <si>
    <t>Profit /(loss) after taxation before</t>
  </si>
  <si>
    <t>deducting minority interests</t>
  </si>
  <si>
    <t>Profit/(loss) after taxation attributable</t>
  </si>
  <si>
    <t>to members of the company</t>
  </si>
  <si>
    <t>(g)</t>
  </si>
  <si>
    <t xml:space="preserve">Operating profit/(loss) after interest </t>
  </si>
  <si>
    <t xml:space="preserve">on borrowings and depreciation and </t>
  </si>
  <si>
    <t>(h)</t>
  </si>
  <si>
    <t>Earnings per share based on 2(h)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</si>
</sst>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0000"/>
    <numFmt numFmtId="170" formatCode="&quot;$&quot;#,##0.000_);\(&quot;$&quot;#,##0.00\)"/>
    <numFmt numFmtId="171" formatCode="0.0%"/>
    <numFmt numFmtId="172" formatCode="&quot;$&quot;#,##0.0000_);\(&quot;$&quot;#,##0.000\)"/>
    <numFmt numFmtId="173" formatCode="&quot;$&quot;#,##0"/>
    <numFmt numFmtId="174" formatCode="&quot;$&quot;#,##0.0000"/>
    <numFmt numFmtId="175" formatCode="&quot;$&quot;#,##0.000"/>
    <numFmt numFmtId="176" formatCode="&quot;$&quot;#,##0.00_);\(&quot;$&quot;#,##0.0\)"/>
    <numFmt numFmtId="177" formatCode="&quot;$&quot;#,##0.0000_);\(&quot;$&quot;#,##0.0000\)"/>
    <numFmt numFmtId="178" formatCode="&quot;$&quot;#,##0.00000_);\(&quot;$&quot;#,##0.00000\)"/>
    <numFmt numFmtId="179" formatCode="0.0000"/>
    <numFmt numFmtId="180" formatCode="&quot;$&quot;#,##0.00000"/>
    <numFmt numFmtId="181" formatCode="&quot;$&quot;#,##0.0"/>
    <numFmt numFmtId="182" formatCode="&quot;$&quot;#,##0.00"/>
    <numFmt numFmtId="183" formatCode="_(&quot;$&quot;* #,##0.00000_);_(&quot;$&quot;* \(#,##0.00000\);_(&quot;$&quot;* &quot;-&quot;??_);_(@_)"/>
    <numFmt numFmtId="184" formatCode="###0"/>
    <numFmt numFmtId="185" formatCode="###0.00"/>
    <numFmt numFmtId="186" formatCode="\+###0"/>
    <numFmt numFmtId="187" formatCode="\+###0.00"/>
    <numFmt numFmtId="188" formatCode="#,##0.#####"/>
    <numFmt numFmtId="189" formatCode="\+#,##0"/>
    <numFmt numFmtId="190" formatCode="\+#,##0.00"/>
    <numFmt numFmtId="191" formatCode="0,000"/>
    <numFmt numFmtId="192" formatCode="0,000.00"/>
    <numFmt numFmtId="193" formatCode="\+0,000"/>
    <numFmt numFmtId="194" formatCode="\+0,000.00"/>
    <numFmt numFmtId="195" formatCode="&quot;$&quot;#,##0;\(&quot;$&quot;#,##0\)"/>
    <numFmt numFmtId="196" formatCode="&quot;$&quot;#,##0.00;\(&quot;$&quot;#,##0.00\)"/>
    <numFmt numFmtId="197" formatCode="\+&quot;$&quot;#,##0"/>
    <numFmt numFmtId="198" formatCode="\+&quot;$&quot;#,##0.00"/>
    <numFmt numFmtId="199" formatCode="##0%"/>
    <numFmt numFmtId="200" formatCode="##0.00%"/>
    <numFmt numFmtId="201" formatCode="\+##0%"/>
    <numFmt numFmtId="202" formatCode="\+##0.00"/>
    <numFmt numFmtId="203" formatCode="mm/dd"/>
    <numFmt numFmtId="204" formatCode="mm/dd/yy"/>
    <numFmt numFmtId="205" formatCode="dd\-mmm"/>
    <numFmt numFmtId="206" formatCode="mmm\-yyyy"/>
    <numFmt numFmtId="207" formatCode="dd\-mmm\-yyyy"/>
    <numFmt numFmtId="208" formatCode="yyyy\-mm\-dd"/>
    <numFmt numFmtId="209" formatCode="mm/dd/yy\ hh:mm\ AM/PM"/>
    <numFmt numFmtId="210" formatCode="mm/dd/yy\ hh:mm:ss"/>
    <numFmt numFmtId="211" formatCode="m/d/yyyy"/>
    <numFmt numFmtId="212" formatCode="m/d/yyyy\ h:mm:ss\ AM/PM"/>
    <numFmt numFmtId="213" formatCode="0.0"/>
    <numFmt numFmtId="214" formatCode="0.000"/>
    <numFmt numFmtId="215" formatCode="_(* #,##0.0_);_(* \(#,##0.0\);_(* &quot;-&quot;?_);_(@_)"/>
    <numFmt numFmtId="216" formatCode="&quot;R&quot;\ #,##0;&quot;R&quot;\ \-#,##0"/>
    <numFmt numFmtId="217" formatCode="&quot;R&quot;\ #,##0;[Red]&quot;R&quot;\ \-#,##0"/>
    <numFmt numFmtId="218" formatCode="&quot;R&quot;\ #,##0.00;&quot;R&quot;\ \-#,##0.00"/>
    <numFmt numFmtId="219" formatCode="&quot;R&quot;\ #,##0.00;[Red]&quot;R&quot;\ \-#,##0.00"/>
    <numFmt numFmtId="220" formatCode="_ &quot;R&quot;\ * #,##0_ ;_ &quot;R&quot;\ * \-#,##0_ ;_ &quot;R&quot;\ * &quot;-&quot;_ ;_ @_ "/>
    <numFmt numFmtId="221" formatCode="_ * #,##0_ ;_ * \-#,##0_ ;_ * &quot;-&quot;_ ;_ @_ "/>
    <numFmt numFmtId="222" formatCode="_ &quot;R&quot;\ * #,##0.00_ ;_ &quot;R&quot;\ * \-#,##0.00_ ;_ &quot;R&quot;\ * &quot;-&quot;??_ ;_ @_ "/>
    <numFmt numFmtId="223" formatCode="_ * #,##0.00_ ;_ * \-#,##0.00_ ;_ * &quot;-&quot;??_ ;_ @_ "/>
    <numFmt numFmtId="224" formatCode="_-* #,##0.0_-;\-* #,##0.0_-;_-* &quot;-&quot;??_-;_-@_-"/>
    <numFmt numFmtId="225" formatCode="_-* #,##0_-;\-* #,##0_-;_-* &quot;-&quot;??_-;_-@_-"/>
    <numFmt numFmtId="226" formatCode="#,##0.0"/>
    <numFmt numFmtId="227" formatCode="#,##0.000"/>
    <numFmt numFmtId="228" formatCode="#,##0;\(#,##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.0_);[Red]\(#,##0.0\)"/>
    <numFmt numFmtId="236" formatCode="#,##0.0;[Red]\-#,##0.0"/>
    <numFmt numFmtId="237" formatCode="#,##0.000;[Red]\-#,##0.000"/>
    <numFmt numFmtId="238" formatCode="#,##0.000_);[Red]\(#,##0.000\)"/>
    <numFmt numFmtId="239" formatCode="#,##0.0000;[Red]\-#,##0.0000"/>
    <numFmt numFmtId="240" formatCode="0.000%"/>
    <numFmt numFmtId="241" formatCode="###0_);[Red]\(###0\)"/>
    <numFmt numFmtId="242" formatCode="###0.0_);[Red]\(###0.0\)"/>
    <numFmt numFmtId="243" formatCode="###0.00_);[Red]\(###0.00\)"/>
    <numFmt numFmtId="244" formatCode="###0.000_);[Red]\(###0.000\)"/>
    <numFmt numFmtId="245" formatCode="###0.0000_);[Red]\(###0.0000\)"/>
    <numFmt numFmtId="246" formatCode="###0;[Red]\-###0"/>
    <numFmt numFmtId="247" formatCode="#,##0.00000;[Red]\-#,##0.00000"/>
    <numFmt numFmtId="248" formatCode="#,##0.000000;[Red]\-#,##0.000000"/>
    <numFmt numFmtId="249" formatCode="#,##0.0000000;[Red]\-#,##0.0000000"/>
    <numFmt numFmtId="250" formatCode="#,##0.00000000;[Red]\-#,##0.00000000"/>
    <numFmt numFmtId="251" formatCode="#,##0.000000000;[Red]\-#,##0.000000000"/>
    <numFmt numFmtId="252" formatCode="#,##0.0000000000;[Red]\-#,##0.0000000000"/>
    <numFmt numFmtId="253" formatCode="#,##0.00000000000;[Red]\-#,##0.00000000000"/>
    <numFmt numFmtId="254" formatCode="###0.0;[Red]\-###0.0"/>
    <numFmt numFmtId="255" formatCode="###0.00;[Red]\-###0.00"/>
    <numFmt numFmtId="256" formatCode="#,##0.0000_);[Red]\(#,##0.0000\)"/>
    <numFmt numFmtId="257" formatCode="0.0000%"/>
    <numFmt numFmtId="258" formatCode="0.00000%"/>
    <numFmt numFmtId="259" formatCode="0.000000%"/>
    <numFmt numFmtId="260" formatCode="#,##0.0000"/>
    <numFmt numFmtId="261" formatCode="#,##0.000000"/>
    <numFmt numFmtId="262" formatCode="0.00000"/>
    <numFmt numFmtId="263" formatCode="0.000000"/>
    <numFmt numFmtId="264" formatCode="###0.000;[Red]\-###0.000"/>
    <numFmt numFmtId="265" formatCode="###0.0000;[Red]\-###0.0000"/>
    <numFmt numFmtId="266" formatCode="#,##0.00000_);[Red]\(#,##0.00000\)"/>
    <numFmt numFmtId="267" formatCode="#,##0.0000000"/>
    <numFmt numFmtId="268" formatCode="0.0000000"/>
    <numFmt numFmtId="269" formatCode="0.00000000"/>
    <numFmt numFmtId="270" formatCode="0.000000000"/>
    <numFmt numFmtId="271" formatCode="0.0000000000"/>
    <numFmt numFmtId="272" formatCode="0_)"/>
    <numFmt numFmtId="273" formatCode="0.00_)"/>
    <numFmt numFmtId="274" formatCode="#,##0.000000_);[Red]\(#,##0.000000\)"/>
    <numFmt numFmtId="275" formatCode="#,##0.000_);\(#,##0.000\)"/>
    <numFmt numFmtId="276" formatCode="#,##0.0000_);\(#,##0.0000\)"/>
    <numFmt numFmtId="277" formatCode="###0.00000_);[Red]\(###0.00000\)"/>
    <numFmt numFmtId="278" formatCode="###0.000000_);[Red]\(###0.000000\)"/>
    <numFmt numFmtId="279" formatCode="###0.0000000_);[Red]\(###0.0000000\)"/>
    <numFmt numFmtId="280" formatCode="###0.00000000_);[Red]\(###0.00000000\)"/>
    <numFmt numFmtId="281" formatCode="0.0_)"/>
    <numFmt numFmtId="282" formatCode="#,##0.0_);\(#,##0.0\)"/>
    <numFmt numFmtId="283" formatCode="General_)"/>
    <numFmt numFmtId="284" formatCode="#,##0.00000000"/>
    <numFmt numFmtId="285" formatCode="0%;\(0%\)"/>
    <numFmt numFmtId="286" formatCode="#,###.0_);\(#,##0.0\)"/>
    <numFmt numFmtId="287" formatCode="##,##0.0_);\(#,##0.0\)"/>
    <numFmt numFmtId="288" formatCode="#,##0\)"/>
    <numFmt numFmtId="289" formatCode="0.0%;\(0.0%\)"/>
    <numFmt numFmtId="290" formatCode="#,##0.0000_)"/>
    <numFmt numFmtId="291" formatCode="0\);"/>
    <numFmt numFmtId="292" formatCode="##,##0.000_);\(#,##0.000\)"/>
    <numFmt numFmtId="293" formatCode="#,##0;[Red]\(#,##0\)"/>
    <numFmt numFmtId="294" formatCode="#,##0.00;[Red]\(#,##0.00\)"/>
    <numFmt numFmtId="295" formatCode="##,##0.00_);\(#,##0.00\)"/>
    <numFmt numFmtId="296" formatCode=";;;"/>
    <numFmt numFmtId="297" formatCode="#,##0.0_);\(#,##0.00\)"/>
    <numFmt numFmtId="298" formatCode="#,##0.00000_);\(#,##0.00000\)"/>
    <numFmt numFmtId="299" formatCode="#,##0.000000_);\(#,##0.000000\)"/>
    <numFmt numFmtId="300" formatCode="#,###.00_);\(#,##0.00\)"/>
    <numFmt numFmtId="301" formatCode="#,###.000_);\(#,##0.000\)"/>
    <numFmt numFmtId="302" formatCode="_(* #,##0_);_(* \(#,##0\);_(* &quot;-&quot;??_);_(@_)"/>
    <numFmt numFmtId="303" formatCode="_(* #,##0.0_);_(* \(#,##0.0\);_(* &quot;-&quot;??_);_(@_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49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2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3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1" fillId="0" borderId="0">
      <alignment/>
      <protection/>
    </xf>
    <xf numFmtId="283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02" fontId="15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02" fontId="15" fillId="0" borderId="0" xfId="15" applyNumberFormat="1" applyFont="1" applyAlignment="1">
      <alignment/>
    </xf>
    <xf numFmtId="302" fontId="15" fillId="0" borderId="0" xfId="15" applyNumberFormat="1" applyFont="1" applyAlignment="1">
      <alignment horizontal="left"/>
    </xf>
    <xf numFmtId="0" fontId="16" fillId="0" borderId="0" xfId="0" applyFont="1" applyAlignment="1">
      <alignment/>
    </xf>
    <xf numFmtId="302" fontId="16" fillId="0" borderId="3" xfId="15" applyNumberFormat="1" applyFont="1" applyBorder="1" applyAlignment="1">
      <alignment/>
    </xf>
    <xf numFmtId="302" fontId="16" fillId="0" borderId="0" xfId="15" applyNumberFormat="1" applyFont="1" applyAlignment="1">
      <alignment/>
    </xf>
    <xf numFmtId="302" fontId="16" fillId="0" borderId="3" xfId="15" applyNumberFormat="1" applyFont="1" applyBorder="1" applyAlignment="1">
      <alignment horizontal="right"/>
    </xf>
    <xf numFmtId="302" fontId="16" fillId="0" borderId="0" xfId="15" applyNumberFormat="1" applyFont="1" applyAlignment="1">
      <alignment horizontal="left"/>
    </xf>
    <xf numFmtId="302" fontId="16" fillId="0" borderId="0" xfId="15" applyNumberFormat="1" applyFont="1" applyAlignment="1">
      <alignment horizontal="right"/>
    </xf>
    <xf numFmtId="302" fontId="16" fillId="0" borderId="2" xfId="15" applyNumberFormat="1" applyFont="1" applyBorder="1" applyAlignment="1">
      <alignment/>
    </xf>
    <xf numFmtId="302" fontId="16" fillId="0" borderId="2" xfId="15" applyNumberFormat="1" applyFont="1" applyBorder="1" applyAlignment="1">
      <alignment horizontal="right"/>
    </xf>
    <xf numFmtId="302" fontId="16" fillId="0" borderId="0" xfId="15" applyNumberFormat="1" applyFont="1" applyBorder="1" applyAlignment="1">
      <alignment/>
    </xf>
    <xf numFmtId="302" fontId="16" fillId="0" borderId="4" xfId="15" applyNumberFormat="1" applyFont="1" applyBorder="1" applyAlignment="1">
      <alignment/>
    </xf>
    <xf numFmtId="302" fontId="16" fillId="0" borderId="4" xfId="15" applyNumberFormat="1" applyFont="1" applyBorder="1" applyAlignment="1">
      <alignment horizontal="left"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/>
    </xf>
    <xf numFmtId="302" fontId="16" fillId="0" borderId="5" xfId="15" applyNumberFormat="1" applyFont="1" applyBorder="1" applyAlignment="1">
      <alignment/>
    </xf>
    <xf numFmtId="302" fontId="16" fillId="0" borderId="5" xfId="15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3" fontId="16" fillId="0" borderId="0" xfId="15" applyFont="1" applyAlignment="1">
      <alignment/>
    </xf>
    <xf numFmtId="43" fontId="16" fillId="0" borderId="0" xfId="15" applyFont="1" applyAlignment="1">
      <alignment horizontal="right"/>
    </xf>
    <xf numFmtId="303" fontId="16" fillId="0" borderId="0" xfId="15" applyNumberFormat="1" applyFont="1" applyAlignment="1">
      <alignment/>
    </xf>
    <xf numFmtId="43" fontId="0" fillId="0" borderId="0" xfId="15" applyAlignment="1">
      <alignment/>
    </xf>
    <xf numFmtId="302" fontId="0" fillId="0" borderId="0" xfId="15" applyNumberFormat="1" applyAlignment="1">
      <alignment/>
    </xf>
    <xf numFmtId="43" fontId="12" fillId="0" borderId="0" xfId="15" applyFont="1" applyAlignment="1">
      <alignment horizontal="right"/>
    </xf>
    <xf numFmtId="0" fontId="12" fillId="0" borderId="0" xfId="0" applyFont="1" applyAlignment="1">
      <alignment horizontal="center"/>
    </xf>
    <xf numFmtId="43" fontId="0" fillId="0" borderId="0" xfId="15" applyFont="1" applyAlignment="1">
      <alignment/>
    </xf>
    <xf numFmtId="302" fontId="0" fillId="0" borderId="6" xfId="15" applyNumberFormat="1" applyBorder="1" applyAlignment="1">
      <alignment/>
    </xf>
    <xf numFmtId="302" fontId="0" fillId="0" borderId="0" xfId="15" applyNumberFormat="1" applyBorder="1" applyAlignment="1">
      <alignment/>
    </xf>
    <xf numFmtId="302" fontId="0" fillId="0" borderId="7" xfId="15" applyNumberFormat="1" applyBorder="1" applyAlignment="1">
      <alignment/>
    </xf>
    <xf numFmtId="302" fontId="16" fillId="0" borderId="0" xfId="0" applyNumberFormat="1" applyFont="1" applyBorder="1" applyAlignment="1">
      <alignment/>
    </xf>
    <xf numFmtId="302" fontId="16" fillId="0" borderId="5" xfId="0" applyNumberFormat="1" applyFont="1" applyBorder="1" applyAlignment="1">
      <alignment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0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29.8515625" style="0" customWidth="1"/>
    <col min="4" max="4" width="12.140625" style="0" customWidth="1"/>
    <col min="5" max="5" width="7.57421875" style="0" customWidth="1"/>
    <col min="6" max="6" width="14.28125" style="7" customWidth="1"/>
    <col min="7" max="7" width="4.7109375" style="0" customWidth="1"/>
    <col min="8" max="8" width="11.00390625" style="0" customWidth="1"/>
    <col min="9" max="9" width="6.8515625" style="0" customWidth="1"/>
    <col min="10" max="10" width="12.8515625" style="0" customWidth="1"/>
  </cols>
  <sheetData>
    <row r="5" ht="18">
      <c r="A5" s="6" t="s">
        <v>0</v>
      </c>
    </row>
    <row r="6" ht="12.75">
      <c r="A6" s="8" t="s">
        <v>1</v>
      </c>
    </row>
    <row r="7" ht="12.75">
      <c r="A7" s="9"/>
    </row>
    <row r="8" ht="24" customHeight="1">
      <c r="A8" s="10" t="s">
        <v>2</v>
      </c>
    </row>
    <row r="9" ht="12.75">
      <c r="A9" s="9"/>
    </row>
    <row r="10" ht="15">
      <c r="A10" s="11" t="s">
        <v>56</v>
      </c>
    </row>
    <row r="11" ht="24" customHeight="1">
      <c r="A11" s="11" t="s">
        <v>3</v>
      </c>
    </row>
    <row r="12" ht="12.75">
      <c r="A12" s="9"/>
    </row>
    <row r="13" ht="12.75">
      <c r="A13" s="9"/>
    </row>
    <row r="14" ht="12.75">
      <c r="A14" s="9" t="s">
        <v>4</v>
      </c>
    </row>
    <row r="15" ht="12.75">
      <c r="A15" s="9"/>
    </row>
    <row r="16" spans="4:8" ht="12.75">
      <c r="D16" s="9" t="s">
        <v>60</v>
      </c>
      <c r="H16" s="9" t="s">
        <v>5</v>
      </c>
    </row>
    <row r="17" spans="4:10" s="12" customFormat="1" ht="17.25" customHeight="1">
      <c r="D17" s="12" t="s">
        <v>6</v>
      </c>
      <c r="F17" s="12" t="s">
        <v>7</v>
      </c>
      <c r="H17" s="12" t="s">
        <v>6</v>
      </c>
      <c r="J17" s="12" t="s">
        <v>7</v>
      </c>
    </row>
    <row r="18" spans="4:10" s="12" customFormat="1" ht="12">
      <c r="D18" s="12" t="s">
        <v>8</v>
      </c>
      <c r="F18" s="12" t="s">
        <v>9</v>
      </c>
      <c r="H18" s="12" t="s">
        <v>8</v>
      </c>
      <c r="J18" s="12" t="s">
        <v>9</v>
      </c>
    </row>
    <row r="19" spans="4:10" s="12" customFormat="1" ht="12">
      <c r="D19" s="12" t="s">
        <v>10</v>
      </c>
      <c r="F19" s="12" t="s">
        <v>10</v>
      </c>
      <c r="H19" s="12" t="s">
        <v>11</v>
      </c>
      <c r="J19" s="12" t="s">
        <v>12</v>
      </c>
    </row>
    <row r="20" spans="4:10" s="12" customFormat="1" ht="19.5" customHeight="1">
      <c r="D20" s="12" t="s">
        <v>57</v>
      </c>
      <c r="F20" s="12" t="s">
        <v>36</v>
      </c>
      <c r="H20" s="12" t="s">
        <v>57</v>
      </c>
      <c r="J20" s="12" t="s">
        <v>36</v>
      </c>
    </row>
    <row r="21" spans="4:10" s="12" customFormat="1" ht="20.25" customHeight="1">
      <c r="D21" s="13" t="s">
        <v>13</v>
      </c>
      <c r="E21" s="13"/>
      <c r="F21" s="13" t="s">
        <v>13</v>
      </c>
      <c r="G21" s="13"/>
      <c r="H21" s="13" t="s">
        <v>13</v>
      </c>
      <c r="I21" s="13"/>
      <c r="J21" s="13" t="s">
        <v>13</v>
      </c>
    </row>
    <row r="22" spans="4:10" s="14" customFormat="1" ht="12">
      <c r="D22" s="15"/>
      <c r="E22" s="15"/>
      <c r="F22" s="16"/>
      <c r="G22" s="15"/>
      <c r="H22" s="15"/>
      <c r="I22" s="15"/>
      <c r="J22" s="15"/>
    </row>
    <row r="23" spans="1:10" s="17" customFormat="1" ht="15.75" customHeight="1" thickBot="1">
      <c r="A23" s="17">
        <v>1</v>
      </c>
      <c r="B23" s="17" t="s">
        <v>14</v>
      </c>
      <c r="C23" s="17" t="s">
        <v>15</v>
      </c>
      <c r="D23" s="18">
        <v>28191</v>
      </c>
      <c r="E23" s="19"/>
      <c r="F23" s="20">
        <v>24586</v>
      </c>
      <c r="G23" s="19"/>
      <c r="H23" s="18">
        <v>120924</v>
      </c>
      <c r="I23" s="19"/>
      <c r="J23" s="20">
        <v>81942</v>
      </c>
    </row>
    <row r="24" spans="4:10" s="17" customFormat="1" ht="12">
      <c r="D24" s="19"/>
      <c r="E24" s="19"/>
      <c r="F24" s="21"/>
      <c r="G24" s="19"/>
      <c r="H24" s="19"/>
      <c r="I24" s="19"/>
      <c r="J24" s="22"/>
    </row>
    <row r="25" spans="1:10" s="17" customFormat="1" ht="12">
      <c r="A25" s="17">
        <v>2</v>
      </c>
      <c r="B25" s="17" t="s">
        <v>14</v>
      </c>
      <c r="C25" s="17" t="s">
        <v>16</v>
      </c>
      <c r="D25" s="19"/>
      <c r="E25" s="19"/>
      <c r="F25" s="21"/>
      <c r="G25" s="19"/>
      <c r="H25" s="19"/>
      <c r="I25" s="19"/>
      <c r="J25" s="22"/>
    </row>
    <row r="26" spans="3:10" s="17" customFormat="1" ht="12">
      <c r="C26" s="17" t="s">
        <v>17</v>
      </c>
      <c r="D26" s="19"/>
      <c r="E26" s="19"/>
      <c r="F26" s="21"/>
      <c r="G26" s="19"/>
      <c r="H26" s="19"/>
      <c r="I26" s="19"/>
      <c r="J26" s="22"/>
    </row>
    <row r="27" spans="3:9" s="17" customFormat="1" ht="12">
      <c r="C27" s="17" t="s">
        <v>61</v>
      </c>
      <c r="E27" s="19"/>
      <c r="G27" s="19"/>
      <c r="I27" s="19"/>
    </row>
    <row r="28" spans="3:10" s="17" customFormat="1" ht="12">
      <c r="C28" s="17" t="s">
        <v>64</v>
      </c>
      <c r="D28" s="19">
        <f>D34-D30-D29</f>
        <v>1185</v>
      </c>
      <c r="E28" s="19"/>
      <c r="F28" s="19">
        <f>F34-F30-F29</f>
        <v>1343</v>
      </c>
      <c r="G28" s="19"/>
      <c r="H28" s="19">
        <f>H34-H30-H29</f>
        <v>5899</v>
      </c>
      <c r="I28" s="19"/>
      <c r="J28" s="19">
        <f>J34-J30-J29</f>
        <v>5451</v>
      </c>
    </row>
    <row r="29" spans="2:10" s="17" customFormat="1" ht="22.5" customHeight="1">
      <c r="B29" s="17" t="s">
        <v>18</v>
      </c>
      <c r="C29" s="17" t="s">
        <v>19</v>
      </c>
      <c r="D29" s="19">
        <v>-555</v>
      </c>
      <c r="E29" s="19"/>
      <c r="F29" s="22">
        <v>-516</v>
      </c>
      <c r="G29" s="19"/>
      <c r="H29" s="19">
        <v>-2118</v>
      </c>
      <c r="I29" s="19"/>
      <c r="J29" s="22">
        <v>-2113</v>
      </c>
    </row>
    <row r="30" spans="2:10" s="17" customFormat="1" ht="21" customHeight="1">
      <c r="B30" s="17" t="s">
        <v>20</v>
      </c>
      <c r="C30" s="17" t="s">
        <v>21</v>
      </c>
      <c r="D30" s="23">
        <v>-757</v>
      </c>
      <c r="E30" s="19"/>
      <c r="F30" s="24">
        <v>-675</v>
      </c>
      <c r="G30" s="19"/>
      <c r="H30" s="23">
        <v>-3115</v>
      </c>
      <c r="I30" s="25"/>
      <c r="J30" s="24">
        <v>-2798</v>
      </c>
    </row>
    <row r="31" spans="2:9" s="17" customFormat="1" ht="15.75" customHeight="1">
      <c r="B31" s="17" t="s">
        <v>22</v>
      </c>
      <c r="C31" s="17" t="s">
        <v>70</v>
      </c>
      <c r="D31" s="19"/>
      <c r="E31" s="19"/>
      <c r="F31" s="19"/>
      <c r="G31" s="19"/>
      <c r="H31" s="19"/>
      <c r="I31" s="19"/>
    </row>
    <row r="32" spans="3:9" s="17" customFormat="1" ht="12">
      <c r="C32" s="17" t="s">
        <v>71</v>
      </c>
      <c r="E32" s="19"/>
      <c r="G32" s="19"/>
      <c r="I32" s="19"/>
    </row>
    <row r="33" s="17" customFormat="1" ht="12">
      <c r="C33" s="17" t="s">
        <v>23</v>
      </c>
    </row>
    <row r="34" spans="3:10" s="17" customFormat="1" ht="12">
      <c r="C34" s="17" t="s">
        <v>63</v>
      </c>
      <c r="D34" s="19">
        <v>-127</v>
      </c>
      <c r="F34" s="22">
        <v>152</v>
      </c>
      <c r="H34" s="19">
        <v>666</v>
      </c>
      <c r="J34" s="22">
        <v>540</v>
      </c>
    </row>
    <row r="35" spans="2:10" s="17" customFormat="1" ht="23.25" customHeight="1">
      <c r="B35" s="17" t="s">
        <v>24</v>
      </c>
      <c r="C35" s="17" t="s">
        <v>25</v>
      </c>
      <c r="D35" s="23">
        <v>-89</v>
      </c>
      <c r="E35" s="19"/>
      <c r="F35" s="24">
        <v>-197</v>
      </c>
      <c r="G35" s="19"/>
      <c r="H35" s="23">
        <v>-437</v>
      </c>
      <c r="I35" s="19"/>
      <c r="J35" s="24">
        <v>-341</v>
      </c>
    </row>
    <row r="36" spans="2:10" s="17" customFormat="1" ht="23.25" customHeight="1">
      <c r="B36" s="17" t="s">
        <v>26</v>
      </c>
      <c r="C36" s="17" t="s">
        <v>65</v>
      </c>
      <c r="E36" s="19"/>
      <c r="F36" s="22"/>
      <c r="G36" s="19"/>
      <c r="H36" s="19"/>
      <c r="I36" s="19"/>
      <c r="J36" s="22"/>
    </row>
    <row r="37" spans="3:10" s="17" customFormat="1" ht="14.25" customHeight="1">
      <c r="C37" s="17" t="s">
        <v>66</v>
      </c>
      <c r="D37" s="25">
        <f>D34+D35</f>
        <v>-216</v>
      </c>
      <c r="E37" s="25"/>
      <c r="F37" s="25">
        <f>F34+F35</f>
        <v>-45</v>
      </c>
      <c r="G37" s="25"/>
      <c r="H37" s="25">
        <f>H34+H35</f>
        <v>229</v>
      </c>
      <c r="I37" s="25"/>
      <c r="J37" s="25">
        <f>J34+J35</f>
        <v>199</v>
      </c>
    </row>
    <row r="38" spans="2:10" s="17" customFormat="1" ht="23.25" customHeight="1">
      <c r="B38" s="17" t="s">
        <v>69</v>
      </c>
      <c r="C38" s="17" t="s">
        <v>62</v>
      </c>
      <c r="D38" s="19">
        <v>2</v>
      </c>
      <c r="E38" s="19"/>
      <c r="F38" s="22">
        <v>0</v>
      </c>
      <c r="G38" s="19"/>
      <c r="H38" s="19">
        <v>2</v>
      </c>
      <c r="I38" s="19"/>
      <c r="J38" s="22">
        <v>0</v>
      </c>
    </row>
    <row r="39" spans="2:10" s="17" customFormat="1" ht="17.25" customHeight="1">
      <c r="B39" s="17" t="s">
        <v>72</v>
      </c>
      <c r="C39" s="17" t="s">
        <v>67</v>
      </c>
      <c r="D39" s="26"/>
      <c r="E39" s="19"/>
      <c r="F39" s="27"/>
      <c r="G39" s="19"/>
      <c r="H39" s="26"/>
      <c r="I39" s="19"/>
      <c r="J39" s="28"/>
    </row>
    <row r="40" spans="3:10" s="29" customFormat="1" ht="12.75" thickBot="1">
      <c r="C40" s="29" t="s">
        <v>68</v>
      </c>
      <c r="D40" s="46">
        <f>D37+D38</f>
        <v>-214</v>
      </c>
      <c r="E40" s="45"/>
      <c r="F40" s="46">
        <f>F37+F38</f>
        <v>-45</v>
      </c>
      <c r="G40" s="25"/>
      <c r="H40" s="30">
        <f>H34+H35+H38</f>
        <v>231</v>
      </c>
      <c r="I40" s="25"/>
      <c r="J40" s="31">
        <f>SUM(J33:J35)</f>
        <v>199</v>
      </c>
    </row>
    <row r="41" spans="4:10" s="17" customFormat="1" ht="12.75" thickTop="1">
      <c r="D41" s="19"/>
      <c r="E41" s="19"/>
      <c r="F41" s="21"/>
      <c r="G41" s="19"/>
      <c r="H41" s="19"/>
      <c r="I41" s="19"/>
      <c r="J41" s="22"/>
    </row>
    <row r="42" spans="1:10" s="17" customFormat="1" ht="29.25" customHeight="1">
      <c r="A42" s="17">
        <v>3</v>
      </c>
      <c r="B42" s="17" t="s">
        <v>14</v>
      </c>
      <c r="C42" s="17" t="s">
        <v>73</v>
      </c>
      <c r="F42" s="32"/>
      <c r="J42" s="33"/>
    </row>
    <row r="43" spans="3:10" s="17" customFormat="1" ht="12">
      <c r="C43" s="17" t="s">
        <v>27</v>
      </c>
      <c r="F43" s="32"/>
      <c r="J43" s="33"/>
    </row>
    <row r="44" spans="3:10" s="17" customFormat="1" ht="12">
      <c r="C44" s="17" t="s">
        <v>28</v>
      </c>
      <c r="F44" s="32"/>
      <c r="J44" s="33"/>
    </row>
    <row r="45" spans="3:10" s="17" customFormat="1" ht="12">
      <c r="C45" s="17" t="s">
        <v>29</v>
      </c>
      <c r="D45" s="34">
        <v>-1.08</v>
      </c>
      <c r="E45" s="19"/>
      <c r="F45" s="35">
        <v>-0.23</v>
      </c>
      <c r="H45" s="34">
        <v>1.17</v>
      </c>
      <c r="I45" s="36"/>
      <c r="J45" s="35">
        <v>1</v>
      </c>
    </row>
    <row r="46" s="17" customFormat="1" ht="12">
      <c r="F46" s="32"/>
    </row>
    <row r="52" spans="2:5" ht="12.75">
      <c r="B52" s="37"/>
      <c r="E52" s="38"/>
    </row>
    <row r="53" spans="2:5" ht="12.75">
      <c r="B53" s="37"/>
      <c r="E53" s="38"/>
    </row>
    <row r="54" ht="18">
      <c r="A54" s="6" t="s">
        <v>0</v>
      </c>
    </row>
    <row r="55" ht="12.75">
      <c r="A55" s="8" t="s">
        <v>1</v>
      </c>
    </row>
    <row r="56" ht="12.75">
      <c r="A56" s="8"/>
    </row>
    <row r="57" ht="12.75">
      <c r="A57" s="8"/>
    </row>
    <row r="58" spans="1:5" ht="15">
      <c r="A58" s="11" t="s">
        <v>30</v>
      </c>
      <c r="E58" s="38"/>
    </row>
    <row r="59" spans="2:5" ht="12.75">
      <c r="B59" s="37"/>
      <c r="E59" s="38"/>
    </row>
    <row r="60" spans="2:10" ht="12.75">
      <c r="B60" s="37"/>
      <c r="D60" s="9"/>
      <c r="F60" s="39" t="s">
        <v>31</v>
      </c>
      <c r="J60" s="39" t="s">
        <v>31</v>
      </c>
    </row>
    <row r="61" spans="2:10" ht="12.75">
      <c r="B61" s="37"/>
      <c r="D61" s="9"/>
      <c r="F61" s="39" t="s">
        <v>32</v>
      </c>
      <c r="J61" s="39" t="s">
        <v>33</v>
      </c>
    </row>
    <row r="62" spans="2:10" ht="12.75">
      <c r="B62" s="37"/>
      <c r="D62" s="9"/>
      <c r="F62" s="39" t="s">
        <v>6</v>
      </c>
      <c r="J62" s="39" t="s">
        <v>34</v>
      </c>
    </row>
    <row r="63" spans="2:10" ht="12.75">
      <c r="B63" s="37"/>
      <c r="D63" s="9"/>
      <c r="F63" s="39" t="s">
        <v>10</v>
      </c>
      <c r="J63" s="39" t="s">
        <v>35</v>
      </c>
    </row>
    <row r="64" spans="2:10" ht="12.75">
      <c r="B64" s="37"/>
      <c r="D64" s="9"/>
      <c r="F64" s="39" t="s">
        <v>57</v>
      </c>
      <c r="J64" s="39" t="s">
        <v>36</v>
      </c>
    </row>
    <row r="65" spans="2:10" ht="21.75" customHeight="1">
      <c r="B65" s="37"/>
      <c r="D65" s="40"/>
      <c r="F65" s="39" t="s">
        <v>13</v>
      </c>
      <c r="J65" s="39" t="s">
        <v>13</v>
      </c>
    </row>
    <row r="66" spans="2:10" ht="12.75">
      <c r="B66" s="37"/>
      <c r="F66"/>
      <c r="J66" s="38"/>
    </row>
    <row r="67" spans="1:10" ht="12.75">
      <c r="A67">
        <v>1</v>
      </c>
      <c r="B67" s="37" t="s">
        <v>37</v>
      </c>
      <c r="F67" s="38">
        <v>37892</v>
      </c>
      <c r="J67" s="38">
        <v>36047</v>
      </c>
    </row>
    <row r="68" spans="2:10" ht="12.75">
      <c r="B68" s="37"/>
      <c r="F68" s="38"/>
      <c r="J68" s="38"/>
    </row>
    <row r="69" spans="1:10" ht="12.75">
      <c r="A69">
        <v>2</v>
      </c>
      <c r="B69" s="41" t="s">
        <v>58</v>
      </c>
      <c r="F69" s="38">
        <v>100</v>
      </c>
      <c r="J69" s="38">
        <v>0</v>
      </c>
    </row>
    <row r="70" spans="2:10" ht="12.75">
      <c r="B70" s="37"/>
      <c r="F70" s="38"/>
      <c r="J70" s="38"/>
    </row>
    <row r="71" spans="1:10" ht="12.75">
      <c r="A71">
        <v>3</v>
      </c>
      <c r="B71" s="37" t="s">
        <v>38</v>
      </c>
      <c r="F71" s="38"/>
      <c r="J71" s="38"/>
    </row>
    <row r="72" spans="2:10" ht="12.75">
      <c r="B72" s="41" t="s">
        <v>39</v>
      </c>
      <c r="F72" s="38">
        <v>47437</v>
      </c>
      <c r="J72" s="38">
        <v>41833</v>
      </c>
    </row>
    <row r="73" spans="2:10" ht="12.75">
      <c r="B73" s="41" t="s">
        <v>40</v>
      </c>
      <c r="F73" s="38">
        <v>3391</v>
      </c>
      <c r="J73" s="38">
        <v>3313</v>
      </c>
    </row>
    <row r="74" spans="2:10" ht="12.75">
      <c r="B74" s="41" t="s">
        <v>41</v>
      </c>
      <c r="F74" s="38">
        <v>226</v>
      </c>
      <c r="J74" s="38">
        <v>224</v>
      </c>
    </row>
    <row r="75" spans="2:10" ht="15" customHeight="1">
      <c r="B75" s="37"/>
      <c r="F75" s="42">
        <f>SUM(F72:F74)</f>
        <v>51054</v>
      </c>
      <c r="J75" s="42">
        <f>SUM(J72:J74)</f>
        <v>45370</v>
      </c>
    </row>
    <row r="76" spans="2:10" ht="12.75">
      <c r="B76" s="37"/>
      <c r="F76" s="43"/>
      <c r="J76" s="38"/>
    </row>
    <row r="77" spans="1:10" ht="12.75">
      <c r="A77">
        <v>4</v>
      </c>
      <c r="B77" s="37" t="s">
        <v>42</v>
      </c>
      <c r="F77" s="38"/>
      <c r="J77" s="38"/>
    </row>
    <row r="78" spans="2:10" ht="12.75">
      <c r="B78" s="41" t="s">
        <v>43</v>
      </c>
      <c r="F78" s="38">
        <v>21855</v>
      </c>
      <c r="J78" s="38">
        <v>19503</v>
      </c>
    </row>
    <row r="79" spans="2:10" ht="12.75">
      <c r="B79" s="41" t="s">
        <v>44</v>
      </c>
      <c r="F79" s="38">
        <v>15961</v>
      </c>
      <c r="J79" s="38">
        <v>10942</v>
      </c>
    </row>
    <row r="80" spans="2:10" ht="12.75">
      <c r="B80" s="41" t="s">
        <v>45</v>
      </c>
      <c r="F80" s="38">
        <v>1208</v>
      </c>
      <c r="J80" s="38">
        <v>1013</v>
      </c>
    </row>
    <row r="81" spans="2:10" ht="12.75">
      <c r="B81" s="41" t="s">
        <v>46</v>
      </c>
      <c r="F81" s="38">
        <v>214</v>
      </c>
      <c r="J81" s="38">
        <v>214</v>
      </c>
    </row>
    <row r="82" spans="2:10" ht="15.75" customHeight="1">
      <c r="B82" s="37"/>
      <c r="F82" s="42">
        <f>SUM(F78:F81)</f>
        <v>39238</v>
      </c>
      <c r="J82" s="42">
        <f>SUM(J78:J81)</f>
        <v>31672</v>
      </c>
    </row>
    <row r="83" spans="2:10" ht="12.75">
      <c r="B83" s="37"/>
      <c r="F83" s="43"/>
      <c r="J83" s="38"/>
    </row>
    <row r="84" spans="1:10" ht="12.75">
      <c r="A84">
        <v>5</v>
      </c>
      <c r="B84" s="37" t="s">
        <v>47</v>
      </c>
      <c r="D84" s="38"/>
      <c r="F84" s="38">
        <f>F75-F82</f>
        <v>11816</v>
      </c>
      <c r="J84" s="38">
        <f>J75-J82</f>
        <v>13698</v>
      </c>
    </row>
    <row r="85" spans="2:10" ht="12.75">
      <c r="B85" s="37"/>
      <c r="F85" s="38"/>
      <c r="J85" s="38"/>
    </row>
    <row r="86" spans="2:10" ht="15" customHeight="1" thickBot="1">
      <c r="B86" s="37"/>
      <c r="D86" s="43"/>
      <c r="F86" s="44">
        <f>F84+F67+F69</f>
        <v>49808</v>
      </c>
      <c r="J86" s="44">
        <f>J84+J67</f>
        <v>49745</v>
      </c>
    </row>
    <row r="87" spans="2:10" ht="13.5" thickTop="1">
      <c r="B87" s="37"/>
      <c r="F87" s="38"/>
      <c r="J87" s="38"/>
    </row>
    <row r="88" spans="2:10" ht="12.75">
      <c r="B88" s="37"/>
      <c r="F88" s="38"/>
      <c r="J88" s="38"/>
    </row>
    <row r="89" spans="1:10" ht="12.75">
      <c r="A89">
        <v>6</v>
      </c>
      <c r="B89" s="37" t="s">
        <v>48</v>
      </c>
      <c r="F89" s="38"/>
      <c r="J89" s="38"/>
    </row>
    <row r="90" spans="2:10" ht="12.75">
      <c r="B90" s="37" t="s">
        <v>49</v>
      </c>
      <c r="F90" s="38">
        <v>19800</v>
      </c>
      <c r="J90" s="38">
        <v>19800</v>
      </c>
    </row>
    <row r="91" spans="2:10" ht="12.75">
      <c r="B91" s="37" t="s">
        <v>50</v>
      </c>
      <c r="F91" s="38"/>
      <c r="J91" s="38"/>
    </row>
    <row r="92" spans="2:10" ht="12.75">
      <c r="B92" s="41" t="s">
        <v>51</v>
      </c>
      <c r="F92" s="38">
        <v>4832</v>
      </c>
      <c r="J92" s="38">
        <v>4832</v>
      </c>
    </row>
    <row r="93" spans="2:10" ht="12.75">
      <c r="B93" s="41" t="s">
        <v>52</v>
      </c>
      <c r="F93" s="43">
        <v>12320</v>
      </c>
      <c r="J93" s="38">
        <v>12303</v>
      </c>
    </row>
    <row r="94" spans="2:10" ht="12.75">
      <c r="B94" s="41"/>
      <c r="F94" s="43"/>
      <c r="J94" s="38"/>
    </row>
    <row r="95" spans="1:10" ht="12.75">
      <c r="A95">
        <v>7</v>
      </c>
      <c r="B95" s="41" t="s">
        <v>59</v>
      </c>
      <c r="F95" s="43">
        <v>298</v>
      </c>
      <c r="J95" s="38">
        <v>0</v>
      </c>
    </row>
    <row r="96" spans="2:10" ht="12.75">
      <c r="B96" s="41"/>
      <c r="F96" s="43"/>
      <c r="J96" s="38"/>
    </row>
    <row r="97" spans="1:10" ht="12.75">
      <c r="A97">
        <v>8</v>
      </c>
      <c r="B97" s="37" t="s">
        <v>53</v>
      </c>
      <c r="F97" s="38">
        <v>9402</v>
      </c>
      <c r="J97" s="38">
        <v>9945</v>
      </c>
    </row>
    <row r="98" spans="2:10" ht="12.75">
      <c r="B98" s="37"/>
      <c r="F98" s="38"/>
      <c r="J98" s="38"/>
    </row>
    <row r="99" spans="1:10" ht="12.75">
      <c r="A99">
        <v>9</v>
      </c>
      <c r="B99" s="37" t="s">
        <v>54</v>
      </c>
      <c r="F99" s="38">
        <v>3156</v>
      </c>
      <c r="J99" s="38">
        <v>2865</v>
      </c>
    </row>
    <row r="100" spans="2:10" ht="12.75">
      <c r="B100" s="37"/>
      <c r="F100"/>
      <c r="J100" s="38"/>
    </row>
    <row r="101" spans="2:10" ht="14.25" customHeight="1" thickBot="1">
      <c r="B101" s="37"/>
      <c r="D101" s="43"/>
      <c r="F101" s="44">
        <f>SUM(F90:F100)</f>
        <v>49808</v>
      </c>
      <c r="J101" s="44">
        <f>SUM(J90:J100)</f>
        <v>49745</v>
      </c>
    </row>
    <row r="102" spans="2:10" ht="13.5" thickTop="1">
      <c r="B102" s="37"/>
      <c r="F102"/>
      <c r="J102" s="38"/>
    </row>
    <row r="103" spans="2:10" ht="12.75">
      <c r="B103" s="37"/>
      <c r="F103"/>
      <c r="J103" s="38"/>
    </row>
    <row r="104" spans="1:10" ht="12.75">
      <c r="A104">
        <v>10</v>
      </c>
      <c r="B104" s="37" t="s">
        <v>55</v>
      </c>
      <c r="F104" s="38">
        <v>187</v>
      </c>
      <c r="J104" s="38">
        <v>186</v>
      </c>
    </row>
    <row r="105" spans="2:6" ht="12.75">
      <c r="B105" s="37"/>
      <c r="E105" s="38"/>
      <c r="F105"/>
    </row>
    <row r="106" spans="2:5" ht="12.75">
      <c r="B106" s="37"/>
      <c r="E106" s="38"/>
    </row>
  </sheetData>
  <printOptions/>
  <pageMargins left="0.75" right="0.5" top="1" bottom="1" header="0.5" footer="0.5"/>
  <pageSetup horizontalDpi="180" verticalDpi="180" orientation="portrait" paperSize="9" scale="8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YINSON TRADING &amp; TRANSPORT</cp:lastModifiedBy>
  <cp:lastPrinted>2001-03-28T10:48:38Z</cp:lastPrinted>
  <dcterms:created xsi:type="dcterms:W3CDTF">2001-03-22T03:46:42Z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