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P&amp;L" sheetId="1" r:id="rId1"/>
    <sheet name="BS" sheetId="2" r:id="rId2"/>
    <sheet name="CIE" sheetId="3" r:id="rId3"/>
    <sheet name="Cashflow" sheetId="4" r:id="rId4"/>
    <sheet name="notes" sheetId="5" r:id="rId5"/>
  </sheets>
  <externalReferences>
    <externalReference r:id="rId8"/>
  </externalReferences>
  <definedNames>
    <definedName name="_xlnm.Print_Area" localSheetId="3">'Cashflow'!$A$1:$H$86</definedName>
    <definedName name="_xlnm.Print_Area" localSheetId="4">'notes'!$A$1:$P$340</definedName>
    <definedName name="_xlnm.Print_Titles" localSheetId="3">'Cashflow'!$2:$7</definedName>
  </definedNames>
  <calcPr fullCalcOnLoad="1"/>
</workbook>
</file>

<file path=xl/comments1.xml><?xml version="1.0" encoding="utf-8"?>
<comments xmlns="http://schemas.openxmlformats.org/spreadsheetml/2006/main">
  <authors>
    <author>Windows 98</author>
  </authors>
  <commentList>
    <comment ref="B17" authorId="0">
      <text>
        <r>
          <rPr>
            <b/>
            <sz val="8"/>
            <rFont val="Tahoma"/>
            <family val="2"/>
          </rPr>
          <t>P&amp;L QUARTER:
SALES CONSOL</t>
        </r>
        <r>
          <rPr>
            <sz val="8"/>
            <rFont val="Tahoma"/>
            <family val="0"/>
          </rPr>
          <t xml:space="preserve">
</t>
        </r>
      </text>
    </comment>
    <comment ref="B21" authorId="0">
      <text>
        <r>
          <rPr>
            <b/>
            <sz val="8"/>
            <rFont val="Tahoma"/>
            <family val="0"/>
          </rPr>
          <t>P&amp;L: OTHER INCOME</t>
        </r>
        <r>
          <rPr>
            <sz val="8"/>
            <rFont val="Tahoma"/>
            <family val="0"/>
          </rPr>
          <t xml:space="preserve">
</t>
        </r>
      </text>
    </comment>
    <comment ref="B24" authorId="0">
      <text>
        <r>
          <rPr>
            <b/>
            <sz val="8"/>
            <rFont val="Tahoma"/>
            <family val="0"/>
          </rPr>
          <t>P&amp;L: FINANCE COST</t>
        </r>
        <r>
          <rPr>
            <sz val="8"/>
            <rFont val="Tahoma"/>
            <family val="0"/>
          </rPr>
          <t xml:space="preserve">
</t>
        </r>
      </text>
    </comment>
    <comment ref="B28" authorId="0">
      <text>
        <r>
          <rPr>
            <b/>
            <sz val="8"/>
            <rFont val="Tahoma"/>
            <family val="0"/>
          </rPr>
          <t>P&amp;L: TAXATION</t>
        </r>
        <r>
          <rPr>
            <sz val="8"/>
            <rFont val="Tahoma"/>
            <family val="0"/>
          </rPr>
          <t xml:space="preserve">
</t>
        </r>
      </text>
    </comment>
  </commentList>
</comments>
</file>

<file path=xl/comments3.xml><?xml version="1.0" encoding="utf-8"?>
<comments xmlns="http://schemas.openxmlformats.org/spreadsheetml/2006/main">
  <authors>
    <author>Windows 98</author>
  </authors>
  <commentList>
    <comment ref="E14" authorId="0">
      <text>
        <r>
          <rPr>
            <b/>
            <sz val="8"/>
            <rFont val="Tahoma"/>
            <family val="0"/>
          </rPr>
          <t>BS AUDIT:  PROFIT FOR LAST YEAR</t>
        </r>
      </text>
    </comment>
    <comment ref="E20" authorId="0">
      <text>
        <r>
          <rPr>
            <b/>
            <sz val="8"/>
            <rFont val="Tahoma"/>
            <family val="2"/>
          </rPr>
          <t>P&amp;L: PROFIT/LOSS FOR CURRENT YEAR</t>
        </r>
        <r>
          <rPr>
            <sz val="8"/>
            <rFont val="Tahoma"/>
            <family val="0"/>
          </rPr>
          <t xml:space="preserve">
</t>
        </r>
      </text>
    </comment>
    <comment ref="E22" authorId="0">
      <text>
        <r>
          <rPr>
            <b/>
            <sz val="8"/>
            <rFont val="Tahoma"/>
            <family val="0"/>
          </rPr>
          <t>BS: RETAINED PROFIT+LOSS FOR CURRENT YEAR</t>
        </r>
        <r>
          <rPr>
            <sz val="8"/>
            <rFont val="Tahoma"/>
            <family val="0"/>
          </rPr>
          <t xml:space="preserve">
</t>
        </r>
      </text>
    </comment>
  </commentList>
</comments>
</file>

<file path=xl/comments4.xml><?xml version="1.0" encoding="utf-8"?>
<comments xmlns="http://schemas.openxmlformats.org/spreadsheetml/2006/main">
  <authors>
    <author>Windows 98</author>
  </authors>
  <commentList>
    <comment ref="F10" authorId="0">
      <text>
        <r>
          <rPr>
            <b/>
            <sz val="8"/>
            <rFont val="Tahoma"/>
            <family val="0"/>
          </rPr>
          <t>CASHFLOWFORM: KEY IN BASED ON THE REPORT</t>
        </r>
        <r>
          <rPr>
            <sz val="8"/>
            <rFont val="Tahoma"/>
            <family val="0"/>
          </rPr>
          <t xml:space="preserve">
</t>
        </r>
      </text>
    </comment>
    <comment ref="F72" authorId="0">
      <text>
        <r>
          <rPr>
            <b/>
            <sz val="8"/>
            <rFont val="Tahoma"/>
            <family val="0"/>
          </rPr>
          <t>please refer cashflowform</t>
        </r>
        <r>
          <rPr>
            <sz val="8"/>
            <rFont val="Tahoma"/>
            <family val="0"/>
          </rPr>
          <t xml:space="preserve">
</t>
        </r>
      </text>
    </comment>
  </commentList>
</comments>
</file>

<file path=xl/comments5.xml><?xml version="1.0" encoding="utf-8"?>
<comments xmlns="http://schemas.openxmlformats.org/spreadsheetml/2006/main">
  <authors>
    <author>Windows 98</author>
  </authors>
  <commentList>
    <comment ref="C81" authorId="0">
      <text>
        <r>
          <rPr>
            <b/>
            <sz val="8"/>
            <rFont val="Tahoma"/>
            <family val="0"/>
          </rPr>
          <t>PLEASE REFER TO KLSE-NT2006 FILE TO FILL IN.</t>
        </r>
        <r>
          <rPr>
            <sz val="8"/>
            <rFont val="Tahoma"/>
            <family val="0"/>
          </rPr>
          <t xml:space="preserve">
</t>
        </r>
      </text>
    </comment>
    <comment ref="L152" authorId="0">
      <text>
        <r>
          <rPr>
            <b/>
            <sz val="8"/>
            <rFont val="Tahoma"/>
            <family val="0"/>
          </rPr>
          <t>PLEASE ASK MS VOOI</t>
        </r>
        <r>
          <rPr>
            <sz val="8"/>
            <rFont val="Tahoma"/>
            <family val="0"/>
          </rPr>
          <t xml:space="preserve">
</t>
        </r>
      </text>
    </comment>
  </commentList>
</comments>
</file>

<file path=xl/sharedStrings.xml><?xml version="1.0" encoding="utf-8"?>
<sst xmlns="http://schemas.openxmlformats.org/spreadsheetml/2006/main" count="341" uniqueCount="222">
  <si>
    <t>(Incorporated in Malaysia)</t>
  </si>
  <si>
    <t>RM'000</t>
  </si>
  <si>
    <t>Non Distributable</t>
  </si>
  <si>
    <t>Distributable</t>
  </si>
  <si>
    <t>Total</t>
  </si>
  <si>
    <t>Share Premium</t>
  </si>
  <si>
    <t>Current</t>
  </si>
  <si>
    <t>Earnings per share</t>
  </si>
  <si>
    <t>Revenue</t>
  </si>
  <si>
    <t>Taxation</t>
  </si>
  <si>
    <t xml:space="preserve"> - Basic ( Sen )</t>
  </si>
  <si>
    <t>Inventories</t>
  </si>
  <si>
    <t>Trade Receivables</t>
  </si>
  <si>
    <t>Trade Payables</t>
  </si>
  <si>
    <t/>
  </si>
  <si>
    <t>Seasonal or cyclical factors</t>
  </si>
  <si>
    <t>Dividend paid</t>
  </si>
  <si>
    <t>Current taxation</t>
  </si>
  <si>
    <t>Purchase or disposal of quoted securities</t>
  </si>
  <si>
    <t>Off balance sheet financial instruments</t>
  </si>
  <si>
    <t>Dividend</t>
  </si>
  <si>
    <t xml:space="preserve">Share Capital </t>
  </si>
  <si>
    <t>Corporate Proposals</t>
  </si>
  <si>
    <t>CASH FLOW FROM OPERATING ACTIVITIES</t>
  </si>
  <si>
    <t>Adjustments for :</t>
  </si>
  <si>
    <t>CASH FLOWS FROM INVESTING ACTIVITIES</t>
  </si>
  <si>
    <t>CASH FLOWS FROM FINANCING ACTIVITIES</t>
  </si>
  <si>
    <t>Note :</t>
  </si>
  <si>
    <t>Cash and cash equivalent comprises :</t>
  </si>
  <si>
    <t>Cash and bank balances</t>
  </si>
  <si>
    <t>Overdraft</t>
  </si>
  <si>
    <t>Cash and cash equivalents</t>
  </si>
  <si>
    <t xml:space="preserve"> - Diluted ( Sen )</t>
  </si>
  <si>
    <t>Part B - Explanatory Notes Pursuant to Appendix 9B of the Listing Requirements</t>
  </si>
  <si>
    <t xml:space="preserve">             of BURSA MALAYSIA SECURITIES BERHAD</t>
  </si>
  <si>
    <t>Tax liabilities</t>
  </si>
  <si>
    <t>Provision for doubtful debts</t>
  </si>
  <si>
    <t>Finance costs</t>
  </si>
  <si>
    <t>Dividends paid</t>
  </si>
  <si>
    <t>Repayment of term loans</t>
  </si>
  <si>
    <t>Other Receivables, Deposits and Prepayments</t>
  </si>
  <si>
    <t>Term loans</t>
  </si>
  <si>
    <t>Other bank borrowings</t>
  </si>
  <si>
    <t>1.</t>
  </si>
  <si>
    <t>2.</t>
  </si>
  <si>
    <t>3.</t>
  </si>
  <si>
    <t>4.</t>
  </si>
  <si>
    <t>5.</t>
  </si>
  <si>
    <t>6.</t>
  </si>
  <si>
    <t>7.</t>
  </si>
  <si>
    <t>8.</t>
  </si>
  <si>
    <t>9.</t>
  </si>
  <si>
    <t>10.</t>
  </si>
  <si>
    <t>11.</t>
  </si>
  <si>
    <t>12.</t>
  </si>
  <si>
    <t>13.</t>
  </si>
  <si>
    <t>Poultry</t>
  </si>
  <si>
    <t>Feedmill</t>
  </si>
  <si>
    <t xml:space="preserve">Poultry </t>
  </si>
  <si>
    <t>Farming</t>
  </si>
  <si>
    <t>Processing</t>
  </si>
  <si>
    <t>Eliminations</t>
  </si>
  <si>
    <t>Group</t>
  </si>
  <si>
    <t>External sales</t>
  </si>
  <si>
    <t>Inter-segment sales</t>
  </si>
  <si>
    <t>Segment information</t>
  </si>
  <si>
    <t>Other income</t>
  </si>
  <si>
    <t>Income tax expense</t>
  </si>
  <si>
    <t>Borrowings and debts securities</t>
  </si>
  <si>
    <t>Basic earnings per share (sen)</t>
  </si>
  <si>
    <t>Diluted earnings per share (sen)</t>
  </si>
  <si>
    <t>Other Payables and accruals</t>
  </si>
  <si>
    <t>Hire- purchase payables</t>
  </si>
  <si>
    <t>Hire-purchase payables</t>
  </si>
  <si>
    <t>Sub-total</t>
  </si>
  <si>
    <t xml:space="preserve">- Bank Overdrafts </t>
  </si>
  <si>
    <t>- Bankers' acceptances</t>
  </si>
  <si>
    <t>- Term loan</t>
  </si>
  <si>
    <t xml:space="preserve">- Term Loan </t>
  </si>
  <si>
    <t>Total borrowings</t>
  </si>
  <si>
    <t xml:space="preserve">Share </t>
  </si>
  <si>
    <t>Capital</t>
  </si>
  <si>
    <t>Issue of share capital</t>
  </si>
  <si>
    <t>Listing expenses</t>
  </si>
  <si>
    <t>Current Year</t>
  </si>
  <si>
    <t>Quarter</t>
  </si>
  <si>
    <t>(Unaudited)</t>
  </si>
  <si>
    <t>Unsecured:</t>
  </si>
  <si>
    <t>Corporate guarantee in respect of banking facilities</t>
  </si>
  <si>
    <t>granted to subsidiary companies</t>
  </si>
  <si>
    <t>Changes in working capital:</t>
  </si>
  <si>
    <t>Income tax paid</t>
  </si>
  <si>
    <t>Deposits with licensed banks</t>
  </si>
  <si>
    <t>- Hire purchase</t>
  </si>
  <si>
    <t>14.</t>
  </si>
  <si>
    <t>Authorisation for issue</t>
  </si>
  <si>
    <t>Preceding Year</t>
  </si>
  <si>
    <t xml:space="preserve">                          Reserves</t>
  </si>
  <si>
    <t>Corresponding</t>
  </si>
  <si>
    <t>Diluted number of share in issue ('000)</t>
  </si>
  <si>
    <t>Changes in estimates</t>
  </si>
  <si>
    <t>NET DECREASE IN CASH AND CASH EQUIVALENTS</t>
  </si>
  <si>
    <t>Amounts due to directors</t>
  </si>
  <si>
    <t>Amounts due from subsidiaries</t>
  </si>
  <si>
    <t>Proceeds from share issue</t>
  </si>
  <si>
    <t>Proceeds from issue of share capital</t>
  </si>
  <si>
    <t>CASH AND CASH EQUIVALENTS AT BEGINNING OF PERIOD</t>
  </si>
  <si>
    <t>CASH AND CASH EQUIVALENTS AT END OF PERIOD</t>
  </si>
  <si>
    <t>PART A - Explanatory Notes Pursuant to FRS 134</t>
  </si>
  <si>
    <t>Short Term</t>
  </si>
  <si>
    <t>Long Term</t>
  </si>
  <si>
    <t>Quarter Ended</t>
  </si>
  <si>
    <t>Others</t>
  </si>
  <si>
    <r>
      <t xml:space="preserve">DBE GURNEY RESOURCES BERHAD </t>
    </r>
    <r>
      <rPr>
        <sz val="10"/>
        <rFont val="Times New Roman"/>
        <family val="1"/>
      </rPr>
      <t>(Company No : 535763-A)</t>
    </r>
  </si>
  <si>
    <t>Weighted average number of ordinary</t>
  </si>
  <si>
    <t>shares in issue ('000)</t>
  </si>
  <si>
    <t>Period To date</t>
  </si>
  <si>
    <t>Bad debts</t>
  </si>
  <si>
    <t>Doubtful debts recovered</t>
  </si>
  <si>
    <t>Repayment of banker acceptance</t>
  </si>
  <si>
    <t>Advance to subsidiary companies</t>
  </si>
  <si>
    <t>As at</t>
  </si>
  <si>
    <t>unaudited</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</si>
  <si>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</si>
  <si>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</si>
  <si>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</si>
  <si>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</si>
  <si>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</si>
  <si>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</si>
  <si>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</si>
  <si>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</si>
  <si>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</si>
  <si>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</si>
  <si>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</si>
  <si>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</si>
  <si>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</si>
  <si>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</si>
  <si>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</si>
  <si>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</si>
  <si>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31.12.2006</t>
  </si>
  <si>
    <t>CONDENSED CONSOLIDATED INCOME STATEMENT</t>
  </si>
  <si>
    <t>3 months ended</t>
  </si>
  <si>
    <t>Cost of sales</t>
  </si>
  <si>
    <t>Gross (loss) / profit</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</si>
  <si>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</si>
  <si>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</si>
  <si>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</si>
  <si>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</si>
  <si>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</si>
  <si>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</si>
  <si>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</si>
  <si>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Loss before Taxation</t>
  </si>
  <si>
    <t>Loss before tax</t>
  </si>
  <si>
    <t>Loss for the period</t>
  </si>
  <si>
    <t>Depreciation</t>
  </si>
  <si>
    <t>Basis of preparation</t>
  </si>
  <si>
    <t xml:space="preserve"> </t>
  </si>
  <si>
    <t>Changes in Accounting Policies</t>
  </si>
  <si>
    <t>Auditors' Report on Preceding Annual Financial Statements</t>
  </si>
  <si>
    <t>Unusual items due to their nature,size or incidence.</t>
  </si>
  <si>
    <t>Debt and equity securities</t>
  </si>
  <si>
    <t>Profit/(Loss) from operations</t>
  </si>
  <si>
    <t>Carrying amount of revalued assets.</t>
  </si>
  <si>
    <t>Subsequent events</t>
  </si>
  <si>
    <t>Changes in composition of the Group</t>
  </si>
  <si>
    <t>Changes in contingent liabilities and contingent assets</t>
  </si>
  <si>
    <t>Performance review</t>
  </si>
  <si>
    <t>Material change in profit before taxation of current quarter compared with preceeding quarter</t>
  </si>
  <si>
    <t>Commentary on prospects</t>
  </si>
  <si>
    <t>Profit forecast</t>
  </si>
  <si>
    <t>Year To-date</t>
  </si>
  <si>
    <t xml:space="preserve">            -</t>
  </si>
  <si>
    <t>Sale of unquoted investments and properties</t>
  </si>
  <si>
    <t>Material Llitigation</t>
  </si>
  <si>
    <t>Net loss for  (RM'000)</t>
  </si>
  <si>
    <t>Accumulated losses</t>
  </si>
  <si>
    <t>Comparatives</t>
  </si>
  <si>
    <r>
      <t xml:space="preserve">DBE GURNEY RESOURCES BERHAD </t>
    </r>
    <r>
      <rPr>
        <sz val="12"/>
        <rFont val="Times New Roman"/>
        <family val="1"/>
      </rPr>
      <t>(Company No : 535763-A)</t>
    </r>
  </si>
  <si>
    <t>30.09.2006</t>
  </si>
  <si>
    <t>30.09.2007</t>
  </si>
  <si>
    <t>FOR THE NINE MONTH PERIOD ENDED 30 SEPTEMBER 2007</t>
  </si>
  <si>
    <t>--  Nine Months Ended  --</t>
  </si>
  <si>
    <t>9 months ended</t>
  </si>
  <si>
    <t>The Group's borrowings as at 30 Sept 2007 all of which were denominated in Ringgit Malaysia are as follows:</t>
  </si>
  <si>
    <t>30 Sept 2007</t>
  </si>
  <si>
    <t>30 Sept 2006</t>
  </si>
  <si>
    <t>Net Cash Used in Operating Activities</t>
  </si>
  <si>
    <t>As at 31 September 2006</t>
  </si>
  <si>
    <t>As at 30 September 2007</t>
  </si>
  <si>
    <t>As at 1 January 2007</t>
  </si>
  <si>
    <t>As at 1 January 2006</t>
  </si>
  <si>
    <t xml:space="preserve">       Preceding Year</t>
  </si>
  <si>
    <t>Results for 9 months ended 30 September 2007</t>
  </si>
  <si>
    <t>Results for 9 months ended 30 September 2006</t>
  </si>
  <si>
    <t>Operating Profit/(Loss) Before Working Capital Changes</t>
  </si>
  <si>
    <t xml:space="preserve">   Depreciation of property, plant and equipment</t>
  </si>
  <si>
    <t xml:space="preserve">   Amortisation of goodwill</t>
  </si>
  <si>
    <t xml:space="preserve">   Amortisation of leasehold land</t>
  </si>
  <si>
    <t xml:space="preserve">   Finance costs</t>
  </si>
  <si>
    <t xml:space="preserve">   Property, plant and equipment written off</t>
  </si>
  <si>
    <t xml:space="preserve">   Decrease in trade receivables</t>
  </si>
  <si>
    <t xml:space="preserve">   (Decrease) / increase in trade payables</t>
  </si>
  <si>
    <t xml:space="preserve">   (Decrease) / increase in other payables and accruals </t>
  </si>
  <si>
    <t xml:space="preserve">   Dividend received</t>
  </si>
  <si>
    <t xml:space="preserve">   Proceeds from disposal of property, plant and equipment</t>
  </si>
  <si>
    <t xml:space="preserve">   Withdrawal of fixed deposits pledged to bank</t>
  </si>
  <si>
    <t xml:space="preserve">   Purchases of Property, Plant and Equipment</t>
  </si>
  <si>
    <t xml:space="preserve">   (Repayment) / Drawdown of banker acceptance</t>
  </si>
  <si>
    <t xml:space="preserve">   Finance costs paid</t>
  </si>
  <si>
    <t xml:space="preserve">   Increase in amount due to directors </t>
  </si>
  <si>
    <t xml:space="preserve">   (Increase) / Decrease in inventories </t>
  </si>
  <si>
    <t xml:space="preserve">   Increase in other receivables and deposits</t>
  </si>
  <si>
    <t>Other expenses</t>
  </si>
  <si>
    <t>CONDENSED CONSOLIDATED BALANCE SHEET AS AT 30 SEPTEMBER 2007</t>
  </si>
  <si>
    <t xml:space="preserve">   Drawdown from hire purchase</t>
  </si>
  <si>
    <t xml:space="preserve">   Repayment of term loans</t>
  </si>
  <si>
    <t xml:space="preserve">   Drawdown of term loans</t>
  </si>
  <si>
    <t xml:space="preserve">   Repayment of hire purchase instalments</t>
  </si>
  <si>
    <t>Net Cash Generated from Investing Activities</t>
  </si>
  <si>
    <t>Net Cash Used In Financing Activities</t>
  </si>
  <si>
    <t xml:space="preserve">   (Gain)/loss on disposal of property, plant and equipment</t>
  </si>
  <si>
    <t>as restated</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</si>
</sst>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quot;Yes&quot;;&quot;Yes&quot;;&quot;No&quot;"/>
    <numFmt numFmtId="173" formatCode="&quot;True&quot;;&quot;True&quot;;&quot;False&quot;"/>
    <numFmt numFmtId="174" formatCode="&quot;On&quot;;&quot;On&quot;;&quot;Off&quot;"/>
    <numFmt numFmtId="175" formatCode="_(* #,##0.0_);_(* \(#,##0.0\);_(* &quot;-&quot;??_);_(@_)"/>
    <numFmt numFmtId="176" formatCode="_(* #,##0.0_);_(* \(#,##0.0\);_(* &quot;-&quot;?_);_(@_)"/>
    <numFmt numFmtId="177" formatCode="_(* #,##0.0000_);_(* \(#,##0.0000\);_(* &quot;-&quot;??_);_(@_)"/>
    <numFmt numFmtId="178" formatCode="0.0000000"/>
    <numFmt numFmtId="179" formatCode="0.000000"/>
    <numFmt numFmtId="180" formatCode="0.0"/>
    <numFmt numFmtId="181" formatCode="[$-409]dddd\,\ mmmm\ dd\,\ yyyy"/>
    <numFmt numFmtId="182" formatCode="0.00000"/>
    <numFmt numFmtId="183" formatCode="0.0000"/>
    <numFmt numFmtId="184" formatCode="0.000"/>
    <numFmt numFmtId="185" formatCode="0.0000000000"/>
    <numFmt numFmtId="186" formatCode="0.00000000000"/>
    <numFmt numFmtId="187" formatCode="0.000000000"/>
    <numFmt numFmtId="188" formatCode="0.00000000"/>
    <numFmt numFmtId="189" formatCode="0_);\(0\)"/>
    <numFmt numFmtId="190" formatCode="[$-409]d\-mmm\-yyyy;@"/>
    <numFmt numFmtId="191" formatCode="[$-409]d\-mmm\-yy;@"/>
    <numFmt numFmtId="192" formatCode="#,##0.0_);\(#,##0.0\)"/>
    <numFmt numFmtId="193" formatCode="0.00_);\(0.00\)"/>
    <numFmt numFmtId="194" formatCode="0.0_);\(0.0\)"/>
    <numFmt numFmtId="195" formatCode="dd\-mmmm\-yyyy"/>
    <numFmt numFmtId="196" formatCode="[$-409]dddd\,\ dd\ mmmm\,\ yyyy"/>
  </numFmts>
  <fonts count="27">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sz val="10"/>
      <color indexed="10"/>
      <name val="Century Gothic"/>
      <family val="2"/>
    </font>
    <font>
      <sz val="8"/>
      <name val="Tahoma"/>
      <family val="0"/>
    </font>
    <font>
      <b/>
      <sz val="8"/>
      <name val="Tahoma"/>
      <family val="0"/>
    </font>
    <font>
      <b/>
      <sz val="11"/>
      <name val="Times New Roman"/>
      <family val="1"/>
    </font>
    <font>
      <sz val="8"/>
      <name val="Times New Roman"/>
      <family val="0"/>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0"/>
    </font>
    <font>
      <sz val="12"/>
      <color indexed="8"/>
      <name val="Times New Roman"/>
      <family val="1"/>
    </font>
    <font>
      <b/>
      <sz val="8"/>
      <name val="Times New Roman"/>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5">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170" fontId="0" fillId="0" borderId="0" xfId="15" applyNumberFormat="1" applyFont="1" applyAlignment="1">
      <alignment horizontal="right" vertical="center" wrapText="1" shrinkToFit="1"/>
    </xf>
    <xf numFmtId="0" fontId="2" fillId="0" borderId="0" xfId="0" applyFont="1" applyAlignment="1">
      <alignment/>
    </xf>
    <xf numFmtId="43" fontId="0" fillId="0" borderId="0" xfId="15" applyFont="1" applyAlignment="1">
      <alignment horizontal="right" vertical="center" wrapText="1" shrinkToFit="1"/>
    </xf>
    <xf numFmtId="43" fontId="2" fillId="0" borderId="0" xfId="15" applyNumberFormat="1" applyFont="1" applyAlignment="1">
      <alignment/>
    </xf>
    <xf numFmtId="170" fontId="2" fillId="0" borderId="0" xfId="15" applyNumberFormat="1" applyFont="1" applyAlignment="1">
      <alignment/>
    </xf>
    <xf numFmtId="43" fontId="0" fillId="0" borderId="0" xfId="15" applyAlignment="1">
      <alignment/>
    </xf>
    <xf numFmtId="170" fontId="0" fillId="0" borderId="0" xfId="15" applyNumberFormat="1" applyAlignment="1">
      <alignment/>
    </xf>
    <xf numFmtId="0" fontId="7" fillId="0" borderId="0" xfId="0" applyFont="1" applyAlignment="1">
      <alignment/>
    </xf>
    <xf numFmtId="0" fontId="7" fillId="0" borderId="0" xfId="0" applyFont="1" applyAlignment="1" quotePrefix="1">
      <alignment/>
    </xf>
    <xf numFmtId="170" fontId="0" fillId="0" borderId="0" xfId="15" applyNumberFormat="1" applyBorder="1" applyAlignment="1">
      <alignment/>
    </xf>
    <xf numFmtId="0" fontId="0" fillId="0" borderId="0" xfId="0" applyBorder="1" applyAlignment="1">
      <alignment/>
    </xf>
    <xf numFmtId="0" fontId="8" fillId="0" borderId="0" xfId="21" applyFont="1">
      <alignment/>
      <protection/>
    </xf>
    <xf numFmtId="0" fontId="0" fillId="0" borderId="0" xfId="21">
      <alignment/>
      <protection/>
    </xf>
    <xf numFmtId="0" fontId="0" fillId="0" borderId="0" xfId="21" applyFont="1">
      <alignment/>
      <protection/>
    </xf>
    <xf numFmtId="0" fontId="0" fillId="0" borderId="0" xfId="21" applyFill="1">
      <alignment/>
      <protection/>
    </xf>
    <xf numFmtId="0" fontId="2" fillId="0" borderId="0" xfId="0" applyFont="1" applyAlignment="1">
      <alignment horizontal="right"/>
    </xf>
    <xf numFmtId="0" fontId="0" fillId="0" borderId="0" xfId="0" applyAlignment="1">
      <alignment horizontal="right"/>
    </xf>
    <xf numFmtId="170"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70" fontId="0" fillId="0" borderId="0" xfId="15" applyNumberFormat="1" applyFont="1" applyAlignment="1">
      <alignment horizontal="right"/>
    </xf>
    <xf numFmtId="170" fontId="0" fillId="0" borderId="0" xfId="15" applyNumberFormat="1" applyFont="1" applyBorder="1" applyAlignment="1">
      <alignment horizontal="right"/>
    </xf>
    <xf numFmtId="0" fontId="2" fillId="0" borderId="0" xfId="0" applyFont="1" applyFill="1" applyBorder="1" applyAlignment="1">
      <alignment/>
    </xf>
    <xf numFmtId="170" fontId="2" fillId="0" borderId="0" xfId="15" applyNumberFormat="1" applyFont="1" applyBorder="1" applyAlignment="1">
      <alignment/>
    </xf>
    <xf numFmtId="0" fontId="9" fillId="0" borderId="0" xfId="0" applyFont="1" applyAlignment="1">
      <alignment/>
    </xf>
    <xf numFmtId="43" fontId="0" fillId="0" borderId="0" xfId="0" applyNumberFormat="1" applyFont="1" applyAlignment="1">
      <alignment horizontal="right"/>
    </xf>
    <xf numFmtId="0" fontId="10" fillId="0" borderId="0" xfId="0" applyFont="1" applyBorder="1" applyAlignment="1">
      <alignment/>
    </xf>
    <xf numFmtId="170" fontId="0" fillId="0" borderId="0" xfId="15" applyNumberFormat="1" applyFont="1" applyFill="1" applyBorder="1" applyAlignment="1">
      <alignment horizontal="right"/>
    </xf>
    <xf numFmtId="170"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170" fontId="0" fillId="0" borderId="1" xfId="15" applyNumberFormat="1" applyFont="1" applyFill="1" applyBorder="1" applyAlignment="1">
      <alignment horizontal="right"/>
    </xf>
    <xf numFmtId="0" fontId="0" fillId="0" borderId="0" xfId="0" applyAlignment="1">
      <alignment horizontal="center"/>
    </xf>
    <xf numFmtId="0" fontId="7" fillId="0" borderId="0" xfId="21" applyFont="1">
      <alignment/>
      <protection/>
    </xf>
    <xf numFmtId="43" fontId="0" fillId="0" borderId="0" xfId="15" applyFont="1" applyFill="1" applyAlignment="1">
      <alignment horizontal="right" vertical="center" wrapText="1" shrinkToFit="1"/>
    </xf>
    <xf numFmtId="0" fontId="1" fillId="0" borderId="0" xfId="21" applyFont="1">
      <alignment/>
      <protection/>
    </xf>
    <xf numFmtId="0" fontId="1" fillId="0" borderId="0" xfId="21" applyFont="1" applyFill="1">
      <alignment/>
      <protection/>
    </xf>
    <xf numFmtId="170"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43" fontId="2" fillId="0" borderId="0" xfId="15" applyFont="1" applyAlignment="1">
      <alignment horizontal="right"/>
    </xf>
    <xf numFmtId="0" fontId="11"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49" fontId="1" fillId="0" borderId="0" xfId="0" applyNumberFormat="1" applyFont="1" applyAlignment="1">
      <alignment horizontal="left"/>
    </xf>
    <xf numFmtId="49" fontId="1" fillId="0" borderId="0" xfId="15" applyNumberFormat="1" applyFont="1" applyAlignment="1">
      <alignment horizontal="left"/>
    </xf>
    <xf numFmtId="43" fontId="7" fillId="0" borderId="0" xfId="15" applyNumberFormat="1" applyFont="1" applyAlignment="1">
      <alignment horizontal="left"/>
    </xf>
    <xf numFmtId="0" fontId="12" fillId="0" borderId="0" xfId="0" applyFont="1" applyBorder="1" applyAlignment="1">
      <alignment/>
    </xf>
    <xf numFmtId="43" fontId="12"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70" fontId="1" fillId="0" borderId="0" xfId="15" applyNumberFormat="1" applyFont="1" applyAlignment="1">
      <alignment/>
    </xf>
    <xf numFmtId="170" fontId="13" fillId="0" borderId="2" xfId="15" applyNumberFormat="1" applyFont="1" applyBorder="1" applyAlignment="1">
      <alignment/>
    </xf>
    <xf numFmtId="170" fontId="13" fillId="0" borderId="3" xfId="15" applyNumberFormat="1" applyFont="1" applyBorder="1" applyAlignment="1">
      <alignment/>
    </xf>
    <xf numFmtId="0" fontId="13" fillId="0" borderId="2" xfId="0" applyFont="1" applyBorder="1" applyAlignment="1">
      <alignment/>
    </xf>
    <xf numFmtId="0" fontId="13" fillId="0" borderId="3"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3" fillId="0" borderId="0" xfId="0" applyFont="1" applyAlignment="1">
      <alignment horizontal="left"/>
    </xf>
    <xf numFmtId="170" fontId="2" fillId="0" borderId="0" xfId="15" applyNumberFormat="1" applyFont="1" applyAlignment="1">
      <alignment horizontal="left"/>
    </xf>
    <xf numFmtId="0" fontId="10" fillId="0" borderId="0" xfId="0" applyFont="1" applyAlignment="1">
      <alignment horizontal="left"/>
    </xf>
    <xf numFmtId="43" fontId="0" fillId="0" borderId="0" xfId="15" applyFont="1" applyAlignment="1">
      <alignment horizontal="left"/>
    </xf>
    <xf numFmtId="0" fontId="14" fillId="0" borderId="2" xfId="0" applyFont="1" applyBorder="1" applyAlignment="1">
      <alignment/>
    </xf>
    <xf numFmtId="43" fontId="14" fillId="0" borderId="2" xfId="0" applyNumberFormat="1" applyFont="1" applyBorder="1" applyAlignment="1">
      <alignment/>
    </xf>
    <xf numFmtId="0" fontId="14" fillId="0" borderId="3" xfId="0" applyFont="1" applyBorder="1" applyAlignment="1">
      <alignment/>
    </xf>
    <xf numFmtId="43" fontId="14" fillId="0" borderId="3"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2" fillId="0" borderId="0" xfId="0" applyFont="1" applyAlignment="1" quotePrefix="1">
      <alignment/>
    </xf>
    <xf numFmtId="170" fontId="0" fillId="0" borderId="0" xfId="15" applyNumberFormat="1" applyFont="1" applyAlignment="1">
      <alignment/>
    </xf>
    <xf numFmtId="0" fontId="0" fillId="0" borderId="0" xfId="0" applyNumberFormat="1" applyFont="1" applyBorder="1" applyAlignment="1">
      <alignment/>
    </xf>
    <xf numFmtId="170" fontId="0" fillId="0" borderId="0" xfId="15" applyNumberFormat="1" applyFont="1" applyAlignment="1">
      <alignment horizontal="right"/>
    </xf>
    <xf numFmtId="15" fontId="2" fillId="0" borderId="0" xfId="0" applyNumberFormat="1" applyFont="1" applyAlignment="1" quotePrefix="1">
      <alignment horizontal="right"/>
    </xf>
    <xf numFmtId="170" fontId="2" fillId="0" borderId="0" xfId="15" applyNumberFormat="1" applyFont="1" applyBorder="1" applyAlignment="1">
      <alignment horizontal="right"/>
    </xf>
    <xf numFmtId="170" fontId="0" fillId="0" borderId="0" xfId="15" applyNumberFormat="1" applyBorder="1" applyAlignment="1">
      <alignment horizontal="right"/>
    </xf>
    <xf numFmtId="170" fontId="0" fillId="0" borderId="0" xfId="15" applyNumberFormat="1" applyFont="1" applyFill="1" applyBorder="1" applyAlignment="1">
      <alignment/>
    </xf>
    <xf numFmtId="170" fontId="2" fillId="0" borderId="0" xfId="15" applyNumberFormat="1" applyFont="1" applyBorder="1" applyAlignment="1">
      <alignment vertical="center"/>
    </xf>
    <xf numFmtId="170" fontId="0" fillId="0" borderId="0" xfId="15" applyNumberFormat="1" applyFont="1" applyAlignment="1">
      <alignment horizontal="center"/>
    </xf>
    <xf numFmtId="0" fontId="2" fillId="0" borderId="0" xfId="0" applyFont="1" applyFill="1" applyAlignment="1">
      <alignment horizontal="right"/>
    </xf>
    <xf numFmtId="170" fontId="0" fillId="0" borderId="0" xfId="15" applyNumberFormat="1" applyFont="1" applyBorder="1" applyAlignment="1">
      <alignment horizontal="right"/>
    </xf>
    <xf numFmtId="43" fontId="0" fillId="0" borderId="0" xfId="15" applyFont="1" applyAlignment="1">
      <alignment horizontal="right"/>
    </xf>
    <xf numFmtId="170" fontId="0" fillId="0" borderId="4" xfId="15" applyNumberFormat="1" applyFont="1" applyFill="1" applyBorder="1" applyAlignment="1">
      <alignment horizontal="right"/>
    </xf>
    <xf numFmtId="0" fontId="0" fillId="0" borderId="0" xfId="0" applyFill="1" applyAlignment="1">
      <alignment/>
    </xf>
    <xf numFmtId="43" fontId="14" fillId="0" borderId="2" xfId="0" applyNumberFormat="1" applyFont="1" applyFill="1" applyBorder="1" applyAlignment="1">
      <alignment/>
    </xf>
    <xf numFmtId="43" fontId="14" fillId="0" borderId="3"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Alignment="1">
      <alignment horizontal="right"/>
    </xf>
    <xf numFmtId="170" fontId="0" fillId="0" borderId="0" xfId="15" applyNumberFormat="1" applyFont="1" applyFill="1" applyAlignment="1">
      <alignment horizontal="right"/>
    </xf>
    <xf numFmtId="170" fontId="0" fillId="0" borderId="0" xfId="15" applyNumberFormat="1" applyFont="1" applyFill="1" applyBorder="1" applyAlignment="1">
      <alignment horizontal="right"/>
    </xf>
    <xf numFmtId="170" fontId="0" fillId="0" borderId="1" xfId="15" applyNumberFormat="1" applyFont="1" applyFill="1" applyBorder="1" applyAlignment="1">
      <alignment horizontal="right"/>
    </xf>
    <xf numFmtId="170" fontId="10" fillId="0" borderId="0" xfId="15" applyNumberFormat="1" applyFont="1" applyFill="1" applyBorder="1" applyAlignment="1">
      <alignment horizontal="right"/>
    </xf>
    <xf numFmtId="0" fontId="10" fillId="0" borderId="0" xfId="0" applyFont="1" applyFill="1" applyAlignment="1">
      <alignment horizontal="right"/>
    </xf>
    <xf numFmtId="43" fontId="0" fillId="0" borderId="0" xfId="15"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70" fontId="0" fillId="0" borderId="0" xfId="15" applyNumberFormat="1" applyFont="1" applyFill="1" applyAlignment="1">
      <alignment/>
    </xf>
    <xf numFmtId="170" fontId="0" fillId="0" borderId="4" xfId="15" applyNumberFormat="1" applyFont="1" applyFill="1" applyBorder="1" applyAlignment="1">
      <alignment/>
    </xf>
    <xf numFmtId="0" fontId="11" fillId="0" borderId="0" xfId="0" applyFont="1" applyFill="1" applyAlignment="1">
      <alignment/>
    </xf>
    <xf numFmtId="170"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70" fontId="0" fillId="0" borderId="0" xfId="15" applyNumberFormat="1" applyFont="1" applyFill="1" applyAlignment="1">
      <alignment horizontal="right" vertical="center" wrapText="1" shrinkToFit="1"/>
    </xf>
    <xf numFmtId="170" fontId="0" fillId="0" borderId="5" xfId="15" applyNumberFormat="1" applyFont="1" applyFill="1" applyBorder="1" applyAlignment="1">
      <alignment horizontal="right" vertical="center" wrapText="1" shrinkToFit="1"/>
    </xf>
    <xf numFmtId="170" fontId="0" fillId="0" borderId="6" xfId="15" applyNumberFormat="1" applyFont="1" applyFill="1" applyBorder="1" applyAlignment="1">
      <alignment horizontal="right" vertical="center" wrapText="1" shrinkToFit="1"/>
    </xf>
    <xf numFmtId="170" fontId="0" fillId="0" borderId="7" xfId="15" applyNumberFormat="1" applyFont="1" applyFill="1" applyBorder="1" applyAlignment="1">
      <alignment horizontal="right" vertical="center" wrapText="1" shrinkToFit="1"/>
    </xf>
    <xf numFmtId="170" fontId="0" fillId="0" borderId="0" xfId="15" applyNumberFormat="1" applyFont="1" applyFill="1" applyBorder="1" applyAlignment="1">
      <alignment horizontal="right" vertical="center" wrapText="1" shrinkToFit="1"/>
    </xf>
    <xf numFmtId="43" fontId="2" fillId="0" borderId="0" xfId="15" applyFont="1" applyFill="1" applyAlignment="1">
      <alignment horizontal="right"/>
    </xf>
    <xf numFmtId="43" fontId="0" fillId="0" borderId="0" xfId="0" applyNumberFormat="1" applyFont="1" applyFill="1" applyAlignment="1">
      <alignment horizontal="left"/>
    </xf>
    <xf numFmtId="0" fontId="9" fillId="0"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5" fillId="0" borderId="2" xfId="0" applyFont="1" applyFill="1" applyBorder="1" applyAlignment="1">
      <alignment/>
    </xf>
    <xf numFmtId="0" fontId="15" fillId="0" borderId="3" xfId="0" applyFont="1" applyFill="1" applyBorder="1" applyAlignment="1">
      <alignment/>
    </xf>
    <xf numFmtId="0" fontId="10" fillId="0" borderId="0" xfId="0" applyFont="1" applyFill="1" applyBorder="1" applyAlignment="1">
      <alignment/>
    </xf>
    <xf numFmtId="37" fontId="10" fillId="0" borderId="0" xfId="0" applyNumberFormat="1" applyFont="1" applyFill="1" applyAlignment="1">
      <alignment/>
    </xf>
    <xf numFmtId="37" fontId="0" fillId="0" borderId="0" xfId="0" applyNumberFormat="1" applyFont="1" applyFill="1" applyAlignment="1">
      <alignment/>
    </xf>
    <xf numFmtId="37" fontId="10" fillId="0" borderId="0" xfId="0" applyNumberFormat="1" applyFont="1" applyFill="1" applyAlignment="1">
      <alignment/>
    </xf>
    <xf numFmtId="37"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10" fillId="0" borderId="0" xfId="0" applyNumberFormat="1" applyFont="1" applyFill="1" applyBorder="1" applyAlignment="1">
      <alignment/>
    </xf>
    <xf numFmtId="0" fontId="10" fillId="0" borderId="0" xfId="0" applyFont="1" applyFill="1" applyBorder="1" applyAlignment="1">
      <alignment/>
    </xf>
    <xf numFmtId="170" fontId="0" fillId="0" borderId="0" xfId="15" applyNumberFormat="1" applyFont="1" applyFill="1" applyAlignment="1">
      <alignment horizontal="center"/>
    </xf>
    <xf numFmtId="0" fontId="13" fillId="0" borderId="2" xfId="0" applyFont="1" applyFill="1" applyBorder="1" applyAlignment="1">
      <alignment/>
    </xf>
    <xf numFmtId="0" fontId="13" fillId="0" borderId="3"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170" fontId="0" fillId="0" borderId="0" xfId="15" applyNumberFormat="1" applyFont="1" applyFill="1" applyAlignment="1">
      <alignment horizontal="right"/>
    </xf>
    <xf numFmtId="170" fontId="0" fillId="0" borderId="4" xfId="15" applyNumberFormat="1" applyFont="1" applyFill="1" applyBorder="1" applyAlignment="1">
      <alignment horizontal="right"/>
    </xf>
    <xf numFmtId="170" fontId="0" fillId="0" borderId="2" xfId="15" applyNumberFormat="1" applyFont="1" applyFill="1" applyBorder="1" applyAlignment="1">
      <alignment horizontal="right"/>
    </xf>
    <xf numFmtId="170" fontId="0" fillId="0" borderId="3" xfId="15" applyNumberFormat="1" applyFont="1" applyFill="1" applyBorder="1" applyAlignment="1">
      <alignment horizontal="right"/>
    </xf>
    <xf numFmtId="37" fontId="0" fillId="0" borderId="0" xfId="0" applyNumberFormat="1" applyFont="1" applyFill="1" applyBorder="1" applyAlignment="1">
      <alignment/>
    </xf>
    <xf numFmtId="49" fontId="2" fillId="0" borderId="0" xfId="0" applyNumberFormat="1" applyFont="1" applyFill="1" applyAlignment="1">
      <alignment horizontal="right"/>
    </xf>
    <xf numFmtId="170" fontId="0" fillId="0" borderId="0" xfId="15" applyNumberFormat="1" applyFont="1" applyFill="1" applyBorder="1" applyAlignment="1">
      <alignment horizontal="center"/>
    </xf>
    <xf numFmtId="170" fontId="0" fillId="0" borderId="0" xfId="15" applyNumberFormat="1" applyFont="1" applyFill="1" applyAlignment="1">
      <alignment/>
    </xf>
    <xf numFmtId="43" fontId="0" fillId="0" borderId="0" xfId="15" applyFont="1" applyFill="1" applyAlignment="1">
      <alignment/>
    </xf>
    <xf numFmtId="37" fontId="0" fillId="0" borderId="4" xfId="0" applyNumberFormat="1" applyFont="1" applyFill="1" applyBorder="1" applyAlignment="1">
      <alignment/>
    </xf>
    <xf numFmtId="37" fontId="0" fillId="0" borderId="2" xfId="0" applyNumberFormat="1" applyFont="1" applyFill="1" applyBorder="1" applyAlignment="1">
      <alignment/>
    </xf>
    <xf numFmtId="37" fontId="0" fillId="0" borderId="3" xfId="0" applyNumberFormat="1" applyFont="1" applyFill="1" applyBorder="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70" fontId="2" fillId="0" borderId="0" xfId="15" applyNumberFormat="1" applyFont="1" applyFill="1" applyAlignment="1">
      <alignment horizontal="center"/>
    </xf>
    <xf numFmtId="195" fontId="2" fillId="0" borderId="0" xfId="0" applyNumberFormat="1" applyFont="1" applyFill="1" applyAlignment="1" quotePrefix="1">
      <alignment horizontal="center"/>
    </xf>
    <xf numFmtId="37" fontId="2" fillId="0" borderId="0" xfId="0" applyNumberFormat="1" applyFont="1" applyFill="1" applyAlignment="1">
      <alignment horizontal="center"/>
    </xf>
    <xf numFmtId="170" fontId="2" fillId="0" borderId="0" xfId="15" applyNumberFormat="1" applyFont="1" applyAlignment="1">
      <alignment horizontal="center"/>
    </xf>
    <xf numFmtId="170" fontId="2" fillId="0" borderId="0" xfId="15"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41" fontId="0" fillId="0" borderId="1" xfId="15" applyNumberFormat="1" applyFont="1" applyFill="1" applyBorder="1" applyAlignment="1">
      <alignment/>
    </xf>
    <xf numFmtId="41" fontId="0" fillId="0" borderId="0" xfId="15" applyNumberFormat="1" applyFont="1" applyFill="1" applyAlignment="1">
      <alignment/>
    </xf>
    <xf numFmtId="170" fontId="0" fillId="0" borderId="0" xfId="0" applyNumberFormat="1" applyAlignment="1">
      <alignment/>
    </xf>
    <xf numFmtId="43" fontId="14" fillId="0" borderId="4" xfId="0" applyNumberFormat="1" applyFont="1" applyBorder="1" applyAlignment="1">
      <alignment/>
    </xf>
    <xf numFmtId="43" fontId="14" fillId="0" borderId="4" xfId="0" applyNumberFormat="1" applyFont="1" applyFill="1" applyBorder="1" applyAlignment="1">
      <alignment/>
    </xf>
    <xf numFmtId="0" fontId="14" fillId="0" borderId="0" xfId="0" applyFont="1" applyBorder="1" applyAlignment="1">
      <alignment/>
    </xf>
    <xf numFmtId="43" fontId="14" fillId="0" borderId="0" xfId="0" applyNumberFormat="1" applyFont="1" applyBorder="1" applyAlignment="1">
      <alignment/>
    </xf>
    <xf numFmtId="43" fontId="14" fillId="0" borderId="0" xfId="0" applyNumberFormat="1" applyFont="1" applyFill="1" applyBorder="1" applyAlignment="1">
      <alignment/>
    </xf>
    <xf numFmtId="0" fontId="18" fillId="0" borderId="0" xfId="0" applyFont="1" applyAlignment="1">
      <alignment horizontal="left"/>
    </xf>
    <xf numFmtId="170" fontId="0" fillId="0" borderId="8" xfId="15" applyNumberFormat="1" applyFont="1" applyFill="1" applyBorder="1" applyAlignment="1">
      <alignment horizontal="right" vertical="center" wrapText="1" shrinkToFit="1"/>
    </xf>
    <xf numFmtId="43" fontId="2" fillId="0" borderId="0" xfId="0" applyNumberFormat="1" applyFont="1" applyAlignment="1">
      <alignment horizontal="left"/>
    </xf>
    <xf numFmtId="170" fontId="2" fillId="0" borderId="9" xfId="15" applyNumberFormat="1" applyFont="1" applyFill="1" applyBorder="1" applyAlignment="1">
      <alignment horizontal="right" vertical="center" wrapText="1" shrinkToFit="1"/>
    </xf>
    <xf numFmtId="43" fontId="7" fillId="0" borderId="0" xfId="0" applyNumberFormat="1" applyFont="1" applyAlignment="1">
      <alignment horizontal="left"/>
    </xf>
    <xf numFmtId="43" fontId="2" fillId="0" borderId="0" xfId="0" applyNumberFormat="1" applyFont="1" applyAlignment="1">
      <alignment/>
    </xf>
    <xf numFmtId="170" fontId="0" fillId="0" borderId="0" xfId="15" applyNumberFormat="1" applyFont="1" applyFill="1" applyBorder="1" applyAlignment="1" applyProtection="1">
      <alignment horizontal="right" vertical="center" wrapText="1" shrinkToFit="1"/>
      <protection/>
    </xf>
    <xf numFmtId="37" fontId="0" fillId="0" borderId="1" xfId="15" applyNumberFormat="1" applyFont="1" applyFill="1" applyBorder="1" applyAlignment="1">
      <alignment horizontal="right"/>
    </xf>
    <xf numFmtId="0" fontId="1" fillId="0" borderId="1" xfId="0" applyFont="1" applyBorder="1" applyAlignment="1">
      <alignment/>
    </xf>
    <xf numFmtId="0" fontId="0" fillId="0" borderId="0" xfId="0" applyFont="1" applyAlignment="1">
      <alignment horizontal="center"/>
    </xf>
    <xf numFmtId="0" fontId="0" fillId="0" borderId="0" xfId="0" applyFont="1" applyAlignment="1">
      <alignment horizontal="right"/>
    </xf>
    <xf numFmtId="170" fontId="0" fillId="0" borderId="1" xfId="15" applyNumberFormat="1" applyFont="1" applyBorder="1" applyAlignment="1">
      <alignment horizontal="right"/>
    </xf>
    <xf numFmtId="170" fontId="0" fillId="0" borderId="4" xfId="15"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alignment/>
    </xf>
    <xf numFmtId="0" fontId="0" fillId="0" borderId="1" xfId="0" applyFont="1" applyBorder="1" applyAlignment="1">
      <alignment/>
    </xf>
    <xf numFmtId="0" fontId="7" fillId="0" borderId="0" xfId="21" applyFont="1" applyBorder="1">
      <alignment/>
      <protection/>
    </xf>
    <xf numFmtId="0" fontId="8" fillId="0" borderId="0" xfId="21" applyFont="1" applyBorder="1">
      <alignment/>
      <protection/>
    </xf>
    <xf numFmtId="0" fontId="1" fillId="0" borderId="10" xfId="21" applyFont="1" applyBorder="1">
      <alignment/>
      <protection/>
    </xf>
    <xf numFmtId="170" fontId="0" fillId="2" borderId="4" xfId="15" applyNumberFormat="1" applyFont="1" applyFill="1" applyBorder="1" applyAlignment="1">
      <alignment horizontal="right"/>
    </xf>
    <xf numFmtId="41" fontId="0" fillId="0" borderId="1" xfId="15" applyNumberFormat="1" applyFont="1" applyFill="1" applyBorder="1" applyAlignment="1">
      <alignment horizontal="right"/>
    </xf>
    <xf numFmtId="170" fontId="1" fillId="0" borderId="0" xfId="15" applyNumberFormat="1" applyFont="1" applyAlignment="1">
      <alignment/>
    </xf>
    <xf numFmtId="0" fontId="20" fillId="0" borderId="0" xfId="21" applyFont="1">
      <alignment/>
      <protection/>
    </xf>
    <xf numFmtId="0" fontId="20" fillId="0" borderId="0" xfId="21" applyFont="1" applyBorder="1">
      <alignment/>
      <protection/>
    </xf>
    <xf numFmtId="0" fontId="1" fillId="0" borderId="0" xfId="21" applyFont="1" applyBorder="1">
      <alignment/>
      <protection/>
    </xf>
    <xf numFmtId="0" fontId="1" fillId="0" borderId="10" xfId="21" applyFont="1" applyBorder="1">
      <alignment/>
      <protection/>
    </xf>
    <xf numFmtId="0" fontId="7" fillId="0" borderId="10" xfId="21" applyFont="1" applyBorder="1">
      <alignment/>
      <protection/>
    </xf>
    <xf numFmtId="0" fontId="21" fillId="0" borderId="0" xfId="21" applyFont="1">
      <alignment/>
      <protection/>
    </xf>
    <xf numFmtId="0" fontId="21" fillId="0" borderId="0" xfId="21" applyFont="1" applyBorder="1">
      <alignment/>
      <protection/>
    </xf>
    <xf numFmtId="0" fontId="21" fillId="0" borderId="10" xfId="21" applyFont="1" applyBorder="1">
      <alignment/>
      <protection/>
    </xf>
    <xf numFmtId="0" fontId="22" fillId="0" borderId="10" xfId="21" applyFont="1" applyBorder="1">
      <alignment/>
      <protection/>
    </xf>
    <xf numFmtId="49" fontId="7" fillId="0" borderId="0" xfId="21" applyNumberFormat="1" applyFont="1">
      <alignment/>
      <protection/>
    </xf>
    <xf numFmtId="0" fontId="7" fillId="0" borderId="0" xfId="21" applyFont="1">
      <alignment/>
      <protection/>
    </xf>
    <xf numFmtId="0" fontId="1" fillId="0" borderId="0" xfId="21" applyFont="1" applyBorder="1">
      <alignment/>
      <protection/>
    </xf>
    <xf numFmtId="0" fontId="1" fillId="0" borderId="0" xfId="21" applyFont="1" applyFill="1">
      <alignment/>
      <protection/>
    </xf>
    <xf numFmtId="0" fontId="1" fillId="0" borderId="0" xfId="21" applyFont="1" applyFill="1" applyBorder="1">
      <alignment/>
      <protection/>
    </xf>
    <xf numFmtId="49" fontId="7" fillId="0" borderId="0" xfId="21" applyNumberFormat="1" applyFont="1" applyFill="1">
      <alignment/>
      <protection/>
    </xf>
    <xf numFmtId="0" fontId="1" fillId="0" borderId="0" xfId="21" applyFont="1" applyFill="1" applyAlignment="1">
      <alignment horizontal="left" vertical="center" wrapText="1"/>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49" fontId="1" fillId="0" borderId="0" xfId="21" applyNumberFormat="1" applyFont="1">
      <alignment/>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1" fillId="0" borderId="0" xfId="21" applyFont="1" applyAlignment="1">
      <alignment horizontal="justify" vertical="top" wrapText="1"/>
      <protection/>
    </xf>
    <xf numFmtId="0" fontId="1" fillId="0" borderId="0" xfId="21" applyFont="1" applyBorder="1" applyAlignment="1">
      <alignment horizontal="justify" vertical="top" wrapText="1"/>
      <protection/>
    </xf>
    <xf numFmtId="49" fontId="1" fillId="0" borderId="0" xfId="21" applyNumberFormat="1" applyFont="1" applyBorder="1">
      <alignment/>
      <protection/>
    </xf>
    <xf numFmtId="0" fontId="1" fillId="0" borderId="0" xfId="21" applyFont="1" applyAlignment="1">
      <alignment horizontal="center" vertical="top" wrapText="1"/>
      <protection/>
    </xf>
    <xf numFmtId="0" fontId="1" fillId="0" borderId="0" xfId="21" applyFont="1" applyBorder="1" applyAlignment="1">
      <alignment horizontal="center" vertical="top" wrapText="1"/>
      <protection/>
    </xf>
    <xf numFmtId="0" fontId="7" fillId="0" borderId="0" xfId="21" applyFont="1" applyFill="1">
      <alignment/>
      <protection/>
    </xf>
    <xf numFmtId="0" fontId="1" fillId="0" borderId="0" xfId="21" applyFont="1" applyFill="1" applyBorder="1">
      <alignment/>
      <protection/>
    </xf>
    <xf numFmtId="0" fontId="7" fillId="0" borderId="0" xfId="21" applyFont="1" applyFill="1" applyAlignment="1">
      <alignment/>
      <protection/>
    </xf>
    <xf numFmtId="0" fontId="7" fillId="0" borderId="0" xfId="21" applyFont="1" applyFill="1" applyAlignment="1">
      <alignment horizontal="center"/>
      <protection/>
    </xf>
    <xf numFmtId="0" fontId="7" fillId="0" borderId="0" xfId="21" applyFont="1" applyFill="1" applyBorder="1" applyAlignment="1">
      <alignment horizontal="center"/>
      <protection/>
    </xf>
    <xf numFmtId="0" fontId="7" fillId="0" borderId="0" xfId="21" applyFont="1" applyFill="1" applyBorder="1" applyAlignment="1">
      <alignment/>
      <protection/>
    </xf>
    <xf numFmtId="0" fontId="1" fillId="0" borderId="0" xfId="21" applyFont="1" applyFill="1" applyAlignment="1">
      <alignment horizontal="left"/>
      <protection/>
    </xf>
    <xf numFmtId="0" fontId="7" fillId="0" borderId="0" xfId="21" applyFont="1" applyFill="1" applyBorder="1" applyAlignment="1">
      <alignment horizontal="left"/>
      <protection/>
    </xf>
    <xf numFmtId="170" fontId="1" fillId="0" borderId="0" xfId="15" applyNumberFormat="1" applyFont="1" applyFill="1" applyBorder="1" applyAlignment="1">
      <alignment horizontal="left"/>
    </xf>
    <xf numFmtId="170" fontId="1" fillId="0" borderId="0" xfId="15" applyNumberFormat="1" applyFont="1" applyFill="1" applyBorder="1" applyAlignment="1">
      <alignment horizontal="center"/>
    </xf>
    <xf numFmtId="170" fontId="1" fillId="0" borderId="0" xfId="21" applyNumberFormat="1" applyFont="1" applyFill="1">
      <alignment/>
      <protection/>
    </xf>
    <xf numFmtId="0" fontId="7" fillId="0" borderId="0" xfId="21" applyFont="1" applyFill="1" applyAlignment="1">
      <alignment horizontal="left"/>
      <protection/>
    </xf>
    <xf numFmtId="170" fontId="1" fillId="0" borderId="4" xfId="15" applyNumberFormat="1" applyFont="1" applyFill="1" applyBorder="1" applyAlignment="1">
      <alignment horizontal="left"/>
    </xf>
    <xf numFmtId="170" fontId="1" fillId="0" borderId="4" xfId="15" applyNumberFormat="1" applyFont="1" applyFill="1" applyBorder="1" applyAlignment="1">
      <alignment horizontal="center"/>
    </xf>
    <xf numFmtId="170" fontId="1" fillId="0" borderId="4" xfId="21" applyNumberFormat="1" applyFont="1" applyFill="1" applyBorder="1">
      <alignment/>
      <protection/>
    </xf>
    <xf numFmtId="170" fontId="1" fillId="0" borderId="0" xfId="15" applyNumberFormat="1" applyFont="1" applyFill="1" applyBorder="1" applyAlignment="1">
      <alignment/>
    </xf>
    <xf numFmtId="170" fontId="1" fillId="0" borderId="1" xfId="15" applyNumberFormat="1" applyFont="1" applyFill="1" applyBorder="1" applyAlignment="1">
      <alignment/>
    </xf>
    <xf numFmtId="170" fontId="1" fillId="0" borderId="4" xfId="15" applyNumberFormat="1" applyFont="1" applyFill="1" applyBorder="1" applyAlignment="1">
      <alignment/>
    </xf>
    <xf numFmtId="170" fontId="23" fillId="0" borderId="0" xfId="15" applyNumberFormat="1" applyFont="1" applyFill="1" applyAlignment="1">
      <alignment/>
    </xf>
    <xf numFmtId="170" fontId="23" fillId="0" borderId="0" xfId="15" applyNumberFormat="1" applyFont="1" applyFill="1" applyBorder="1" applyAlignment="1">
      <alignment/>
    </xf>
    <xf numFmtId="170" fontId="1" fillId="0" borderId="0" xfId="21" applyNumberFormat="1" applyFont="1" applyFill="1" applyAlignment="1">
      <alignment horizontal="left" vertical="center"/>
      <protection/>
    </xf>
    <xf numFmtId="170" fontId="7" fillId="0" borderId="0" xfId="21" applyNumberFormat="1" applyFont="1" applyFill="1" applyAlignment="1">
      <alignment horizontal="left" vertical="center"/>
      <protection/>
    </xf>
    <xf numFmtId="170" fontId="1" fillId="0" borderId="4" xfId="21" applyNumberFormat="1" applyFont="1" applyFill="1" applyBorder="1" applyAlignment="1">
      <alignment horizontal="left" vertical="center"/>
      <protection/>
    </xf>
    <xf numFmtId="43" fontId="1" fillId="0" borderId="0" xfId="15" applyNumberFormat="1" applyFont="1" applyFill="1" applyBorder="1" applyAlignment="1">
      <alignment horizontal="center"/>
    </xf>
    <xf numFmtId="49" fontId="1" fillId="0" borderId="0" xfId="21" applyNumberFormat="1" applyFont="1" applyFill="1">
      <alignment/>
      <protection/>
    </xf>
    <xf numFmtId="0" fontId="1" fillId="0" borderId="0" xfId="21" applyFont="1" applyFill="1" applyAlignment="1">
      <alignment horizontal="left" vertical="center"/>
      <protection/>
    </xf>
    <xf numFmtId="0" fontId="1" fillId="0" borderId="0" xfId="21" applyFont="1" applyFill="1" applyBorder="1" applyAlignment="1">
      <alignment horizontal="left" vertical="center"/>
      <protection/>
    </xf>
    <xf numFmtId="0" fontId="1" fillId="0" borderId="0" xfId="0" applyFont="1" applyBorder="1" applyAlignment="1">
      <alignment/>
    </xf>
    <xf numFmtId="0" fontId="7" fillId="0" borderId="0" xfId="21" applyFont="1" applyFill="1" applyAlignment="1">
      <alignment horizontal="right" vertical="center" wrapText="1"/>
      <protection/>
    </xf>
    <xf numFmtId="170" fontId="1" fillId="0" borderId="10" xfId="15" applyNumberFormat="1" applyFont="1" applyFill="1" applyBorder="1" applyAlignment="1">
      <alignment/>
    </xf>
    <xf numFmtId="0" fontId="7" fillId="0" borderId="0" xfId="21" applyFont="1" applyFill="1" applyBorder="1" applyAlignment="1">
      <alignment horizontal="left" vertical="center"/>
      <protection/>
    </xf>
    <xf numFmtId="0" fontId="22" fillId="0" borderId="0" xfId="21" applyFont="1" applyAlignment="1">
      <alignment horizontal="left" vertical="center" wrapText="1"/>
      <protection/>
    </xf>
    <xf numFmtId="0" fontId="22" fillId="0" borderId="0" xfId="21" applyFont="1" applyBorder="1" applyAlignment="1">
      <alignment horizontal="left" vertical="center" wrapText="1"/>
      <protection/>
    </xf>
    <xf numFmtId="49" fontId="21" fillId="0" borderId="0" xfId="21" applyNumberFormat="1" applyFont="1">
      <alignment/>
      <protection/>
    </xf>
    <xf numFmtId="0" fontId="22" fillId="0" borderId="0" xfId="21" applyFont="1" applyAlignment="1">
      <alignment horizontal="left" vertical="center"/>
      <protection/>
    </xf>
    <xf numFmtId="0" fontId="1" fillId="0" borderId="0" xfId="21" applyFont="1" applyFill="1" applyAlignment="1">
      <alignment horizontal="left" vertical="center" wrapText="1"/>
      <protection/>
    </xf>
    <xf numFmtId="49" fontId="21" fillId="0" borderId="10" xfId="21" applyNumberFormat="1" applyFont="1" applyBorder="1" quotePrefix="1">
      <alignment/>
      <protection/>
    </xf>
    <xf numFmtId="0" fontId="21" fillId="0" borderId="10" xfId="21" applyFont="1" applyBorder="1" applyAlignment="1">
      <alignment horizontal="left" vertical="center"/>
      <protection/>
    </xf>
    <xf numFmtId="0" fontId="21" fillId="0" borderId="10" xfId="21" applyFont="1" applyBorder="1" applyAlignment="1">
      <alignment horizontal="left" vertical="center" wrapText="1"/>
      <protection/>
    </xf>
    <xf numFmtId="0" fontId="1" fillId="0" borderId="0" xfId="21" applyFont="1" applyAlignment="1">
      <alignment horizontal="left" vertical="center"/>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170" fontId="1" fillId="0" borderId="0" xfId="15" applyNumberFormat="1" applyFont="1" applyFill="1" applyBorder="1" applyAlignment="1">
      <alignment horizontal="center" vertical="center" wrapText="1"/>
    </xf>
    <xf numFmtId="0" fontId="7" fillId="0" borderId="0" xfId="21" applyFont="1" applyFill="1">
      <alignment/>
      <protection/>
    </xf>
    <xf numFmtId="0" fontId="1" fillId="0" borderId="0" xfId="21" applyFont="1" applyFill="1" applyBorder="1" applyAlignment="1">
      <alignment horizontal="left" vertical="center"/>
      <protection/>
    </xf>
    <xf numFmtId="49" fontId="1" fillId="0" borderId="0" xfId="21" applyNumberFormat="1" applyFont="1" applyFill="1">
      <alignment/>
      <protection/>
    </xf>
    <xf numFmtId="49" fontId="1" fillId="0" borderId="0" xfId="21" applyNumberFormat="1" applyFont="1">
      <alignment/>
      <protection/>
    </xf>
    <xf numFmtId="0" fontId="7" fillId="0" borderId="0" xfId="21" applyFont="1" applyAlignment="1">
      <alignment horizontal="center"/>
      <protection/>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49" fontId="1" fillId="0" borderId="0" xfId="21" applyNumberFormat="1" applyFont="1" applyAlignment="1">
      <alignment horizontal="center" vertical="center" wrapText="1"/>
      <protection/>
    </xf>
    <xf numFmtId="0" fontId="1" fillId="0" borderId="0" xfId="21" applyFont="1" applyBorder="1" applyAlignment="1">
      <alignment horizontal="left" vertical="center"/>
      <protection/>
    </xf>
    <xf numFmtId="0" fontId="1" fillId="0" borderId="0" xfId="21" applyFont="1" applyFill="1" applyAlignment="1">
      <alignment horizontal="right" vertical="center"/>
      <protection/>
    </xf>
    <xf numFmtId="170" fontId="1" fillId="0" borderId="3" xfId="15" applyNumberFormat="1" applyFont="1" applyFill="1" applyBorder="1" applyAlignment="1">
      <alignment horizontal="right" vertical="center"/>
    </xf>
    <xf numFmtId="170" fontId="1" fillId="0" borderId="0" xfId="15" applyNumberFormat="1" applyFont="1" applyFill="1" applyBorder="1" applyAlignment="1">
      <alignment horizontal="right" vertical="center"/>
    </xf>
    <xf numFmtId="170" fontId="1" fillId="0" borderId="3" xfId="15" applyNumberFormat="1" applyFont="1" applyFill="1" applyBorder="1" applyAlignment="1">
      <alignment horizontal="center" vertical="center"/>
    </xf>
    <xf numFmtId="41" fontId="1" fillId="0" borderId="0" xfId="21" applyNumberFormat="1" applyFont="1" applyAlignment="1">
      <alignment/>
      <protection/>
    </xf>
    <xf numFmtId="41" fontId="1" fillId="0" borderId="0" xfId="21" applyNumberFormat="1" applyFont="1" applyBorder="1" applyAlignment="1">
      <alignment/>
      <protection/>
    </xf>
    <xf numFmtId="0" fontId="7" fillId="0" borderId="0" xfId="21" applyFont="1" applyAlignment="1">
      <alignment horizontal="left" vertical="center" wrapText="1"/>
      <protection/>
    </xf>
    <xf numFmtId="0" fontId="7" fillId="0" borderId="0" xfId="21" applyFont="1" applyBorder="1" applyAlignment="1">
      <alignment horizontal="left" vertical="center" wrapText="1"/>
      <protection/>
    </xf>
    <xf numFmtId="0" fontId="7" fillId="0" borderId="0" xfId="0" applyFont="1" applyFill="1" applyAlignment="1">
      <alignment horizontal="center"/>
    </xf>
    <xf numFmtId="16" fontId="7" fillId="0" borderId="0" xfId="0" applyNumberFormat="1" applyFont="1" applyFill="1" applyAlignment="1" quotePrefix="1">
      <alignment horizontal="right"/>
    </xf>
    <xf numFmtId="170" fontId="1" fillId="0" borderId="0" xfId="15" applyNumberFormat="1" applyFont="1" applyFill="1" applyAlignment="1">
      <alignment/>
    </xf>
    <xf numFmtId="0" fontId="24" fillId="0" borderId="0" xfId="21" applyFont="1" applyFill="1">
      <alignment/>
      <protection/>
    </xf>
    <xf numFmtId="0" fontId="1" fillId="0" borderId="0" xfId="21" applyFont="1" applyFill="1" quotePrefix="1">
      <alignment/>
      <protection/>
    </xf>
    <xf numFmtId="170" fontId="1" fillId="0" borderId="0" xfId="21" applyNumberFormat="1" applyFont="1" applyFill="1" applyBorder="1">
      <alignment/>
      <protection/>
    </xf>
    <xf numFmtId="170" fontId="1" fillId="0" borderId="5" xfId="15" applyNumberFormat="1" applyFont="1" applyFill="1" applyBorder="1" applyAlignment="1">
      <alignment/>
    </xf>
    <xf numFmtId="43" fontId="1" fillId="0" borderId="0" xfId="15" applyFont="1" applyFill="1" applyAlignment="1">
      <alignment/>
    </xf>
    <xf numFmtId="43" fontId="1" fillId="0" borderId="0" xfId="15" applyFont="1" applyFill="1" applyBorder="1" applyAlignment="1">
      <alignment/>
    </xf>
    <xf numFmtId="0" fontId="1" fillId="0" borderId="0" xfId="21" applyFont="1" applyFill="1" quotePrefix="1">
      <alignment/>
      <protection/>
    </xf>
    <xf numFmtId="170" fontId="7" fillId="0" borderId="9" xfId="15" applyNumberFormat="1" applyFont="1" applyFill="1" applyBorder="1" applyAlignment="1">
      <alignment/>
    </xf>
    <xf numFmtId="0" fontId="1" fillId="0" borderId="0" xfId="21" applyFont="1" applyAlignment="1">
      <alignment horizontal="justify" vertical="top"/>
      <protection/>
    </xf>
    <xf numFmtId="0" fontId="7" fillId="0" borderId="11" xfId="21" applyFont="1" applyBorder="1">
      <alignment/>
      <protection/>
    </xf>
    <xf numFmtId="0" fontId="1" fillId="0" borderId="2" xfId="21" applyFont="1" applyBorder="1">
      <alignment/>
      <protection/>
    </xf>
    <xf numFmtId="0" fontId="7" fillId="0" borderId="12" xfId="21" applyFont="1" applyBorder="1">
      <alignment/>
      <protection/>
    </xf>
    <xf numFmtId="0" fontId="7" fillId="0" borderId="13" xfId="21" applyFont="1" applyBorder="1">
      <alignment/>
      <protection/>
    </xf>
    <xf numFmtId="0" fontId="1" fillId="0" borderId="1" xfId="21" applyFont="1" applyFill="1" applyBorder="1">
      <alignment/>
      <protection/>
    </xf>
    <xf numFmtId="0" fontId="1" fillId="0" borderId="12" xfId="21" applyFont="1" applyFill="1" applyBorder="1">
      <alignment/>
      <protection/>
    </xf>
    <xf numFmtId="189" fontId="1" fillId="0" borderId="12" xfId="15" applyNumberFormat="1" applyFont="1" applyFill="1" applyBorder="1" applyAlignment="1">
      <alignment horizontal="right"/>
    </xf>
    <xf numFmtId="189" fontId="1" fillId="0" borderId="0" xfId="15" applyNumberFormat="1" applyFont="1" applyFill="1" applyBorder="1" applyAlignment="1">
      <alignment horizontal="right"/>
    </xf>
    <xf numFmtId="189" fontId="1" fillId="0" borderId="12" xfId="21" applyNumberFormat="1" applyFont="1" applyFill="1" applyBorder="1" applyAlignment="1">
      <alignment horizontal="right"/>
      <protection/>
    </xf>
    <xf numFmtId="189" fontId="1" fillId="0" borderId="0" xfId="21" applyNumberFormat="1" applyFont="1" applyFill="1" applyBorder="1" applyAlignment="1">
      <alignment horizontal="right"/>
      <protection/>
    </xf>
    <xf numFmtId="189" fontId="7" fillId="0" borderId="12" xfId="21" applyNumberFormat="1" applyFont="1" applyFill="1" applyBorder="1" applyAlignment="1">
      <alignment horizontal="right"/>
      <protection/>
    </xf>
    <xf numFmtId="189" fontId="7" fillId="0" borderId="0" xfId="21" applyNumberFormat="1" applyFont="1" applyFill="1" applyBorder="1" applyAlignment="1">
      <alignment horizontal="right"/>
      <protection/>
    </xf>
    <xf numFmtId="189" fontId="1" fillId="0" borderId="0" xfId="21" applyNumberFormat="1" applyFont="1" applyFill="1" applyBorder="1">
      <alignment/>
      <protection/>
    </xf>
    <xf numFmtId="193" fontId="1" fillId="0" borderId="12" xfId="15" applyNumberFormat="1" applyFont="1" applyFill="1" applyBorder="1" applyAlignment="1">
      <alignment horizontal="right"/>
    </xf>
    <xf numFmtId="193" fontId="1" fillId="0" borderId="0" xfId="15" applyNumberFormat="1" applyFont="1" applyFill="1" applyBorder="1" applyAlignment="1">
      <alignment horizontal="right"/>
    </xf>
    <xf numFmtId="193" fontId="1" fillId="0" borderId="12" xfId="21" applyNumberFormat="1" applyFont="1" applyFill="1" applyBorder="1" applyAlignment="1">
      <alignment horizontal="right"/>
      <protection/>
    </xf>
    <xf numFmtId="193" fontId="1" fillId="0" borderId="0" xfId="21" applyNumberFormat="1" applyFont="1" applyFill="1" applyBorder="1" applyAlignment="1">
      <alignment horizontal="right"/>
      <protection/>
    </xf>
    <xf numFmtId="193" fontId="7" fillId="0" borderId="12" xfId="21" applyNumberFormat="1" applyFont="1" applyFill="1" applyBorder="1" applyAlignment="1">
      <alignment horizontal="right"/>
      <protection/>
    </xf>
    <xf numFmtId="193" fontId="7" fillId="0" borderId="0" xfId="21" applyNumberFormat="1" applyFont="1" applyFill="1" applyBorder="1" applyAlignment="1">
      <alignment horizontal="right"/>
      <protection/>
    </xf>
    <xf numFmtId="49" fontId="1" fillId="0" borderId="12" xfId="21" applyNumberFormat="1" applyFont="1" applyFill="1" applyBorder="1">
      <alignment/>
      <protection/>
    </xf>
    <xf numFmtId="0" fontId="1" fillId="0" borderId="12" xfId="21" applyFont="1" applyFill="1" applyBorder="1" applyAlignment="1">
      <alignment horizontal="right"/>
      <protection/>
    </xf>
    <xf numFmtId="0" fontId="1" fillId="0" borderId="0" xfId="21" applyFont="1" applyFill="1" applyBorder="1" applyAlignment="1">
      <alignment horizontal="right"/>
      <protection/>
    </xf>
    <xf numFmtId="0" fontId="1" fillId="0" borderId="13" xfId="21" applyFont="1" applyFill="1" applyBorder="1">
      <alignment/>
      <protection/>
    </xf>
    <xf numFmtId="193" fontId="23" fillId="0" borderId="13" xfId="21" applyNumberFormat="1" applyFont="1" applyFill="1" applyBorder="1">
      <alignment/>
      <protection/>
    </xf>
    <xf numFmtId="37" fontId="0" fillId="0" borderId="0" xfId="0" applyNumberFormat="1" applyAlignment="1">
      <alignment/>
    </xf>
    <xf numFmtId="43" fontId="0" fillId="0" borderId="0" xfId="0" applyNumberFormat="1" applyFont="1" applyBorder="1" applyAlignment="1">
      <alignment/>
    </xf>
    <xf numFmtId="43" fontId="2" fillId="0" borderId="0" xfId="0" applyNumberFormat="1" applyFont="1" applyBorder="1" applyAlignment="1">
      <alignment/>
    </xf>
    <xf numFmtId="43" fontId="2" fillId="0" borderId="0" xfId="15" applyNumberFormat="1" applyFont="1" applyBorder="1" applyAlignment="1">
      <alignment/>
    </xf>
    <xf numFmtId="189" fontId="1" fillId="0" borderId="12" xfId="15" applyNumberFormat="1" applyFont="1" applyFill="1" applyBorder="1" applyAlignment="1">
      <alignment horizontal="center"/>
    </xf>
    <xf numFmtId="189" fontId="1" fillId="0" borderId="0" xfId="15" applyNumberFormat="1" applyFont="1" applyFill="1" applyBorder="1" applyAlignment="1">
      <alignment horizontal="center"/>
    </xf>
    <xf numFmtId="193" fontId="1" fillId="0" borderId="12" xfId="15" applyNumberFormat="1" applyFont="1" applyFill="1" applyBorder="1" applyAlignment="1">
      <alignment horizontal="center"/>
    </xf>
    <xf numFmtId="193" fontId="1" fillId="0" borderId="0" xfId="15" applyNumberFormat="1" applyFont="1" applyFill="1" applyBorder="1" applyAlignment="1">
      <alignment horizontal="center"/>
    </xf>
    <xf numFmtId="193" fontId="1" fillId="0" borderId="12" xfId="21" applyNumberFormat="1" applyFont="1" applyFill="1" applyBorder="1" applyAlignment="1">
      <alignment horizontal="center"/>
      <protection/>
    </xf>
    <xf numFmtId="193" fontId="1" fillId="0" borderId="0" xfId="21" applyNumberFormat="1" applyFont="1" applyFill="1" applyBorder="1" applyAlignment="1">
      <alignment horizontal="center"/>
      <protection/>
    </xf>
    <xf numFmtId="193" fontId="1" fillId="0" borderId="12" xfId="15" applyNumberFormat="1" applyFont="1" applyFill="1" applyBorder="1" applyAlignment="1" quotePrefix="1">
      <alignment horizontal="center"/>
    </xf>
    <xf numFmtId="193" fontId="1" fillId="0" borderId="0" xfId="15" applyNumberFormat="1" applyFont="1" applyFill="1" applyBorder="1" applyAlignment="1" quotePrefix="1">
      <alignment horizontal="center"/>
    </xf>
    <xf numFmtId="49" fontId="7" fillId="0" borderId="1" xfId="0" applyNumberFormat="1" applyFont="1" applyFill="1" applyBorder="1" applyAlignment="1">
      <alignment horizontal="center"/>
    </xf>
    <xf numFmtId="0" fontId="7" fillId="0" borderId="0" xfId="21" applyFont="1" applyBorder="1" applyAlignment="1">
      <alignment horizontal="center" vertical="center"/>
      <protection/>
    </xf>
    <xf numFmtId="189" fontId="1" fillId="0" borderId="11" xfId="15" applyNumberFormat="1" applyFont="1" applyFill="1" applyBorder="1" applyAlignment="1">
      <alignment horizontal="center"/>
    </xf>
    <xf numFmtId="189" fontId="1" fillId="0" borderId="2" xfId="15" applyNumberFormat="1" applyFont="1" applyFill="1" applyBorder="1" applyAlignment="1">
      <alignment horizontal="center"/>
    </xf>
    <xf numFmtId="0" fontId="7" fillId="0" borderId="12" xfId="21" applyFont="1" applyBorder="1" applyAlignment="1">
      <alignment horizontal="left" vertical="center"/>
      <protection/>
    </xf>
    <xf numFmtId="0" fontId="7" fillId="0" borderId="0" xfId="21" applyFont="1" applyBorder="1" applyAlignment="1">
      <alignment horizontal="left" vertical="center"/>
      <protection/>
    </xf>
    <xf numFmtId="49" fontId="7" fillId="0" borderId="13" xfId="21" applyNumberFormat="1" applyFont="1" applyFill="1" applyBorder="1" applyAlignment="1">
      <alignment horizontal="left"/>
      <protection/>
    </xf>
    <xf numFmtId="49" fontId="7" fillId="0" borderId="1" xfId="21" applyNumberFormat="1" applyFont="1" applyFill="1" applyBorder="1" applyAlignment="1">
      <alignment horizontal="left"/>
      <protection/>
    </xf>
    <xf numFmtId="49" fontId="7" fillId="0" borderId="13" xfId="0" applyNumberFormat="1" applyFont="1" applyFill="1" applyBorder="1" applyAlignment="1">
      <alignment horizontal="left"/>
    </xf>
    <xf numFmtId="49" fontId="7" fillId="0" borderId="13" xfId="21" applyNumberFormat="1" applyFont="1" applyBorder="1" applyAlignment="1" quotePrefix="1">
      <alignment horizontal="left"/>
      <protection/>
    </xf>
    <xf numFmtId="189" fontId="1" fillId="0" borderId="12" xfId="21" applyNumberFormat="1" applyFont="1" applyFill="1" applyBorder="1" applyAlignment="1">
      <alignment/>
      <protection/>
    </xf>
    <xf numFmtId="193" fontId="1" fillId="0" borderId="13" xfId="21" applyNumberFormat="1" applyFont="1" applyFill="1" applyBorder="1" applyAlignment="1">
      <alignment/>
      <protection/>
    </xf>
    <xf numFmtId="170" fontId="1" fillId="0" borderId="0" xfId="15" applyNumberFormat="1" applyFont="1" applyFill="1" applyBorder="1" applyAlignment="1">
      <alignment horizontal="right"/>
    </xf>
    <xf numFmtId="0" fontId="7" fillId="0" borderId="0" xfId="21" applyNumberFormat="1" applyFont="1" applyFill="1" applyBorder="1" applyAlignment="1">
      <alignment horizontal="right"/>
      <protection/>
    </xf>
    <xf numFmtId="0" fontId="23" fillId="0" borderId="0" xfId="21" applyFont="1" applyFill="1" applyBorder="1">
      <alignment/>
      <protection/>
    </xf>
    <xf numFmtId="49" fontId="7" fillId="0" borderId="12" xfId="21" applyNumberFormat="1" applyFont="1" applyBorder="1" applyAlignment="1" quotePrefix="1">
      <alignment horizontal="left"/>
      <protection/>
    </xf>
    <xf numFmtId="193" fontId="1" fillId="0" borderId="12" xfId="21" applyNumberFormat="1" applyFont="1" applyFill="1" applyBorder="1" applyAlignment="1">
      <alignment/>
      <protection/>
    </xf>
    <xf numFmtId="0" fontId="1" fillId="0" borderId="1" xfId="21" applyFont="1" applyBorder="1">
      <alignment/>
      <protection/>
    </xf>
    <xf numFmtId="49" fontId="7" fillId="0" borderId="0" xfId="0" applyNumberFormat="1" applyFont="1" applyFill="1" applyBorder="1" applyAlignment="1">
      <alignment horizontal="center"/>
    </xf>
    <xf numFmtId="193" fontId="23" fillId="0" borderId="0" xfId="21" applyNumberFormat="1" applyFont="1" applyFill="1" applyBorder="1">
      <alignment/>
      <protection/>
    </xf>
    <xf numFmtId="170" fontId="7" fillId="0" borderId="0" xfId="15" applyNumberFormat="1" applyFont="1" applyFill="1" applyBorder="1" applyAlignment="1">
      <alignment/>
    </xf>
    <xf numFmtId="0" fontId="0" fillId="0" borderId="0" xfId="0" applyBorder="1" applyAlignment="1">
      <alignment/>
    </xf>
    <xf numFmtId="0" fontId="0" fillId="0" borderId="0" xfId="0" applyBorder="1" applyAlignment="1">
      <alignment horizontal="center"/>
    </xf>
    <xf numFmtId="49" fontId="7" fillId="0" borderId="0" xfId="21" applyNumberFormat="1" applyFont="1" applyBorder="1" applyAlignment="1" quotePrefix="1">
      <alignment horizontal="left"/>
      <protection/>
    </xf>
    <xf numFmtId="189" fontId="1" fillId="0" borderId="0" xfId="21" applyNumberFormat="1" applyFont="1" applyFill="1" applyBorder="1" applyAlignment="1">
      <alignment/>
      <protection/>
    </xf>
    <xf numFmtId="193" fontId="1" fillId="0" borderId="0" xfId="21" applyNumberFormat="1" applyFont="1" applyFill="1" applyBorder="1" applyAlignment="1">
      <alignment/>
      <protection/>
    </xf>
    <xf numFmtId="0" fontId="7" fillId="0" borderId="0" xfId="21" applyFont="1" applyFill="1" applyAlignment="1">
      <alignment horizontal="right"/>
      <protection/>
    </xf>
    <xf numFmtId="0" fontId="7" fillId="0" borderId="0" xfId="21" applyFont="1" applyFill="1" applyBorder="1" applyAlignment="1">
      <alignment horizontal="right"/>
      <protection/>
    </xf>
    <xf numFmtId="0" fontId="7" fillId="0" borderId="0" xfId="21" applyFont="1" applyAlignment="1">
      <alignment horizontal="center" vertical="center"/>
      <protection/>
    </xf>
    <xf numFmtId="0" fontId="7" fillId="0" borderId="0" xfId="21" applyFont="1" applyFill="1" applyAlignment="1">
      <alignment horizontal="center" vertical="center"/>
      <protection/>
    </xf>
    <xf numFmtId="37" fontId="1" fillId="0" borderId="11" xfId="15" applyNumberFormat="1" applyFont="1" applyFill="1" applyBorder="1" applyAlignment="1">
      <alignment horizontal="center"/>
    </xf>
    <xf numFmtId="37" fontId="1" fillId="0" borderId="2" xfId="15" applyNumberFormat="1" applyFont="1" applyFill="1" applyBorder="1" applyAlignment="1">
      <alignment horizontal="center"/>
    </xf>
    <xf numFmtId="37" fontId="1" fillId="0" borderId="12" xfId="15" applyNumberFormat="1" applyFont="1" applyFill="1" applyBorder="1" applyAlignment="1">
      <alignment horizontal="center"/>
    </xf>
    <xf numFmtId="37" fontId="1" fillId="0" borderId="0" xfId="15" applyNumberFormat="1" applyFont="1" applyFill="1" applyBorder="1" applyAlignment="1">
      <alignment horizontal="center"/>
    </xf>
    <xf numFmtId="37" fontId="1" fillId="0" borderId="12" xfId="21" applyNumberFormat="1" applyFont="1" applyFill="1" applyBorder="1">
      <alignment/>
      <protection/>
    </xf>
    <xf numFmtId="37" fontId="1" fillId="0" borderId="0" xfId="21" applyNumberFormat="1" applyFont="1" applyFill="1" applyBorder="1">
      <alignment/>
      <protection/>
    </xf>
    <xf numFmtId="37" fontId="1" fillId="0" borderId="12" xfId="21" applyNumberFormat="1" applyFont="1" applyFill="1" applyBorder="1" applyAlignment="1">
      <alignment/>
      <protection/>
    </xf>
    <xf numFmtId="0" fontId="7" fillId="0" borderId="10" xfId="21" applyFont="1" applyFill="1" applyBorder="1" applyAlignment="1">
      <alignment horizontal="center"/>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quotePrefix="1">
      <alignment horizontal="center"/>
    </xf>
    <xf numFmtId="0" fontId="7" fillId="0" borderId="12" xfId="21" applyFont="1" applyBorder="1" applyAlignment="1">
      <alignment horizontal="center" vertical="center"/>
      <protection/>
    </xf>
    <xf numFmtId="0" fontId="0" fillId="0" borderId="0" xfId="0" applyAlignment="1">
      <alignment horizontal="center"/>
    </xf>
    <xf numFmtId="0" fontId="0" fillId="0" borderId="14" xfId="0" applyBorder="1" applyAlignment="1">
      <alignment horizontal="center"/>
    </xf>
    <xf numFmtId="0" fontId="7" fillId="0" borderId="11" xfId="21" applyFont="1" applyBorder="1" applyAlignment="1">
      <alignment horizontal="center" vertical="center"/>
      <protection/>
    </xf>
    <xf numFmtId="0" fontId="0" fillId="0" borderId="2" xfId="0" applyBorder="1" applyAlignment="1">
      <alignment/>
    </xf>
    <xf numFmtId="0" fontId="0" fillId="0" borderId="15"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19050</xdr:rowOff>
    </xdr:from>
    <xdr:to>
      <xdr:col>4</xdr:col>
      <xdr:colOff>942975</xdr:colOff>
      <xdr:row>48</xdr:row>
      <xdr:rowOff>0</xdr:rowOff>
    </xdr:to>
    <xdr:sp>
      <xdr:nvSpPr>
        <xdr:cNvPr id="1" name="TextBox 1"/>
        <xdr:cNvSpPr txBox="1">
          <a:spLocks noChangeArrowheads="1"/>
        </xdr:cNvSpPr>
      </xdr:nvSpPr>
      <xdr:spPr>
        <a:xfrm>
          <a:off x="19050" y="6638925"/>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4</xdr:col>
      <xdr:colOff>0</xdr:colOff>
      <xdr:row>66</xdr:row>
      <xdr:rowOff>0</xdr:rowOff>
    </xdr:to>
    <xdr:sp>
      <xdr:nvSpPr>
        <xdr:cNvPr id="1" name="TextBox 1"/>
        <xdr:cNvSpPr txBox="1">
          <a:spLocks noChangeArrowheads="1"/>
        </xdr:cNvSpPr>
      </xdr:nvSpPr>
      <xdr:spPr>
        <a:xfrm>
          <a:off x="0" y="8810625"/>
          <a:ext cx="5591175" cy="8763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123825</xdr:rowOff>
    </xdr:from>
    <xdr:to>
      <xdr:col>3</xdr:col>
      <xdr:colOff>800100</xdr:colOff>
      <xdr:row>8</xdr:row>
      <xdr:rowOff>123825</xdr:rowOff>
    </xdr:to>
    <xdr:sp>
      <xdr:nvSpPr>
        <xdr:cNvPr id="1" name="Line 5"/>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2" name="Line 6"/>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34</xdr:row>
      <xdr:rowOff>38100</xdr:rowOff>
    </xdr:from>
    <xdr:to>
      <xdr:col>6</xdr:col>
      <xdr:colOff>0</xdr:colOff>
      <xdr:row>36</xdr:row>
      <xdr:rowOff>152400</xdr:rowOff>
    </xdr:to>
    <xdr:sp>
      <xdr:nvSpPr>
        <xdr:cNvPr id="3" name="TextBox 17"/>
        <xdr:cNvSpPr txBox="1">
          <a:spLocks noChangeArrowheads="1"/>
        </xdr:cNvSpPr>
      </xdr:nvSpPr>
      <xdr:spPr>
        <a:xfrm>
          <a:off x="0" y="5124450"/>
          <a:ext cx="6010275"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2006 and the accompanying explanatory notes attached to the interim financial statements.
</a:t>
          </a:r>
        </a:p>
      </xdr:txBody>
    </xdr:sp>
    <xdr:clientData/>
  </xdr:twoCellAnchor>
  <xdr:twoCellAnchor>
    <xdr:from>
      <xdr:col>3</xdr:col>
      <xdr:colOff>104775</xdr:colOff>
      <xdr:row>8</xdr:row>
      <xdr:rowOff>123825</xdr:rowOff>
    </xdr:from>
    <xdr:to>
      <xdr:col>3</xdr:col>
      <xdr:colOff>800100</xdr:colOff>
      <xdr:row>8</xdr:row>
      <xdr:rowOff>123825</xdr:rowOff>
    </xdr:to>
    <xdr:sp>
      <xdr:nvSpPr>
        <xdr:cNvPr id="4" name="Line 18"/>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5" name="Line 19"/>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82</xdr:row>
      <xdr:rowOff>0</xdr:rowOff>
    </xdr:from>
    <xdr:to>
      <xdr:col>8</xdr:col>
      <xdr:colOff>9525</xdr:colOff>
      <xdr:row>84</xdr:row>
      <xdr:rowOff>142875</xdr:rowOff>
    </xdr:to>
    <xdr:sp>
      <xdr:nvSpPr>
        <xdr:cNvPr id="1" name="TextBox 3"/>
        <xdr:cNvSpPr txBox="1">
          <a:spLocks noChangeArrowheads="1"/>
        </xdr:cNvSpPr>
      </xdr:nvSpPr>
      <xdr:spPr>
        <a:xfrm>
          <a:off x="19050" y="11115675"/>
          <a:ext cx="6105525" cy="4476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2006 and the accompanying explanatory notes to the interim finacial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125</xdr:row>
      <xdr:rowOff>0</xdr:rowOff>
    </xdr:from>
    <xdr:to>
      <xdr:col>16</xdr:col>
      <xdr:colOff>0</xdr:colOff>
      <xdr:row>125</xdr:row>
      <xdr:rowOff>0</xdr:rowOff>
    </xdr:to>
    <xdr:sp>
      <xdr:nvSpPr>
        <xdr:cNvPr id="1" name="TextBox 1"/>
        <xdr:cNvSpPr txBox="1">
          <a:spLocks noChangeArrowheads="1"/>
        </xdr:cNvSpPr>
      </xdr:nvSpPr>
      <xdr:spPr>
        <a:xfrm>
          <a:off x="314325" y="24984075"/>
          <a:ext cx="90011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49</xdr:row>
      <xdr:rowOff>0</xdr:rowOff>
    </xdr:from>
    <xdr:to>
      <xdr:col>16</xdr:col>
      <xdr:colOff>0</xdr:colOff>
      <xdr:row>49</xdr:row>
      <xdr:rowOff>0</xdr:rowOff>
    </xdr:to>
    <xdr:sp>
      <xdr:nvSpPr>
        <xdr:cNvPr id="2" name="TextBox 2"/>
        <xdr:cNvSpPr txBox="1">
          <a:spLocks noChangeArrowheads="1"/>
        </xdr:cNvSpPr>
      </xdr:nvSpPr>
      <xdr:spPr>
        <a:xfrm>
          <a:off x="323850" y="980122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209550</xdr:colOff>
      <xdr:row>59</xdr:row>
      <xdr:rowOff>0</xdr:rowOff>
    </xdr:from>
    <xdr:to>
      <xdr:col>16</xdr:col>
      <xdr:colOff>0</xdr:colOff>
      <xdr:row>59</xdr:row>
      <xdr:rowOff>19050</xdr:rowOff>
    </xdr:to>
    <xdr:sp>
      <xdr:nvSpPr>
        <xdr:cNvPr id="3" name="TextBox 3"/>
        <xdr:cNvSpPr txBox="1">
          <a:spLocks noChangeArrowheads="1"/>
        </xdr:cNvSpPr>
      </xdr:nvSpPr>
      <xdr:spPr>
        <a:xfrm>
          <a:off x="295275" y="11801475"/>
          <a:ext cx="9020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2</xdr:col>
      <xdr:colOff>9525</xdr:colOff>
      <xdr:row>195</xdr:row>
      <xdr:rowOff>0</xdr:rowOff>
    </xdr:from>
    <xdr:to>
      <xdr:col>16</xdr:col>
      <xdr:colOff>0</xdr:colOff>
      <xdr:row>195</xdr:row>
      <xdr:rowOff>0</xdr:rowOff>
    </xdr:to>
    <xdr:sp>
      <xdr:nvSpPr>
        <xdr:cNvPr id="4" name="TextBox 4"/>
        <xdr:cNvSpPr txBox="1">
          <a:spLocks noChangeArrowheads="1"/>
        </xdr:cNvSpPr>
      </xdr:nvSpPr>
      <xdr:spPr>
        <a:xfrm>
          <a:off x="323850" y="3923347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220</xdr:row>
      <xdr:rowOff>0</xdr:rowOff>
    </xdr:from>
    <xdr:to>
      <xdr:col>16</xdr:col>
      <xdr:colOff>0</xdr:colOff>
      <xdr:row>220</xdr:row>
      <xdr:rowOff>0</xdr:rowOff>
    </xdr:to>
    <xdr:sp>
      <xdr:nvSpPr>
        <xdr:cNvPr id="5" name="TextBox 5"/>
        <xdr:cNvSpPr txBox="1">
          <a:spLocks noChangeArrowheads="1"/>
        </xdr:cNvSpPr>
      </xdr:nvSpPr>
      <xdr:spPr>
        <a:xfrm>
          <a:off x="304800" y="44234100"/>
          <a:ext cx="90106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246</xdr:row>
      <xdr:rowOff>190500</xdr:rowOff>
    </xdr:from>
    <xdr:to>
      <xdr:col>16</xdr:col>
      <xdr:colOff>0</xdr:colOff>
      <xdr:row>247</xdr:row>
      <xdr:rowOff>0</xdr:rowOff>
    </xdr:to>
    <xdr:sp>
      <xdr:nvSpPr>
        <xdr:cNvPr id="6" name="TextBox 6"/>
        <xdr:cNvSpPr txBox="1">
          <a:spLocks noChangeArrowheads="1"/>
        </xdr:cNvSpPr>
      </xdr:nvSpPr>
      <xdr:spPr>
        <a:xfrm>
          <a:off x="314325" y="49282350"/>
          <a:ext cx="9001125"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274</xdr:row>
      <xdr:rowOff>0</xdr:rowOff>
    </xdr:from>
    <xdr:to>
      <xdr:col>16</xdr:col>
      <xdr:colOff>0</xdr:colOff>
      <xdr:row>274</xdr:row>
      <xdr:rowOff>0</xdr:rowOff>
    </xdr:to>
    <xdr:sp>
      <xdr:nvSpPr>
        <xdr:cNvPr id="7" name="TextBox 7"/>
        <xdr:cNvSpPr txBox="1">
          <a:spLocks noChangeArrowheads="1"/>
        </xdr:cNvSpPr>
      </xdr:nvSpPr>
      <xdr:spPr>
        <a:xfrm>
          <a:off x="323850" y="54692550"/>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0</xdr:colOff>
      <xdr:row>280</xdr:row>
      <xdr:rowOff>190500</xdr:rowOff>
    </xdr:from>
    <xdr:to>
      <xdr:col>16</xdr:col>
      <xdr:colOff>0</xdr:colOff>
      <xdr:row>281</xdr:row>
      <xdr:rowOff>0</xdr:rowOff>
    </xdr:to>
    <xdr:sp>
      <xdr:nvSpPr>
        <xdr:cNvPr id="8" name="TextBox 8"/>
        <xdr:cNvSpPr txBox="1">
          <a:spLocks noChangeArrowheads="1"/>
        </xdr:cNvSpPr>
      </xdr:nvSpPr>
      <xdr:spPr>
        <a:xfrm>
          <a:off x="314325" y="56083200"/>
          <a:ext cx="9001125"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Directors do not recommend any dividend to be paid for the current quarter ended 30 September 2005.
</a:t>
          </a:r>
        </a:p>
      </xdr:txBody>
    </xdr:sp>
    <xdr:clientData/>
  </xdr:twoCellAnchor>
  <xdr:twoCellAnchor>
    <xdr:from>
      <xdr:col>2</xdr:col>
      <xdr:colOff>9525</xdr:colOff>
      <xdr:row>289</xdr:row>
      <xdr:rowOff>0</xdr:rowOff>
    </xdr:from>
    <xdr:to>
      <xdr:col>16</xdr:col>
      <xdr:colOff>0</xdr:colOff>
      <xdr:row>289</xdr:row>
      <xdr:rowOff>0</xdr:rowOff>
    </xdr:to>
    <xdr:sp>
      <xdr:nvSpPr>
        <xdr:cNvPr id="9" name="TextBox 9"/>
        <xdr:cNvSpPr txBox="1">
          <a:spLocks noChangeArrowheads="1"/>
        </xdr:cNvSpPr>
      </xdr:nvSpPr>
      <xdr:spPr>
        <a:xfrm>
          <a:off x="323850" y="5769292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135</xdr:row>
      <xdr:rowOff>0</xdr:rowOff>
    </xdr:from>
    <xdr:to>
      <xdr:col>16</xdr:col>
      <xdr:colOff>0</xdr:colOff>
      <xdr:row>135</xdr:row>
      <xdr:rowOff>0</xdr:rowOff>
    </xdr:to>
    <xdr:sp>
      <xdr:nvSpPr>
        <xdr:cNvPr id="10" name="TextBox 10"/>
        <xdr:cNvSpPr txBox="1">
          <a:spLocks noChangeArrowheads="1"/>
        </xdr:cNvSpPr>
      </xdr:nvSpPr>
      <xdr:spPr>
        <a:xfrm>
          <a:off x="314325" y="27060525"/>
          <a:ext cx="90011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141</xdr:row>
      <xdr:rowOff>0</xdr:rowOff>
    </xdr:from>
    <xdr:to>
      <xdr:col>16</xdr:col>
      <xdr:colOff>0</xdr:colOff>
      <xdr:row>141</xdr:row>
      <xdr:rowOff>0</xdr:rowOff>
    </xdr:to>
    <xdr:sp>
      <xdr:nvSpPr>
        <xdr:cNvPr id="11" name="TextBox 11"/>
        <xdr:cNvSpPr txBox="1">
          <a:spLocks noChangeArrowheads="1"/>
        </xdr:cNvSpPr>
      </xdr:nvSpPr>
      <xdr:spPr>
        <a:xfrm>
          <a:off x="323850" y="2826067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130</xdr:row>
      <xdr:rowOff>0</xdr:rowOff>
    </xdr:from>
    <xdr:to>
      <xdr:col>16</xdr:col>
      <xdr:colOff>0</xdr:colOff>
      <xdr:row>130</xdr:row>
      <xdr:rowOff>0</xdr:rowOff>
    </xdr:to>
    <xdr:sp>
      <xdr:nvSpPr>
        <xdr:cNvPr id="12" name="TextBox 12"/>
        <xdr:cNvSpPr txBox="1">
          <a:spLocks noChangeArrowheads="1"/>
        </xdr:cNvSpPr>
      </xdr:nvSpPr>
      <xdr:spPr>
        <a:xfrm>
          <a:off x="314325" y="26012775"/>
          <a:ext cx="90011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77</xdr:row>
      <xdr:rowOff>19050</xdr:rowOff>
    </xdr:from>
    <xdr:to>
      <xdr:col>15</xdr:col>
      <xdr:colOff>685800</xdr:colOff>
      <xdr:row>78</xdr:row>
      <xdr:rowOff>142875</xdr:rowOff>
    </xdr:to>
    <xdr:sp>
      <xdr:nvSpPr>
        <xdr:cNvPr id="13" name="TextBox 13"/>
        <xdr:cNvSpPr txBox="1">
          <a:spLocks noChangeArrowheads="1"/>
        </xdr:cNvSpPr>
      </xdr:nvSpPr>
      <xdr:spPr>
        <a:xfrm>
          <a:off x="323850" y="15401925"/>
          <a:ext cx="8791575" cy="3238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 dividend has been declared or paid by the Company for the quarter under review.</a:t>
          </a:r>
          <a:r>
            <a:rPr lang="en-US" cap="none" sz="1000" b="0" i="0" u="none" baseline="0">
              <a:latin typeface="Times New Roman"/>
              <a:ea typeface="Times New Roman"/>
              <a:cs typeface="Times New Roman"/>
            </a:rPr>
            <a:t>
</a:t>
          </a:r>
        </a:p>
      </xdr:txBody>
    </xdr:sp>
    <xdr:clientData/>
  </xdr:twoCellAnchor>
  <xdr:twoCellAnchor>
    <xdr:from>
      <xdr:col>2</xdr:col>
      <xdr:colOff>0</xdr:colOff>
      <xdr:row>54</xdr:row>
      <xdr:rowOff>0</xdr:rowOff>
    </xdr:from>
    <xdr:to>
      <xdr:col>16</xdr:col>
      <xdr:colOff>0</xdr:colOff>
      <xdr:row>56</xdr:row>
      <xdr:rowOff>0</xdr:rowOff>
    </xdr:to>
    <xdr:sp>
      <xdr:nvSpPr>
        <xdr:cNvPr id="14" name="TextBox 14"/>
        <xdr:cNvSpPr txBox="1">
          <a:spLocks noChangeArrowheads="1"/>
        </xdr:cNvSpPr>
      </xdr:nvSpPr>
      <xdr:spPr>
        <a:xfrm>
          <a:off x="314325" y="10801350"/>
          <a:ext cx="9001125" cy="4000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1</xdr:col>
      <xdr:colOff>219075</xdr:colOff>
      <xdr:row>64</xdr:row>
      <xdr:rowOff>0</xdr:rowOff>
    </xdr:from>
    <xdr:to>
      <xdr:col>16</xdr:col>
      <xdr:colOff>0</xdr:colOff>
      <xdr:row>64</xdr:row>
      <xdr:rowOff>0</xdr:rowOff>
    </xdr:to>
    <xdr:sp>
      <xdr:nvSpPr>
        <xdr:cNvPr id="15" name="TextBox 15"/>
        <xdr:cNvSpPr txBox="1">
          <a:spLocks noChangeArrowheads="1"/>
        </xdr:cNvSpPr>
      </xdr:nvSpPr>
      <xdr:spPr>
        <a:xfrm>
          <a:off x="304800" y="12801600"/>
          <a:ext cx="90106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209550</xdr:colOff>
      <xdr:row>72</xdr:row>
      <xdr:rowOff>0</xdr:rowOff>
    </xdr:from>
    <xdr:to>
      <xdr:col>16</xdr:col>
      <xdr:colOff>0</xdr:colOff>
      <xdr:row>72</xdr:row>
      <xdr:rowOff>0</xdr:rowOff>
    </xdr:to>
    <xdr:sp>
      <xdr:nvSpPr>
        <xdr:cNvPr id="16" name="TextBox 16"/>
        <xdr:cNvSpPr txBox="1">
          <a:spLocks noChangeArrowheads="1"/>
        </xdr:cNvSpPr>
      </xdr:nvSpPr>
      <xdr:spPr>
        <a:xfrm>
          <a:off x="295275" y="14401800"/>
          <a:ext cx="902017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1</xdr:col>
      <xdr:colOff>219075</xdr:colOff>
      <xdr:row>145</xdr:row>
      <xdr:rowOff>190500</xdr:rowOff>
    </xdr:from>
    <xdr:to>
      <xdr:col>15</xdr:col>
      <xdr:colOff>657225</xdr:colOff>
      <xdr:row>147</xdr:row>
      <xdr:rowOff>66675</xdr:rowOff>
    </xdr:to>
    <xdr:sp>
      <xdr:nvSpPr>
        <xdr:cNvPr id="17" name="TextBox 17"/>
        <xdr:cNvSpPr txBox="1">
          <a:spLocks noChangeArrowheads="1"/>
        </xdr:cNvSpPr>
      </xdr:nvSpPr>
      <xdr:spPr>
        <a:xfrm>
          <a:off x="304800" y="29251275"/>
          <a:ext cx="878205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contingent liabilities of the Group are as follows:-</a:t>
          </a:r>
        </a:p>
      </xdr:txBody>
    </xdr:sp>
    <xdr:clientData/>
  </xdr:twoCellAnchor>
  <xdr:twoCellAnchor>
    <xdr:from>
      <xdr:col>2</xdr:col>
      <xdr:colOff>38100</xdr:colOff>
      <xdr:row>250</xdr:row>
      <xdr:rowOff>0</xdr:rowOff>
    </xdr:from>
    <xdr:to>
      <xdr:col>16</xdr:col>
      <xdr:colOff>0</xdr:colOff>
      <xdr:row>250</xdr:row>
      <xdr:rowOff>0</xdr:rowOff>
    </xdr:to>
    <xdr:sp>
      <xdr:nvSpPr>
        <xdr:cNvPr id="18" name="TextBox 18"/>
        <xdr:cNvSpPr txBox="1">
          <a:spLocks noChangeArrowheads="1"/>
        </xdr:cNvSpPr>
      </xdr:nvSpPr>
      <xdr:spPr>
        <a:xfrm>
          <a:off x="352425" y="49891950"/>
          <a:ext cx="89630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314</xdr:row>
      <xdr:rowOff>0</xdr:rowOff>
    </xdr:from>
    <xdr:to>
      <xdr:col>16</xdr:col>
      <xdr:colOff>0</xdr:colOff>
      <xdr:row>314</xdr:row>
      <xdr:rowOff>38100</xdr:rowOff>
    </xdr:to>
    <xdr:sp>
      <xdr:nvSpPr>
        <xdr:cNvPr id="19" name="TextBox 19"/>
        <xdr:cNvSpPr txBox="1">
          <a:spLocks noChangeArrowheads="1"/>
        </xdr:cNvSpPr>
      </xdr:nvSpPr>
      <xdr:spPr>
        <a:xfrm>
          <a:off x="314325" y="62693550"/>
          <a:ext cx="9001125"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214</xdr:row>
      <xdr:rowOff>0</xdr:rowOff>
    </xdr:from>
    <xdr:to>
      <xdr:col>16</xdr:col>
      <xdr:colOff>0</xdr:colOff>
      <xdr:row>214</xdr:row>
      <xdr:rowOff>0</xdr:rowOff>
    </xdr:to>
    <xdr:sp>
      <xdr:nvSpPr>
        <xdr:cNvPr id="20" name="TextBox 20"/>
        <xdr:cNvSpPr txBox="1">
          <a:spLocks noChangeArrowheads="1"/>
        </xdr:cNvSpPr>
      </xdr:nvSpPr>
      <xdr:spPr>
        <a:xfrm>
          <a:off x="323850" y="43033950"/>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212</xdr:row>
      <xdr:rowOff>0</xdr:rowOff>
    </xdr:from>
    <xdr:to>
      <xdr:col>16</xdr:col>
      <xdr:colOff>0</xdr:colOff>
      <xdr:row>212</xdr:row>
      <xdr:rowOff>0</xdr:rowOff>
    </xdr:to>
    <xdr:sp>
      <xdr:nvSpPr>
        <xdr:cNvPr id="21" name="TextBox 21"/>
        <xdr:cNvSpPr txBox="1">
          <a:spLocks noChangeArrowheads="1"/>
        </xdr:cNvSpPr>
      </xdr:nvSpPr>
      <xdr:spPr>
        <a:xfrm>
          <a:off x="333375" y="42633900"/>
          <a:ext cx="89820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2</xdr:col>
      <xdr:colOff>9525</xdr:colOff>
      <xdr:row>270</xdr:row>
      <xdr:rowOff>85725</xdr:rowOff>
    </xdr:from>
    <xdr:to>
      <xdr:col>15</xdr:col>
      <xdr:colOff>419100</xdr:colOff>
      <xdr:row>272</xdr:row>
      <xdr:rowOff>76200</xdr:rowOff>
    </xdr:to>
    <xdr:sp>
      <xdr:nvSpPr>
        <xdr:cNvPr id="22" name="TextBox 22"/>
        <xdr:cNvSpPr txBox="1">
          <a:spLocks noChangeArrowheads="1"/>
        </xdr:cNvSpPr>
      </xdr:nvSpPr>
      <xdr:spPr>
        <a:xfrm>
          <a:off x="323850" y="53978175"/>
          <a:ext cx="8524875" cy="3905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All the bank borrowings are secured by the Group's property, plant and equipment.</a:t>
          </a:r>
          <a:r>
            <a:rPr lang="en-US" cap="none" sz="1000" b="0" i="0" u="none" baseline="0">
              <a:latin typeface="Times New Roman"/>
              <a:ea typeface="Times New Roman"/>
              <a:cs typeface="Times New Roman"/>
            </a:rPr>
            <a:t>
</a:t>
          </a:r>
        </a:p>
      </xdr:txBody>
    </xdr:sp>
    <xdr:clientData/>
  </xdr:twoCellAnchor>
  <xdr:twoCellAnchor>
    <xdr:from>
      <xdr:col>2</xdr:col>
      <xdr:colOff>47625</xdr:colOff>
      <xdr:row>48</xdr:row>
      <xdr:rowOff>190500</xdr:rowOff>
    </xdr:from>
    <xdr:to>
      <xdr:col>15</xdr:col>
      <xdr:colOff>762000</xdr:colOff>
      <xdr:row>50</xdr:row>
      <xdr:rowOff>142875</xdr:rowOff>
    </xdr:to>
    <xdr:sp>
      <xdr:nvSpPr>
        <xdr:cNvPr id="23" name="TextBox 23"/>
        <xdr:cNvSpPr txBox="1">
          <a:spLocks noChangeArrowheads="1"/>
        </xdr:cNvSpPr>
      </xdr:nvSpPr>
      <xdr:spPr>
        <a:xfrm>
          <a:off x="361950" y="9791700"/>
          <a:ext cx="8829675" cy="3524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Auditors' report on the financial statements for the year ended 31 December 2006 was not qualified</a:t>
          </a:r>
          <a:r>
            <a:rPr lang="en-US" cap="none" sz="1000" b="0" i="0" u="none" baseline="0">
              <a:latin typeface="Times New Roman"/>
              <a:ea typeface="Times New Roman"/>
              <a:cs typeface="Times New Roman"/>
            </a:rPr>
            <a:t>.</a:t>
          </a:r>
        </a:p>
      </xdr:txBody>
    </xdr:sp>
    <xdr:clientData/>
  </xdr:twoCellAnchor>
  <xdr:twoCellAnchor>
    <xdr:from>
      <xdr:col>2</xdr:col>
      <xdr:colOff>9525</xdr:colOff>
      <xdr:row>59</xdr:row>
      <xdr:rowOff>38100</xdr:rowOff>
    </xdr:from>
    <xdr:to>
      <xdr:col>16</xdr:col>
      <xdr:colOff>0</xdr:colOff>
      <xdr:row>60</xdr:row>
      <xdr:rowOff>142875</xdr:rowOff>
    </xdr:to>
    <xdr:sp>
      <xdr:nvSpPr>
        <xdr:cNvPr id="24" name="TextBox 24"/>
        <xdr:cNvSpPr txBox="1">
          <a:spLocks noChangeArrowheads="1"/>
        </xdr:cNvSpPr>
      </xdr:nvSpPr>
      <xdr:spPr>
        <a:xfrm>
          <a:off x="323850" y="11839575"/>
          <a:ext cx="8991600" cy="3048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unusual items affecting  assets, liabilities, equity, net income or cash flows during the current quarter.</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197</xdr:row>
      <xdr:rowOff>66675</xdr:rowOff>
    </xdr:from>
    <xdr:to>
      <xdr:col>15</xdr:col>
      <xdr:colOff>752475</xdr:colOff>
      <xdr:row>200</xdr:row>
      <xdr:rowOff>114300</xdr:rowOff>
    </xdr:to>
    <xdr:sp>
      <xdr:nvSpPr>
        <xdr:cNvPr id="25" name="TextBox 25"/>
        <xdr:cNvSpPr txBox="1">
          <a:spLocks noChangeArrowheads="1"/>
        </xdr:cNvSpPr>
      </xdr:nvSpPr>
      <xdr:spPr>
        <a:xfrm>
          <a:off x="304800" y="39700200"/>
          <a:ext cx="8877300" cy="6477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Board anticipates the remaining quarter to be challenging for the poultry industry as the main concern is the price of feed raw materials which is at record high. Any further increase in price would have further unfavourable inpact on profit margin.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217</xdr:row>
      <xdr:rowOff>152400</xdr:rowOff>
    </xdr:from>
    <xdr:to>
      <xdr:col>15</xdr:col>
      <xdr:colOff>676275</xdr:colOff>
      <xdr:row>219</xdr:row>
      <xdr:rowOff>38100</xdr:rowOff>
    </xdr:to>
    <xdr:sp>
      <xdr:nvSpPr>
        <xdr:cNvPr id="26" name="TextBox 26"/>
        <xdr:cNvSpPr txBox="1">
          <a:spLocks noChangeArrowheads="1"/>
        </xdr:cNvSpPr>
      </xdr:nvSpPr>
      <xdr:spPr>
        <a:xfrm>
          <a:off x="314325" y="43786425"/>
          <a:ext cx="8791575" cy="2857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There were no sale of unquoted investments and / or properties during the quarter under review.</a:t>
          </a:r>
        </a:p>
      </xdr:txBody>
    </xdr:sp>
    <xdr:clientData/>
  </xdr:twoCellAnchor>
  <xdr:twoCellAnchor>
    <xdr:from>
      <xdr:col>1</xdr:col>
      <xdr:colOff>219075</xdr:colOff>
      <xdr:row>237</xdr:row>
      <xdr:rowOff>114300</xdr:rowOff>
    </xdr:from>
    <xdr:to>
      <xdr:col>15</xdr:col>
      <xdr:colOff>657225</xdr:colOff>
      <xdr:row>245</xdr:row>
      <xdr:rowOff>104775</xdr:rowOff>
    </xdr:to>
    <xdr:sp>
      <xdr:nvSpPr>
        <xdr:cNvPr id="27" name="TextBox 27"/>
        <xdr:cNvSpPr txBox="1">
          <a:spLocks noChangeArrowheads="1"/>
        </xdr:cNvSpPr>
      </xdr:nvSpPr>
      <xdr:spPr>
        <a:xfrm>
          <a:off x="304800" y="47405925"/>
          <a:ext cx="8782050" cy="1590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(a)There were no purchases or disposals of quoted securities during the current quarter and financial year to-date.
(b) Investments in quoted securities as at 30 Sept 2007
             (i) at cost                    RM 13,000 
            (ii) at carrying value    RM 13,000
           (iii) at market value      RM 7,500
</a:t>
          </a:r>
          <a:r>
            <a:rPr lang="en-US" cap="none" sz="1000" b="0" i="0" u="none" baseline="0">
              <a:latin typeface="Times New Roman"/>
              <a:ea typeface="Times New Roman"/>
              <a:cs typeface="Times New Roman"/>
            </a:rPr>
            <a:t>
 </a:t>
          </a:r>
        </a:p>
      </xdr:txBody>
    </xdr:sp>
    <xdr:clientData/>
  </xdr:twoCellAnchor>
  <xdr:twoCellAnchor>
    <xdr:from>
      <xdr:col>2</xdr:col>
      <xdr:colOff>0</xdr:colOff>
      <xdr:row>247</xdr:row>
      <xdr:rowOff>142875</xdr:rowOff>
    </xdr:from>
    <xdr:to>
      <xdr:col>15</xdr:col>
      <xdr:colOff>647700</xdr:colOff>
      <xdr:row>250</xdr:row>
      <xdr:rowOff>9525</xdr:rowOff>
    </xdr:to>
    <xdr:sp>
      <xdr:nvSpPr>
        <xdr:cNvPr id="28" name="TextBox 28"/>
        <xdr:cNvSpPr txBox="1">
          <a:spLocks noChangeArrowheads="1"/>
        </xdr:cNvSpPr>
      </xdr:nvSpPr>
      <xdr:spPr>
        <a:xfrm>
          <a:off x="314325" y="49434750"/>
          <a:ext cx="8763000" cy="4667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corporate proposals announced but not completed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274</xdr:row>
      <xdr:rowOff>114300</xdr:rowOff>
    </xdr:from>
    <xdr:to>
      <xdr:col>15</xdr:col>
      <xdr:colOff>714375</xdr:colOff>
      <xdr:row>275</xdr:row>
      <xdr:rowOff>190500</xdr:rowOff>
    </xdr:to>
    <xdr:sp>
      <xdr:nvSpPr>
        <xdr:cNvPr id="29" name="TextBox 29"/>
        <xdr:cNvSpPr txBox="1">
          <a:spLocks noChangeArrowheads="1"/>
        </xdr:cNvSpPr>
      </xdr:nvSpPr>
      <xdr:spPr>
        <a:xfrm>
          <a:off x="304800" y="54806850"/>
          <a:ext cx="883920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are no off balance sheet financial instruments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277</xdr:row>
      <xdr:rowOff>180975</xdr:rowOff>
    </xdr:from>
    <xdr:to>
      <xdr:col>15</xdr:col>
      <xdr:colOff>600075</xdr:colOff>
      <xdr:row>279</xdr:row>
      <xdr:rowOff>95250</xdr:rowOff>
    </xdr:to>
    <xdr:sp>
      <xdr:nvSpPr>
        <xdr:cNvPr id="30" name="TextBox 30"/>
        <xdr:cNvSpPr txBox="1">
          <a:spLocks noChangeArrowheads="1"/>
        </xdr:cNvSpPr>
      </xdr:nvSpPr>
      <xdr:spPr>
        <a:xfrm>
          <a:off x="304800" y="55473600"/>
          <a:ext cx="8724900" cy="3143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material litigation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285</xdr:row>
      <xdr:rowOff>66675</xdr:rowOff>
    </xdr:from>
    <xdr:to>
      <xdr:col>15</xdr:col>
      <xdr:colOff>428625</xdr:colOff>
      <xdr:row>287</xdr:row>
      <xdr:rowOff>76200</xdr:rowOff>
    </xdr:to>
    <xdr:sp>
      <xdr:nvSpPr>
        <xdr:cNvPr id="31" name="TextBox 31"/>
        <xdr:cNvSpPr txBox="1">
          <a:spLocks noChangeArrowheads="1"/>
        </xdr:cNvSpPr>
      </xdr:nvSpPr>
      <xdr:spPr>
        <a:xfrm>
          <a:off x="352425" y="56959500"/>
          <a:ext cx="8505825" cy="4095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Directors do not recommend any dividend for the current quarter ended 30 Sept 2007.</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289</xdr:row>
      <xdr:rowOff>123825</xdr:rowOff>
    </xdr:from>
    <xdr:to>
      <xdr:col>15</xdr:col>
      <xdr:colOff>714375</xdr:colOff>
      <xdr:row>291</xdr:row>
      <xdr:rowOff>123825</xdr:rowOff>
    </xdr:to>
    <xdr:sp>
      <xdr:nvSpPr>
        <xdr:cNvPr id="32" name="TextBox 32"/>
        <xdr:cNvSpPr txBox="1">
          <a:spLocks noChangeArrowheads="1"/>
        </xdr:cNvSpPr>
      </xdr:nvSpPr>
      <xdr:spPr>
        <a:xfrm>
          <a:off x="342900" y="57816750"/>
          <a:ext cx="8801100" cy="4000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basic earnings per ordinary share and diluted earnings per ordinary shares were calculated by dividing the Group's net loss attributable to ordinary shareholders by the number of weighted ordinary shares in issue as follows:-</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141</xdr:row>
      <xdr:rowOff>0</xdr:rowOff>
    </xdr:from>
    <xdr:to>
      <xdr:col>15</xdr:col>
      <xdr:colOff>771525</xdr:colOff>
      <xdr:row>143</xdr:row>
      <xdr:rowOff>123825</xdr:rowOff>
    </xdr:to>
    <xdr:sp>
      <xdr:nvSpPr>
        <xdr:cNvPr id="33" name="TextBox 34"/>
        <xdr:cNvSpPr txBox="1">
          <a:spLocks noChangeArrowheads="1"/>
        </xdr:cNvSpPr>
      </xdr:nvSpPr>
      <xdr:spPr>
        <a:xfrm>
          <a:off x="323850" y="28260675"/>
          <a:ext cx="8877300" cy="5238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changes in the composition of the Group during the current quarter ended 30 Sept 2007.</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130</xdr:row>
      <xdr:rowOff>0</xdr:rowOff>
    </xdr:from>
    <xdr:to>
      <xdr:col>15</xdr:col>
      <xdr:colOff>581025</xdr:colOff>
      <xdr:row>132</xdr:row>
      <xdr:rowOff>66675</xdr:rowOff>
    </xdr:to>
    <xdr:sp>
      <xdr:nvSpPr>
        <xdr:cNvPr id="34" name="TextBox 35"/>
        <xdr:cNvSpPr txBox="1">
          <a:spLocks noChangeArrowheads="1"/>
        </xdr:cNvSpPr>
      </xdr:nvSpPr>
      <xdr:spPr>
        <a:xfrm>
          <a:off x="314325" y="26012775"/>
          <a:ext cx="8696325" cy="4857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valuation of property, plant and equipment have been brought forward without amendment from the financial statements for the year ended 31 December 2006.</a:t>
          </a:r>
        </a:p>
      </xdr:txBody>
    </xdr:sp>
    <xdr:clientData/>
  </xdr:twoCellAnchor>
  <xdr:twoCellAnchor>
    <xdr:from>
      <xdr:col>2</xdr:col>
      <xdr:colOff>28575</xdr:colOff>
      <xdr:row>53</xdr:row>
      <xdr:rowOff>161925</xdr:rowOff>
    </xdr:from>
    <xdr:to>
      <xdr:col>15</xdr:col>
      <xdr:colOff>723900</xdr:colOff>
      <xdr:row>56</xdr:row>
      <xdr:rowOff>9525</xdr:rowOff>
    </xdr:to>
    <xdr:sp>
      <xdr:nvSpPr>
        <xdr:cNvPr id="35" name="TextBox 37"/>
        <xdr:cNvSpPr txBox="1">
          <a:spLocks noChangeArrowheads="1"/>
        </xdr:cNvSpPr>
      </xdr:nvSpPr>
      <xdr:spPr>
        <a:xfrm>
          <a:off x="342900" y="10763250"/>
          <a:ext cx="8810625" cy="447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64</xdr:row>
      <xdr:rowOff>0</xdr:rowOff>
    </xdr:from>
    <xdr:to>
      <xdr:col>15</xdr:col>
      <xdr:colOff>676275</xdr:colOff>
      <xdr:row>65</xdr:row>
      <xdr:rowOff>76200</xdr:rowOff>
    </xdr:to>
    <xdr:sp>
      <xdr:nvSpPr>
        <xdr:cNvPr id="36" name="TextBox 38"/>
        <xdr:cNvSpPr txBox="1">
          <a:spLocks noChangeArrowheads="1"/>
        </xdr:cNvSpPr>
      </xdr:nvSpPr>
      <xdr:spPr>
        <a:xfrm>
          <a:off x="304800" y="12801600"/>
          <a:ext cx="880110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significant changes in estimates that have had  material effect in the current quarter results.</a:t>
          </a:r>
          <a:r>
            <a:rPr lang="en-US" cap="none" sz="1000" b="0" i="0" u="none" baseline="0">
              <a:latin typeface="Times New Roman"/>
              <a:ea typeface="Times New Roman"/>
              <a:cs typeface="Times New Roman"/>
            </a:rPr>
            <a:t>
</a:t>
          </a:r>
        </a:p>
      </xdr:txBody>
    </xdr:sp>
    <xdr:clientData/>
  </xdr:twoCellAnchor>
  <xdr:twoCellAnchor>
    <xdr:from>
      <xdr:col>2</xdr:col>
      <xdr:colOff>0</xdr:colOff>
      <xdr:row>71</xdr:row>
      <xdr:rowOff>114300</xdr:rowOff>
    </xdr:from>
    <xdr:to>
      <xdr:col>15</xdr:col>
      <xdr:colOff>657225</xdr:colOff>
      <xdr:row>73</xdr:row>
      <xdr:rowOff>142875</xdr:rowOff>
    </xdr:to>
    <xdr:sp>
      <xdr:nvSpPr>
        <xdr:cNvPr id="37" name="TextBox 39"/>
        <xdr:cNvSpPr txBox="1">
          <a:spLocks noChangeArrowheads="1"/>
        </xdr:cNvSpPr>
      </xdr:nvSpPr>
      <xdr:spPr>
        <a:xfrm>
          <a:off x="314325" y="14316075"/>
          <a:ext cx="8772525" cy="428625"/>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There were no issuances,cancellations,repurchases, resale and repayments of debt and equity securities during the financial year to-date ended 30 Sept 2007.</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250</xdr:row>
      <xdr:rowOff>0</xdr:rowOff>
    </xdr:from>
    <xdr:to>
      <xdr:col>16</xdr:col>
      <xdr:colOff>0</xdr:colOff>
      <xdr:row>250</xdr:row>
      <xdr:rowOff>0</xdr:rowOff>
    </xdr:to>
    <xdr:sp>
      <xdr:nvSpPr>
        <xdr:cNvPr id="38" name="TextBox 41"/>
        <xdr:cNvSpPr txBox="1">
          <a:spLocks noChangeArrowheads="1"/>
        </xdr:cNvSpPr>
      </xdr:nvSpPr>
      <xdr:spPr>
        <a:xfrm>
          <a:off x="352425" y="49891950"/>
          <a:ext cx="89630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28575</xdr:colOff>
      <xdr:row>313</xdr:row>
      <xdr:rowOff>190500</xdr:rowOff>
    </xdr:from>
    <xdr:to>
      <xdr:col>15</xdr:col>
      <xdr:colOff>304800</xdr:colOff>
      <xdr:row>316</xdr:row>
      <xdr:rowOff>142875</xdr:rowOff>
    </xdr:to>
    <xdr:sp>
      <xdr:nvSpPr>
        <xdr:cNvPr id="39" name="TextBox 42"/>
        <xdr:cNvSpPr txBox="1">
          <a:spLocks noChangeArrowheads="1"/>
        </xdr:cNvSpPr>
      </xdr:nvSpPr>
      <xdr:spPr>
        <a:xfrm>
          <a:off x="342900" y="62684025"/>
          <a:ext cx="8391525" cy="5524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were authorised for issue by the Board of Directors at the Board of Directors' meeting held on  </a:t>
          </a:r>
          <a:r>
            <a:rPr lang="en-US" cap="none" sz="1200" b="0" i="0" u="none" baseline="0">
              <a:solidFill>
                <a:srgbClr val="000000"/>
              </a:solidFill>
              <a:latin typeface="Times New Roman"/>
              <a:ea typeface="Times New Roman"/>
              <a:cs typeface="Times New Roman"/>
            </a:rPr>
            <a:t>30 November</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2007.</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180975</xdr:colOff>
      <xdr:row>211</xdr:row>
      <xdr:rowOff>190500</xdr:rowOff>
    </xdr:from>
    <xdr:to>
      <xdr:col>16</xdr:col>
      <xdr:colOff>0</xdr:colOff>
      <xdr:row>214</xdr:row>
      <xdr:rowOff>66675</xdr:rowOff>
    </xdr:to>
    <xdr:sp>
      <xdr:nvSpPr>
        <xdr:cNvPr id="40" name="TextBox 43"/>
        <xdr:cNvSpPr txBox="1">
          <a:spLocks noChangeArrowheads="1"/>
        </xdr:cNvSpPr>
      </xdr:nvSpPr>
      <xdr:spPr>
        <a:xfrm>
          <a:off x="266700" y="42624375"/>
          <a:ext cx="9048750" cy="4762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2</xdr:col>
      <xdr:colOff>28575</xdr:colOff>
      <xdr:row>202</xdr:row>
      <xdr:rowOff>123825</xdr:rowOff>
    </xdr:from>
    <xdr:to>
      <xdr:col>16</xdr:col>
      <xdr:colOff>0</xdr:colOff>
      <xdr:row>203</xdr:row>
      <xdr:rowOff>161925</xdr:rowOff>
    </xdr:to>
    <xdr:sp>
      <xdr:nvSpPr>
        <xdr:cNvPr id="41" name="TextBox 44"/>
        <xdr:cNvSpPr txBox="1">
          <a:spLocks noChangeArrowheads="1"/>
        </xdr:cNvSpPr>
      </xdr:nvSpPr>
      <xdr:spPr>
        <a:xfrm>
          <a:off x="342900" y="40757475"/>
          <a:ext cx="8972550" cy="2381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Not applicable for the current quarter</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10</xdr:row>
      <xdr:rowOff>9525</xdr:rowOff>
    </xdr:from>
    <xdr:to>
      <xdr:col>15</xdr:col>
      <xdr:colOff>876300</xdr:colOff>
      <xdr:row>19</xdr:row>
      <xdr:rowOff>76200</xdr:rowOff>
    </xdr:to>
    <xdr:sp>
      <xdr:nvSpPr>
        <xdr:cNvPr id="42" name="TextBox 46"/>
        <xdr:cNvSpPr txBox="1">
          <a:spLocks noChangeArrowheads="1"/>
        </xdr:cNvSpPr>
      </xdr:nvSpPr>
      <xdr:spPr>
        <a:xfrm>
          <a:off x="323850" y="2009775"/>
          <a:ext cx="8982075" cy="18669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have been prepared under the historical cost convention.
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2</xdr:col>
      <xdr:colOff>9525</xdr:colOff>
      <xdr:row>38</xdr:row>
      <xdr:rowOff>190500</xdr:rowOff>
    </xdr:from>
    <xdr:to>
      <xdr:col>16</xdr:col>
      <xdr:colOff>0</xdr:colOff>
      <xdr:row>46</xdr:row>
      <xdr:rowOff>0</xdr:rowOff>
    </xdr:to>
    <xdr:sp>
      <xdr:nvSpPr>
        <xdr:cNvPr id="43" name="TextBox 47"/>
        <xdr:cNvSpPr txBox="1">
          <a:spLocks noChangeArrowheads="1"/>
        </xdr:cNvSpPr>
      </xdr:nvSpPr>
      <xdr:spPr>
        <a:xfrm>
          <a:off x="323850" y="7791450"/>
          <a:ext cx="8991600" cy="14097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significant accounting policies adopted are consistent with those of the audited financial statements for the year ended 31 December
 2006 except for the adoption of the following  new/revised Financial Reporting Standards("FRS") effective for the financial period 
beginning 1 January 2007:
FRS 124 Related Party Disclosures
The adoption of FRS 124 did not have any significant financial impact on the Group. </a:t>
          </a:r>
          <a:r>
            <a:rPr lang="en-US" cap="none" sz="1000" b="0" i="0" u="none" baseline="0">
              <a:latin typeface="Times New Roman"/>
              <a:ea typeface="Times New Roman"/>
              <a:cs typeface="Times New Roman"/>
            </a:rPr>
            <a:t>
</a:t>
          </a:r>
        </a:p>
      </xdr:txBody>
    </xdr:sp>
    <xdr:clientData/>
  </xdr:twoCellAnchor>
  <xdr:twoCellAnchor>
    <xdr:from>
      <xdr:col>2</xdr:col>
      <xdr:colOff>66675</xdr:colOff>
      <xdr:row>180</xdr:row>
      <xdr:rowOff>38100</xdr:rowOff>
    </xdr:from>
    <xdr:to>
      <xdr:col>15</xdr:col>
      <xdr:colOff>676275</xdr:colOff>
      <xdr:row>185</xdr:row>
      <xdr:rowOff>200025</xdr:rowOff>
    </xdr:to>
    <xdr:sp>
      <xdr:nvSpPr>
        <xdr:cNvPr id="44" name="TextBox 48"/>
        <xdr:cNvSpPr txBox="1">
          <a:spLocks noChangeArrowheads="1"/>
        </xdr:cNvSpPr>
      </xdr:nvSpPr>
      <xdr:spPr>
        <a:xfrm>
          <a:off x="381000" y="36099750"/>
          <a:ext cx="8724900" cy="12763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 Group registered revenue of RM 20.94 million for the current quarter compared to RM 16.81 million in the preceding year corresponding quarter. This represents an increase of 24.6%. The increase in revenue was from higher poultry products prices realised in the current quarter.                                                              
The Group incurred loss before tax of RM 2.37  million in current quarter and RM 6.25 million loss for year to-date mainly due to selling price of poultry products did not increase in tandem with increases in cost of major ingredients of feed raw materials.  </a:t>
          </a:r>
        </a:p>
      </xdr:txBody>
    </xdr:sp>
    <xdr:clientData/>
  </xdr:twoCellAnchor>
  <xdr:twoCellAnchor>
    <xdr:from>
      <xdr:col>2</xdr:col>
      <xdr:colOff>9525</xdr:colOff>
      <xdr:row>188</xdr:row>
      <xdr:rowOff>171450</xdr:rowOff>
    </xdr:from>
    <xdr:to>
      <xdr:col>15</xdr:col>
      <xdr:colOff>752475</xdr:colOff>
      <xdr:row>195</xdr:row>
      <xdr:rowOff>114300</xdr:rowOff>
    </xdr:to>
    <xdr:sp>
      <xdr:nvSpPr>
        <xdr:cNvPr id="45" name="TextBox 50"/>
        <xdr:cNvSpPr txBox="1">
          <a:spLocks noChangeArrowheads="1"/>
        </xdr:cNvSpPr>
      </xdr:nvSpPr>
      <xdr:spPr>
        <a:xfrm>
          <a:off x="323850" y="38004750"/>
          <a:ext cx="8858250" cy="1343025"/>
        </a:xfrm>
        <a:prstGeom prst="rect">
          <a:avLst/>
        </a:prstGeom>
        <a:noFill/>
        <a:ln w="9525" cmpd="sng">
          <a:noFill/>
        </a:ln>
      </xdr:spPr>
      <xdr:txBody>
        <a:bodyPr vertOverflow="clip" wrap="square" anchor="just"/>
        <a:p>
          <a:pPr algn="just">
            <a:defRPr/>
          </a:pPr>
          <a:r>
            <a:rPr lang="en-US" cap="none" sz="1200" b="0" i="0" u="none" baseline="0">
              <a:solidFill>
                <a:srgbClr val="000000"/>
              </a:solidFill>
              <a:latin typeface="Times New Roman"/>
              <a:ea typeface="Times New Roman"/>
              <a:cs typeface="Times New Roman"/>
            </a:rPr>
            <a:t>The Group's revenue improved by 9.3% to RM 20.94 million this quarter from RM 19.16 million in the preceeding quarter. The increase in revenue was due to better price realised from poultry products.
The Group recorded marginal increase loss before tax of RM 2.37 million as compared to previous quarter loss before tax of RM 2.28 million due principally to further increase in cost of feed raw materials which have eroded the margin from better selling prices, and also lower number of broiler produced.</a:t>
          </a:r>
        </a:p>
      </xdr:txBody>
    </xdr:sp>
    <xdr:clientData/>
  </xdr:twoCellAnchor>
  <xdr:twoCellAnchor>
    <xdr:from>
      <xdr:col>2</xdr:col>
      <xdr:colOff>28575</xdr:colOff>
      <xdr:row>81</xdr:row>
      <xdr:rowOff>47625</xdr:rowOff>
    </xdr:from>
    <xdr:to>
      <xdr:col>15</xdr:col>
      <xdr:colOff>619125</xdr:colOff>
      <xdr:row>83</xdr:row>
      <xdr:rowOff>104775</xdr:rowOff>
    </xdr:to>
    <xdr:sp>
      <xdr:nvSpPr>
        <xdr:cNvPr id="46" name="TextBox 51"/>
        <xdr:cNvSpPr txBox="1">
          <a:spLocks noChangeArrowheads="1"/>
        </xdr:cNvSpPr>
      </xdr:nvSpPr>
      <xdr:spPr>
        <a:xfrm>
          <a:off x="342900" y="16230600"/>
          <a:ext cx="8705850" cy="45720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Segment information is based on business segments.
</a:t>
          </a:r>
          <a:r>
            <a:rPr lang="en-US" cap="none" sz="1200" b="1" i="0" u="none" baseline="0">
              <a:latin typeface="Times New Roman"/>
              <a:ea typeface="Times New Roman"/>
              <a:cs typeface="Times New Roman"/>
            </a:rPr>
            <a:t/>
          </a:r>
        </a:p>
      </xdr:txBody>
    </xdr:sp>
    <xdr:clientData/>
  </xdr:twoCellAnchor>
  <xdr:twoCellAnchor>
    <xdr:from>
      <xdr:col>2</xdr:col>
      <xdr:colOff>9525</xdr:colOff>
      <xdr:row>22</xdr:row>
      <xdr:rowOff>66675</xdr:rowOff>
    </xdr:from>
    <xdr:to>
      <xdr:col>15</xdr:col>
      <xdr:colOff>876300</xdr:colOff>
      <xdr:row>32</xdr:row>
      <xdr:rowOff>180975</xdr:rowOff>
    </xdr:to>
    <xdr:sp>
      <xdr:nvSpPr>
        <xdr:cNvPr id="47" name="TextBox 68"/>
        <xdr:cNvSpPr txBox="1">
          <a:spLocks noChangeArrowheads="1"/>
        </xdr:cNvSpPr>
      </xdr:nvSpPr>
      <xdr:spPr>
        <a:xfrm>
          <a:off x="323850" y="4467225"/>
          <a:ext cx="8982075" cy="21145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comparative amount for the audited consolidated balance sheet for the year ended 31 December 2006 in respect of property, plant and 
equipment had been restated due to adoption of FRS 117.
                                                                           As per audited account                  FRS 117                    Restated
                                                                                       RM'000                              RM'000                      RM'000
</a:t>
          </a:r>
          <a:r>
            <a:rPr lang="en-US" cap="none" sz="1200" b="1" i="0" u="none" baseline="0">
              <a:latin typeface="Times New Roman"/>
              <a:ea typeface="Times New Roman"/>
              <a:cs typeface="Times New Roman"/>
            </a:rPr>
            <a:t>At 31 December 2006
</a:t>
          </a:r>
          <a:r>
            <a:rPr lang="en-US" cap="none" sz="1200" b="0" i="0" u="none" baseline="0">
              <a:latin typeface="Times New Roman"/>
              <a:ea typeface="Times New Roman"/>
              <a:cs typeface="Times New Roman"/>
            </a:rPr>
            <a:t>Property,plant and equipment                                    123,009                                (5,082)                        117,927
Prepaid lease payment                                                        -                                     5.082                             5,082</a:t>
          </a:r>
        </a:p>
      </xdr:txBody>
    </xdr:sp>
    <xdr:clientData/>
  </xdr:twoCellAnchor>
  <xdr:twoCellAnchor>
    <xdr:from>
      <xdr:col>2</xdr:col>
      <xdr:colOff>9525</xdr:colOff>
      <xdr:row>135</xdr:row>
      <xdr:rowOff>190500</xdr:rowOff>
    </xdr:from>
    <xdr:to>
      <xdr:col>15</xdr:col>
      <xdr:colOff>733425</xdr:colOff>
      <xdr:row>138</xdr:row>
      <xdr:rowOff>47625</xdr:rowOff>
    </xdr:to>
    <xdr:sp>
      <xdr:nvSpPr>
        <xdr:cNvPr id="48" name="TextBox 70"/>
        <xdr:cNvSpPr txBox="1">
          <a:spLocks noChangeArrowheads="1"/>
        </xdr:cNvSpPr>
      </xdr:nvSpPr>
      <xdr:spPr>
        <a:xfrm>
          <a:off x="323850" y="27251025"/>
          <a:ext cx="8839200" cy="4572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material events subsequent to the end of the current quarter.</a:t>
          </a:r>
          <a:r>
            <a:rPr lang="en-US" cap="none" sz="10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IMPIK\KLSE\2006\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0">
        <row r="27">
          <cell r="B27">
            <v>0</v>
          </cell>
        </row>
      </sheetData>
      <sheetData sheetId="1">
        <row r="3">
          <cell r="A3" t="str">
            <v>(Incorporated in Malaysia)</v>
          </cell>
        </row>
        <row r="48">
          <cell r="C48">
            <v>40000</v>
          </cell>
        </row>
        <row r="49">
          <cell r="C49">
            <v>6966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3"/>
  <sheetViews>
    <sheetView workbookViewId="0" topLeftCell="A1">
      <selection activeCell="G8" sqref="G8"/>
    </sheetView>
  </sheetViews>
  <sheetFormatPr defaultColWidth="9.33203125" defaultRowHeight="12.75"/>
  <cols>
    <col min="1" max="1" width="32.66015625" style="0" customWidth="1"/>
    <col min="2" max="2" width="17.33203125" style="97" customWidth="1"/>
    <col min="3" max="3" width="17.33203125" style="0" customWidth="1"/>
    <col min="4" max="4" width="17.33203125" style="97" customWidth="1"/>
    <col min="5" max="5" width="17.33203125" style="0" customWidth="1"/>
  </cols>
  <sheetData>
    <row r="1" ht="12.75"/>
    <row r="2" ht="14.25" customHeight="1">
      <c r="A2" s="39" t="s">
        <v>113</v>
      </c>
    </row>
    <row r="3" ht="12" customHeight="1">
      <c r="A3" s="2" t="str">
        <f>'[1]BS'!A3</f>
        <v>(Incorporated in Malaysia)</v>
      </c>
    </row>
    <row r="4" ht="12" customHeight="1">
      <c r="A4" s="3"/>
    </row>
    <row r="5" ht="12" customHeight="1">
      <c r="A5" s="184"/>
    </row>
    <row r="6" spans="1:5" ht="12" customHeight="1">
      <c r="A6" s="173" t="s">
        <v>140</v>
      </c>
      <c r="B6" s="98"/>
      <c r="C6" s="75"/>
      <c r="D6" s="98"/>
      <c r="E6" s="61"/>
    </row>
    <row r="7" spans="1:5" ht="14.25" customHeight="1" thickBot="1">
      <c r="A7" s="76" t="s">
        <v>180</v>
      </c>
      <c r="B7" s="99"/>
      <c r="C7" s="77"/>
      <c r="D7" s="99"/>
      <c r="E7" s="62"/>
    </row>
    <row r="8" spans="1:5" ht="12" customHeight="1" thickTop="1">
      <c r="A8" s="53"/>
      <c r="B8" s="100"/>
      <c r="C8" s="54"/>
      <c r="D8" s="100"/>
      <c r="E8" s="15"/>
    </row>
    <row r="9" ht="12" customHeight="1">
      <c r="A9" s="13"/>
    </row>
    <row r="10" spans="1:5" ht="12" customHeight="1">
      <c r="A10" s="78"/>
      <c r="B10" s="376" t="s">
        <v>141</v>
      </c>
      <c r="C10" s="377"/>
      <c r="D10" s="376" t="s">
        <v>182</v>
      </c>
      <c r="E10" s="377"/>
    </row>
    <row r="11" spans="1:13" ht="12" customHeight="1">
      <c r="A11" s="78"/>
      <c r="B11" s="156" t="s">
        <v>179</v>
      </c>
      <c r="C11" s="156" t="s">
        <v>178</v>
      </c>
      <c r="D11" s="156" t="str">
        <f>B11</f>
        <v>30.09.2007</v>
      </c>
      <c r="E11" s="156" t="str">
        <f>C11</f>
        <v>30.09.2006</v>
      </c>
      <c r="F11" s="21"/>
      <c r="G11" s="21"/>
      <c r="H11" s="21"/>
      <c r="I11" s="21"/>
      <c r="J11" s="21"/>
      <c r="K11" s="21"/>
      <c r="L11" s="21"/>
      <c r="M11" s="21"/>
    </row>
    <row r="12" spans="1:5" s="38" customFormat="1" ht="12" customHeight="1">
      <c r="A12" s="185"/>
      <c r="B12" s="166" t="s">
        <v>1</v>
      </c>
      <c r="C12" s="167" t="s">
        <v>1</v>
      </c>
      <c r="D12" s="166" t="s">
        <v>1</v>
      </c>
      <c r="E12" s="167" t="s">
        <v>1</v>
      </c>
    </row>
    <row r="13" spans="1:5" s="38" customFormat="1" ht="12" customHeight="1">
      <c r="A13" s="185"/>
      <c r="B13" s="166" t="s">
        <v>122</v>
      </c>
      <c r="C13" s="166" t="s">
        <v>122</v>
      </c>
      <c r="D13" s="166" t="s">
        <v>122</v>
      </c>
      <c r="E13" s="166" t="s">
        <v>122</v>
      </c>
    </row>
    <row r="14" spans="1:5" s="38" customFormat="1" ht="12" customHeight="1">
      <c r="A14" s="185"/>
      <c r="B14" s="166"/>
      <c r="C14" s="167"/>
      <c r="D14" s="166"/>
      <c r="E14" s="167"/>
    </row>
    <row r="15" spans="1:13" ht="12" customHeight="1">
      <c r="A15" s="78"/>
      <c r="B15" s="101"/>
      <c r="C15" s="79"/>
      <c r="D15" s="101"/>
      <c r="E15" s="79"/>
      <c r="F15" s="21"/>
      <c r="G15" s="21"/>
      <c r="H15" s="21"/>
      <c r="I15" s="21"/>
      <c r="J15" s="21"/>
      <c r="K15" s="21"/>
      <c r="L15" s="21"/>
      <c r="M15" s="21"/>
    </row>
    <row r="16" spans="1:5" ht="12" customHeight="1">
      <c r="A16" s="78"/>
      <c r="B16" s="109"/>
      <c r="C16" s="186"/>
      <c r="D16" s="109"/>
      <c r="E16" s="186"/>
    </row>
    <row r="17" spans="1:5" ht="12" customHeight="1">
      <c r="A17" s="2" t="s">
        <v>8</v>
      </c>
      <c r="B17" s="103">
        <v>20936</v>
      </c>
      <c r="C17" s="94">
        <v>16807</v>
      </c>
      <c r="D17" s="94">
        <v>61299</v>
      </c>
      <c r="E17" s="94">
        <v>50906</v>
      </c>
    </row>
    <row r="18" spans="1:5" ht="12" customHeight="1">
      <c r="A18" s="2" t="s">
        <v>142</v>
      </c>
      <c r="B18" s="104">
        <v>-20164</v>
      </c>
      <c r="C18" s="187">
        <v>-17967</v>
      </c>
      <c r="D18" s="187">
        <v>-58116</v>
      </c>
      <c r="E18" s="187">
        <v>-61393</v>
      </c>
    </row>
    <row r="19" spans="1:5" ht="12" customHeight="1">
      <c r="A19" s="80" t="s">
        <v>143</v>
      </c>
      <c r="B19" s="102">
        <f>SUM(B17:B18)</f>
        <v>772</v>
      </c>
      <c r="C19" s="102">
        <f>SUM(C17:C18)</f>
        <v>-1160</v>
      </c>
      <c r="D19" s="102">
        <f>SUM(D17:D18)</f>
        <v>3183</v>
      </c>
      <c r="E19" s="102">
        <f>SUM(E17:E18)</f>
        <v>-10487</v>
      </c>
    </row>
    <row r="20" spans="1:5" ht="12" customHeight="1">
      <c r="A20" s="80"/>
      <c r="B20" s="102"/>
      <c r="C20" s="86"/>
      <c r="D20" s="86"/>
      <c r="E20" s="86"/>
    </row>
    <row r="21" spans="1:5" ht="12" customHeight="1">
      <c r="A21" s="78" t="s">
        <v>66</v>
      </c>
      <c r="B21" s="103">
        <v>50</v>
      </c>
      <c r="C21" s="94">
        <v>29</v>
      </c>
      <c r="D21" s="94">
        <v>127</v>
      </c>
      <c r="E21" s="94">
        <v>191</v>
      </c>
    </row>
    <row r="22" spans="1:14" ht="12" customHeight="1">
      <c r="A22" s="78" t="s">
        <v>144</v>
      </c>
      <c r="B22" s="103">
        <v>-1779</v>
      </c>
      <c r="C22" s="94">
        <v>-2023</v>
      </c>
      <c r="D22" s="94">
        <v>-5605</v>
      </c>
      <c r="E22" s="94">
        <v>-6911</v>
      </c>
      <c r="F22" s="15"/>
      <c r="G22" s="15"/>
      <c r="H22" s="15"/>
      <c r="I22" s="15"/>
      <c r="J22" s="15"/>
      <c r="K22" s="15"/>
      <c r="L22" s="15"/>
      <c r="M22" s="15"/>
      <c r="N22" s="15"/>
    </row>
    <row r="23" spans="1:14" ht="12" customHeight="1">
      <c r="A23" s="78" t="s">
        <v>212</v>
      </c>
      <c r="B23" s="103">
        <v>-161</v>
      </c>
      <c r="C23" s="94">
        <v>0</v>
      </c>
      <c r="D23" s="94">
        <v>-161</v>
      </c>
      <c r="E23" s="94">
        <v>0</v>
      </c>
      <c r="F23" s="15"/>
      <c r="G23" s="15"/>
      <c r="H23" s="15"/>
      <c r="I23" s="15"/>
      <c r="J23" s="15"/>
      <c r="K23" s="15"/>
      <c r="L23" s="15"/>
      <c r="M23" s="15"/>
      <c r="N23" s="15"/>
    </row>
    <row r="24" spans="1:14" ht="12" customHeight="1">
      <c r="A24" s="78" t="s">
        <v>37</v>
      </c>
      <c r="B24" s="103">
        <v>-1252</v>
      </c>
      <c r="C24" s="94">
        <v>-1502</v>
      </c>
      <c r="D24" s="94">
        <v>-3792</v>
      </c>
      <c r="E24" s="94">
        <v>-4153</v>
      </c>
      <c r="F24" s="15"/>
      <c r="G24" s="15"/>
      <c r="H24" s="15"/>
      <c r="I24" s="15"/>
      <c r="J24" s="15"/>
      <c r="K24" s="15"/>
      <c r="L24" s="15"/>
      <c r="M24" s="15"/>
      <c r="N24" s="15"/>
    </row>
    <row r="25" spans="1:5" ht="12" customHeight="1">
      <c r="A25" s="78"/>
      <c r="B25" s="104"/>
      <c r="C25" s="187"/>
      <c r="D25" s="187"/>
      <c r="E25" s="187"/>
    </row>
    <row r="26" spans="1:7" ht="12" customHeight="1">
      <c r="A26" s="80" t="s">
        <v>152</v>
      </c>
      <c r="B26" s="103">
        <f>SUM(B19:B25)</f>
        <v>-2370</v>
      </c>
      <c r="C26" s="94">
        <f>SUM(C19:C25)</f>
        <v>-4656</v>
      </c>
      <c r="D26" s="94">
        <f>SUM(D19:D25)</f>
        <v>-6248</v>
      </c>
      <c r="E26" s="94">
        <f>SUM(E19:E25)</f>
        <v>-21360</v>
      </c>
      <c r="G26" s="170"/>
    </row>
    <row r="27" spans="1:6" ht="12" customHeight="1">
      <c r="A27" s="78"/>
      <c r="B27" s="103"/>
      <c r="C27" s="94"/>
      <c r="D27" s="94"/>
      <c r="E27" s="94"/>
      <c r="F27" s="15"/>
    </row>
    <row r="28" spans="1:7" ht="12" customHeight="1">
      <c r="A28" s="78" t="s">
        <v>67</v>
      </c>
      <c r="B28" s="103">
        <v>0</v>
      </c>
      <c r="C28" s="94">
        <v>0</v>
      </c>
      <c r="D28" s="94">
        <f>B28</f>
        <v>0</v>
      </c>
      <c r="E28" s="94">
        <f>C28</f>
        <v>0</v>
      </c>
      <c r="F28" s="103"/>
      <c r="G28" s="170"/>
    </row>
    <row r="29" spans="1:5" ht="12" customHeight="1">
      <c r="A29" s="78"/>
      <c r="B29" s="103"/>
      <c r="C29" s="94"/>
      <c r="D29" s="103"/>
      <c r="E29" s="94"/>
    </row>
    <row r="30" spans="1:7" ht="12" customHeight="1" thickBot="1">
      <c r="A30" s="80" t="s">
        <v>153</v>
      </c>
      <c r="B30" s="96">
        <f>SUM(B26:B29)</f>
        <v>-2370</v>
      </c>
      <c r="C30" s="188">
        <f>SUM(C26:C29)</f>
        <v>-4656</v>
      </c>
      <c r="D30" s="96">
        <f>SUM(D26:D29)</f>
        <v>-6248</v>
      </c>
      <c r="E30" s="188">
        <f>SUM(E26:E29)</f>
        <v>-21360</v>
      </c>
      <c r="F30" s="94"/>
      <c r="G30" s="170"/>
    </row>
    <row r="31" spans="1:5" ht="12" customHeight="1" thickTop="1">
      <c r="A31" s="78"/>
      <c r="B31" s="103"/>
      <c r="C31" s="94"/>
      <c r="D31" s="105"/>
      <c r="E31" s="94"/>
    </row>
    <row r="32" spans="1:5" ht="12" customHeight="1">
      <c r="A32" s="6" t="s">
        <v>145</v>
      </c>
      <c r="B32" s="103"/>
      <c r="C32" s="94"/>
      <c r="D32" s="105"/>
      <c r="E32" s="94"/>
    </row>
    <row r="33" spans="1:5" ht="12" customHeight="1">
      <c r="A33" s="78" t="s">
        <v>146</v>
      </c>
      <c r="B33" s="94">
        <f>B30</f>
        <v>-2370</v>
      </c>
      <c r="C33" s="94">
        <f>C30</f>
        <v>-4656</v>
      </c>
      <c r="D33" s="94">
        <f>D30</f>
        <v>-6248</v>
      </c>
      <c r="E33" s="94">
        <f>E30</f>
        <v>-21360</v>
      </c>
    </row>
    <row r="34" spans="1:5" ht="12" customHeight="1">
      <c r="A34" s="2" t="s">
        <v>147</v>
      </c>
      <c r="B34" s="103">
        <v>0</v>
      </c>
      <c r="C34" s="94">
        <v>0</v>
      </c>
      <c r="D34" s="103">
        <v>0</v>
      </c>
      <c r="E34" s="94">
        <v>0</v>
      </c>
    </row>
    <row r="35" spans="1:5" ht="12" customHeight="1" thickBot="1">
      <c r="A35" s="78"/>
      <c r="B35" s="96">
        <f>SUM(B33:B34)</f>
        <v>-2370</v>
      </c>
      <c r="C35" s="96">
        <f>SUM(C33:C34)</f>
        <v>-4656</v>
      </c>
      <c r="D35" s="96">
        <f>SUM(D33:D34)</f>
        <v>-6248</v>
      </c>
      <c r="E35" s="96">
        <f>SUM(E33:E34)</f>
        <v>-21360</v>
      </c>
    </row>
    <row r="36" spans="1:5" ht="12" customHeight="1" thickTop="1">
      <c r="A36" s="78"/>
      <c r="B36" s="103"/>
      <c r="C36" s="94"/>
      <c r="D36" s="105"/>
      <c r="E36" s="94"/>
    </row>
    <row r="37" spans="1:5" ht="12" customHeight="1">
      <c r="A37" s="78"/>
      <c r="B37" s="105"/>
      <c r="C37" s="94"/>
      <c r="D37" s="105"/>
      <c r="E37" s="94"/>
    </row>
    <row r="38" spans="1:5" ht="12" customHeight="1">
      <c r="A38" s="6" t="s">
        <v>148</v>
      </c>
      <c r="B38" s="106"/>
      <c r="C38" s="95"/>
      <c r="D38" s="106"/>
      <c r="E38" s="95"/>
    </row>
    <row r="39" spans="1:5" ht="12" customHeight="1">
      <c r="A39" s="78"/>
      <c r="B39" s="106"/>
      <c r="C39" s="95"/>
      <c r="D39" s="106"/>
      <c r="E39" s="95"/>
    </row>
    <row r="40" spans="1:5" ht="12" customHeight="1">
      <c r="A40" s="189" t="s">
        <v>10</v>
      </c>
      <c r="B40" s="107">
        <f>B30/notes!F302*100</f>
        <v>-2.9625</v>
      </c>
      <c r="C40" s="107">
        <f>C30/notes!H302*100</f>
        <v>-5.82</v>
      </c>
      <c r="D40" s="107">
        <f>D30/notes!J302*100</f>
        <v>-7.8100000000000005</v>
      </c>
      <c r="E40" s="107">
        <f>E30/notes!L302*100</f>
        <v>-26.700000000000003</v>
      </c>
    </row>
    <row r="41" spans="1:5" ht="12" customHeight="1">
      <c r="A41" s="78"/>
      <c r="B41" s="107"/>
      <c r="C41" s="95"/>
      <c r="D41" s="107"/>
      <c r="E41" s="95"/>
    </row>
    <row r="42" spans="1:5" ht="12" customHeight="1">
      <c r="A42" s="190" t="s">
        <v>32</v>
      </c>
      <c r="B42" s="107">
        <f>B40</f>
        <v>-2.9625</v>
      </c>
      <c r="C42" s="95">
        <f>C40</f>
        <v>-5.82</v>
      </c>
      <c r="D42" s="107">
        <f>D40</f>
        <v>-7.8100000000000005</v>
      </c>
      <c r="E42" s="95">
        <f>E40</f>
        <v>-26.700000000000003</v>
      </c>
    </row>
    <row r="43" spans="1:5" ht="12" customHeight="1">
      <c r="A43" s="190"/>
      <c r="B43" s="107"/>
      <c r="C43" s="95"/>
      <c r="D43" s="107"/>
      <c r="E43" s="95"/>
    </row>
    <row r="44" spans="1:5" ht="12" customHeight="1">
      <c r="A44" s="78"/>
      <c r="B44" s="109"/>
      <c r="C44" s="186"/>
      <c r="D44" s="109"/>
      <c r="E44" s="186"/>
    </row>
    <row r="45" spans="1:5" ht="12" customHeight="1">
      <c r="A45" s="78"/>
      <c r="B45" s="191"/>
      <c r="C45" s="185"/>
      <c r="D45" s="191"/>
      <c r="E45" s="185"/>
    </row>
    <row r="46" spans="1:5" ht="12" customHeight="1">
      <c r="A46" s="78"/>
      <c r="B46" s="192"/>
      <c r="C46" s="78"/>
      <c r="D46" s="192"/>
      <c r="E46" s="78"/>
    </row>
    <row r="47" spans="1:5" ht="12" customHeight="1">
      <c r="A47" s="78"/>
      <c r="B47" s="192"/>
      <c r="C47" s="78"/>
      <c r="D47" s="192"/>
      <c r="E47" s="78"/>
    </row>
    <row r="48" spans="1:5" ht="12" customHeight="1">
      <c r="A48" s="78"/>
      <c r="B48" s="192"/>
      <c r="C48" s="78"/>
      <c r="D48" s="192"/>
      <c r="E48" s="78"/>
    </row>
    <row r="49" spans="1:5" ht="12" customHeight="1">
      <c r="A49" s="78"/>
      <c r="B49" s="192"/>
      <c r="C49" s="78"/>
      <c r="D49" s="192"/>
      <c r="E49" s="78"/>
    </row>
    <row r="50" spans="1:5" ht="12" customHeight="1">
      <c r="A50" s="78"/>
      <c r="B50" s="192"/>
      <c r="C50" s="78"/>
      <c r="D50" s="192"/>
      <c r="E50" s="78"/>
    </row>
    <row r="51" spans="1:5" ht="12" customHeight="1">
      <c r="A51" s="78"/>
      <c r="B51" s="192"/>
      <c r="C51" s="78"/>
      <c r="D51" s="192"/>
      <c r="E51" s="78"/>
    </row>
    <row r="52" spans="1:5" ht="12" customHeight="1">
      <c r="A52" s="78"/>
      <c r="B52" s="192"/>
      <c r="C52" s="78"/>
      <c r="D52" s="192"/>
      <c r="E52" s="78"/>
    </row>
    <row r="53" spans="1:5" ht="12" customHeight="1">
      <c r="A53" s="78"/>
      <c r="B53" s="192"/>
      <c r="C53" s="78"/>
      <c r="D53" s="192"/>
      <c r="E53" s="78"/>
    </row>
    <row r="54" spans="1:5" ht="12" customHeight="1">
      <c r="A54" s="78"/>
      <c r="B54" s="192"/>
      <c r="C54" s="78"/>
      <c r="D54" s="192"/>
      <c r="E54" s="78"/>
    </row>
    <row r="55" spans="1:5" ht="12" customHeight="1">
      <c r="A55" s="78"/>
      <c r="B55" s="192"/>
      <c r="C55" s="78"/>
      <c r="D55" s="192"/>
      <c r="E55" s="78"/>
    </row>
    <row r="56" spans="1:5" ht="12" customHeight="1">
      <c r="A56" s="78"/>
      <c r="B56" s="192"/>
      <c r="C56" s="78"/>
      <c r="D56" s="192"/>
      <c r="E56" s="78"/>
    </row>
    <row r="57" spans="1:5" ht="12" customHeight="1">
      <c r="A57" s="78"/>
      <c r="B57" s="192"/>
      <c r="C57" s="78"/>
      <c r="D57" s="192"/>
      <c r="E57" s="78"/>
    </row>
    <row r="58" spans="1:5" ht="12" customHeight="1">
      <c r="A58" s="78"/>
      <c r="B58" s="192"/>
      <c r="C58" s="78"/>
      <c r="D58" s="192"/>
      <c r="E58" s="78"/>
    </row>
    <row r="59" spans="1:5" ht="12" customHeight="1">
      <c r="A59" s="78"/>
      <c r="B59" s="192"/>
      <c r="C59" s="78"/>
      <c r="D59" s="192"/>
      <c r="E59" s="78"/>
    </row>
    <row r="60" spans="1:5" ht="12" customHeight="1">
      <c r="A60" s="78"/>
      <c r="B60" s="192"/>
      <c r="C60" s="78"/>
      <c r="D60" s="192"/>
      <c r="E60" s="78"/>
    </row>
    <row r="61" spans="1:5" ht="12" customHeight="1">
      <c r="A61" s="78"/>
      <c r="B61" s="192"/>
      <c r="C61" s="78"/>
      <c r="D61" s="192"/>
      <c r="E61" s="78"/>
    </row>
    <row r="62" spans="1:5" ht="12" customHeight="1">
      <c r="A62" s="55"/>
      <c r="B62" s="108"/>
      <c r="C62" s="55"/>
      <c r="D62" s="108"/>
      <c r="E62" s="55"/>
    </row>
    <row r="63" spans="1:5" ht="12" customHeight="1">
      <c r="A63" s="55"/>
      <c r="B63" s="108"/>
      <c r="C63" s="55"/>
      <c r="D63" s="108"/>
      <c r="E63" s="5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sheetData>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65"/>
  <sheetViews>
    <sheetView workbookViewId="0" topLeftCell="A31">
      <selection activeCell="H60" sqref="H60"/>
    </sheetView>
  </sheetViews>
  <sheetFormatPr defaultColWidth="9.33203125" defaultRowHeight="12.75"/>
  <cols>
    <col min="1" max="1" width="45.16015625" style="2" customWidth="1"/>
    <col min="2" max="2" width="8.83203125" style="1" customWidth="1"/>
    <col min="3" max="3" width="22" style="114" customWidth="1"/>
    <col min="4" max="4" width="21.83203125" style="1" customWidth="1"/>
    <col min="5" max="5" width="10.16015625" style="1" bestFit="1" customWidth="1"/>
    <col min="6" max="6" width="12.83203125" style="327" customWidth="1"/>
    <col min="7" max="52" width="9.33203125" style="1" customWidth="1"/>
    <col min="53" max="16384" width="9.33203125" style="2" customWidth="1"/>
  </cols>
  <sheetData>
    <row r="1" spans="2:3" ht="16.5" customHeight="1">
      <c r="B1" s="17"/>
      <c r="C1" s="19"/>
    </row>
    <row r="2" spans="1:3" ht="16.5" customHeight="1">
      <c r="A2" s="39" t="s">
        <v>113</v>
      </c>
      <c r="B2" s="17"/>
      <c r="C2" s="19"/>
    </row>
    <row r="3" spans="1:3" ht="11.25" customHeight="1">
      <c r="A3" s="18" t="s">
        <v>0</v>
      </c>
      <c r="B3" s="17"/>
      <c r="C3" s="19"/>
    </row>
    <row r="4" spans="1:3" ht="11.25" customHeight="1">
      <c r="A4" s="18"/>
      <c r="B4" s="17"/>
      <c r="C4" s="19"/>
    </row>
    <row r="5" ht="11.25" customHeight="1">
      <c r="A5" s="193"/>
    </row>
    <row r="6" spans="1:4" ht="16.5" customHeight="1" thickBot="1">
      <c r="A6" s="76" t="s">
        <v>213</v>
      </c>
      <c r="B6" s="171"/>
      <c r="C6" s="172"/>
      <c r="D6" s="171"/>
    </row>
    <row r="7" spans="1:4" ht="11.25" customHeight="1" thickTop="1">
      <c r="A7" s="173"/>
      <c r="B7" s="174"/>
      <c r="C7" s="175"/>
      <c r="D7" s="174"/>
    </row>
    <row r="8" ht="11.25" customHeight="1">
      <c r="A8" s="6"/>
    </row>
    <row r="9" spans="1:5" ht="11.25" customHeight="1">
      <c r="A9" s="63"/>
      <c r="B9" s="64"/>
      <c r="C9" s="93" t="s">
        <v>121</v>
      </c>
      <c r="D9" s="93" t="s">
        <v>121</v>
      </c>
      <c r="E9" s="49"/>
    </row>
    <row r="10" spans="1:5" ht="11.25" customHeight="1">
      <c r="A10" s="63"/>
      <c r="B10" s="64"/>
      <c r="C10" s="148" t="s">
        <v>179</v>
      </c>
      <c r="D10" s="148" t="s">
        <v>139</v>
      </c>
      <c r="E10" s="49"/>
    </row>
    <row r="11" spans="1:5" ht="11.25" customHeight="1">
      <c r="A11" s="63"/>
      <c r="B11" s="64"/>
      <c r="C11" s="93" t="s">
        <v>1</v>
      </c>
      <c r="D11" s="20" t="s">
        <v>1</v>
      </c>
      <c r="E11" s="49"/>
    </row>
    <row r="12" spans="1:5" ht="11.25" customHeight="1">
      <c r="A12" s="63"/>
      <c r="B12" s="64"/>
      <c r="C12" s="93" t="s">
        <v>122</v>
      </c>
      <c r="D12" s="93" t="s">
        <v>221</v>
      </c>
      <c r="E12" s="49"/>
    </row>
    <row r="13" spans="1:5" ht="11.25" customHeight="1">
      <c r="A13" s="63"/>
      <c r="B13" s="64"/>
      <c r="C13" s="93"/>
      <c r="D13" s="20"/>
      <c r="E13" s="49"/>
    </row>
    <row r="14" spans="1:5" ht="11.25" customHeight="1">
      <c r="A14" s="63"/>
      <c r="B14" s="64"/>
      <c r="C14" s="93"/>
      <c r="D14" s="20"/>
      <c r="E14" s="49"/>
    </row>
    <row r="15" spans="1:5" ht="12.75" customHeight="1">
      <c r="A15" s="176" t="s">
        <v>123</v>
      </c>
      <c r="B15" s="64"/>
      <c r="C15" s="115"/>
      <c r="D15" s="31"/>
      <c r="E15" s="49"/>
    </row>
    <row r="16" spans="1:5" ht="12.75" customHeight="1">
      <c r="A16" s="65" t="s">
        <v>124</v>
      </c>
      <c r="B16" s="64"/>
      <c r="C16" s="115"/>
      <c r="D16" s="31"/>
      <c r="E16" s="49"/>
    </row>
    <row r="17" spans="1:5" ht="11.25" customHeight="1">
      <c r="A17" s="63" t="s">
        <v>125</v>
      </c>
      <c r="B17" s="64"/>
      <c r="C17" s="116">
        <v>108604</v>
      </c>
      <c r="D17" s="116">
        <v>117927</v>
      </c>
      <c r="E17" s="49"/>
    </row>
    <row r="18" spans="1:5" ht="11.25" customHeight="1">
      <c r="A18" s="63" t="s">
        <v>126</v>
      </c>
      <c r="B18" s="64"/>
      <c r="C18" s="116">
        <v>4982</v>
      </c>
      <c r="D18" s="116">
        <v>5082</v>
      </c>
      <c r="E18" s="49"/>
    </row>
    <row r="19" spans="1:5" ht="11.25" customHeight="1">
      <c r="A19" s="63" t="s">
        <v>127</v>
      </c>
      <c r="B19" s="64"/>
      <c r="C19" s="116">
        <v>13</v>
      </c>
      <c r="D19" s="116">
        <v>13</v>
      </c>
      <c r="E19" s="49"/>
    </row>
    <row r="20" spans="1:5" ht="11.25" customHeight="1" hidden="1">
      <c r="A20" s="63" t="s">
        <v>128</v>
      </c>
      <c r="B20" s="64"/>
      <c r="C20" s="116" t="e">
        <f>#REF!</f>
        <v>#REF!</v>
      </c>
      <c r="D20" s="116" t="e">
        <f>#REF!</f>
        <v>#REF!</v>
      </c>
      <c r="E20" s="49"/>
    </row>
    <row r="21" spans="1:5" ht="11.25" customHeight="1">
      <c r="A21" s="63"/>
      <c r="B21" s="64"/>
      <c r="C21" s="117">
        <f>SUM(C17:C19)</f>
        <v>113599</v>
      </c>
      <c r="D21" s="117">
        <f>SUM(D17:D19)</f>
        <v>123022</v>
      </c>
      <c r="E21" s="49"/>
    </row>
    <row r="22" spans="1:5" ht="11.25" customHeight="1">
      <c r="A22" s="65" t="s">
        <v>129</v>
      </c>
      <c r="B22" s="64"/>
      <c r="C22" s="116"/>
      <c r="D22" s="116"/>
      <c r="E22" s="49"/>
    </row>
    <row r="23" spans="1:5" ht="11.25" customHeight="1">
      <c r="A23" s="66" t="s">
        <v>11</v>
      </c>
      <c r="B23" s="64"/>
      <c r="C23" s="118">
        <v>10181</v>
      </c>
      <c r="D23" s="118">
        <v>9605</v>
      </c>
      <c r="E23" s="50"/>
    </row>
    <row r="24" spans="1:5" ht="11.25" customHeight="1">
      <c r="A24" s="66" t="s">
        <v>12</v>
      </c>
      <c r="B24" s="64"/>
      <c r="C24" s="119">
        <v>3516</v>
      </c>
      <c r="D24" s="119">
        <v>5722</v>
      </c>
      <c r="E24" s="50"/>
    </row>
    <row r="25" spans="1:5" ht="11.25" customHeight="1">
      <c r="A25" s="66" t="s">
        <v>40</v>
      </c>
      <c r="B25" s="64"/>
      <c r="C25" s="119">
        <v>5012</v>
      </c>
      <c r="D25" s="119">
        <v>1722</v>
      </c>
      <c r="E25" s="50"/>
    </row>
    <row r="26" spans="1:5" ht="11.25" customHeight="1">
      <c r="A26" s="63" t="s">
        <v>103</v>
      </c>
      <c r="B26" s="64"/>
      <c r="C26" s="119">
        <v>3</v>
      </c>
      <c r="D26" s="119">
        <v>3</v>
      </c>
      <c r="E26" s="50"/>
    </row>
    <row r="27" spans="1:5" ht="11.25" customHeight="1">
      <c r="A27" s="63" t="s">
        <v>92</v>
      </c>
      <c r="B27" s="64"/>
      <c r="C27" s="119">
        <v>76</v>
      </c>
      <c r="D27" s="119">
        <v>272</v>
      </c>
      <c r="E27" s="50"/>
    </row>
    <row r="28" spans="1:5" ht="11.25" customHeight="1">
      <c r="A28" s="67" t="s">
        <v>29</v>
      </c>
      <c r="B28" s="64"/>
      <c r="C28" s="177">
        <v>89</v>
      </c>
      <c r="D28" s="177">
        <v>206</v>
      </c>
      <c r="E28" s="49" t="s">
        <v>14</v>
      </c>
    </row>
    <row r="29" spans="1:5" ht="11.25" customHeight="1">
      <c r="A29" s="68"/>
      <c r="B29" s="64"/>
      <c r="C29" s="120">
        <f>SUM(C23:C28)</f>
        <v>18877</v>
      </c>
      <c r="D29" s="120">
        <f>SUM(D23:D28)</f>
        <v>17530</v>
      </c>
      <c r="E29" s="49"/>
    </row>
    <row r="30" spans="1:5" ht="11.25" customHeight="1">
      <c r="A30" s="68"/>
      <c r="B30" s="64"/>
      <c r="C30" s="120"/>
      <c r="D30" s="120"/>
      <c r="E30" s="49"/>
    </row>
    <row r="31" spans="1:52" s="6" customFormat="1" ht="15" customHeight="1" thickBot="1">
      <c r="A31" s="176" t="s">
        <v>130</v>
      </c>
      <c r="B31" s="178"/>
      <c r="C31" s="179">
        <f>C21+C29</f>
        <v>132476</v>
      </c>
      <c r="D31" s="179">
        <f>D21+D29</f>
        <v>140552</v>
      </c>
      <c r="E31" s="180"/>
      <c r="F31" s="328"/>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row>
    <row r="32" spans="1:5" ht="11.25" customHeight="1">
      <c r="A32" s="63"/>
      <c r="B32" s="64"/>
      <c r="C32" s="116"/>
      <c r="D32" s="116"/>
      <c r="E32" s="49"/>
    </row>
    <row r="33" spans="1:5" ht="11.25" customHeight="1">
      <c r="A33" s="63"/>
      <c r="B33" s="64"/>
      <c r="C33" s="116"/>
      <c r="D33" s="116"/>
      <c r="E33" s="49"/>
    </row>
    <row r="34" spans="1:5" ht="15.75" customHeight="1">
      <c r="A34" s="176" t="s">
        <v>131</v>
      </c>
      <c r="B34" s="64"/>
      <c r="C34" s="116"/>
      <c r="D34" s="116"/>
      <c r="E34" s="49"/>
    </row>
    <row r="35" spans="1:5" ht="11.25" customHeight="1">
      <c r="A35" s="63" t="s">
        <v>21</v>
      </c>
      <c r="B35" s="64"/>
      <c r="C35" s="116">
        <v>40000</v>
      </c>
      <c r="D35" s="116">
        <v>40000</v>
      </c>
      <c r="E35" s="49"/>
    </row>
    <row r="36" spans="1:5" ht="11.25" customHeight="1">
      <c r="A36" s="63" t="s">
        <v>5</v>
      </c>
      <c r="B36" s="64"/>
      <c r="C36" s="116">
        <v>6966</v>
      </c>
      <c r="D36" s="116">
        <v>6966</v>
      </c>
      <c r="E36" s="49"/>
    </row>
    <row r="37" spans="1:5" ht="11.25" customHeight="1">
      <c r="A37" s="63" t="s">
        <v>175</v>
      </c>
      <c r="B37" s="64"/>
      <c r="C37" s="198">
        <v>-15184</v>
      </c>
      <c r="D37" s="183">
        <v>-8936</v>
      </c>
      <c r="E37" s="49"/>
    </row>
    <row r="38" spans="1:5" ht="11.25" customHeight="1">
      <c r="A38" s="65" t="s">
        <v>132</v>
      </c>
      <c r="B38" s="64"/>
      <c r="C38" s="117">
        <f>SUM(C35:C37)</f>
        <v>31782</v>
      </c>
      <c r="D38" s="117">
        <f>SUM(D35:D37)</f>
        <v>38030</v>
      </c>
      <c r="E38" s="49"/>
    </row>
    <row r="39" spans="1:5" ht="11.25" customHeight="1">
      <c r="A39" s="63"/>
      <c r="B39" s="64"/>
      <c r="C39" s="116"/>
      <c r="D39" s="116"/>
      <c r="E39" s="49"/>
    </row>
    <row r="40" spans="1:5" ht="11.25" customHeight="1">
      <c r="A40" s="65" t="s">
        <v>133</v>
      </c>
      <c r="B40" s="64"/>
      <c r="C40" s="116"/>
      <c r="D40" s="116"/>
      <c r="E40" s="49"/>
    </row>
    <row r="41" spans="1:5" ht="11.25" customHeight="1">
      <c r="A41" s="63" t="s">
        <v>73</v>
      </c>
      <c r="B41" s="64"/>
      <c r="C41" s="120">
        <v>3440</v>
      </c>
      <c r="D41" s="120">
        <v>5793</v>
      </c>
      <c r="E41" s="49"/>
    </row>
    <row r="42" spans="1:5" ht="11.25" customHeight="1">
      <c r="A42" s="63" t="s">
        <v>41</v>
      </c>
      <c r="B42" s="64"/>
      <c r="C42" s="120">
        <v>36438</v>
      </c>
      <c r="D42" s="120">
        <v>27949</v>
      </c>
      <c r="E42" s="49"/>
    </row>
    <row r="43" spans="1:5" ht="11.25" customHeight="1">
      <c r="A43" s="63" t="s">
        <v>134</v>
      </c>
      <c r="B43" s="64"/>
      <c r="C43" s="120">
        <v>319</v>
      </c>
      <c r="D43" s="120">
        <v>319</v>
      </c>
      <c r="E43" s="49"/>
    </row>
    <row r="44" spans="1:5" ht="11.25" customHeight="1">
      <c r="A44" s="63"/>
      <c r="B44" s="64"/>
      <c r="C44" s="117">
        <f>SUM(C41:C43)</f>
        <v>40197</v>
      </c>
      <c r="D44" s="117">
        <f>SUM(D41:D43)</f>
        <v>34061</v>
      </c>
      <c r="E44" s="49"/>
    </row>
    <row r="45" spans="1:5" ht="11.25" customHeight="1">
      <c r="A45" s="63"/>
      <c r="B45" s="64"/>
      <c r="C45" s="116"/>
      <c r="D45" s="116"/>
      <c r="E45" s="49"/>
    </row>
    <row r="46" spans="1:5" ht="11.25" customHeight="1">
      <c r="A46" s="65" t="s">
        <v>135</v>
      </c>
      <c r="B46" s="64"/>
      <c r="C46" s="120"/>
      <c r="D46" s="120"/>
      <c r="E46" s="49"/>
    </row>
    <row r="47" spans="1:5" ht="11.25" customHeight="1">
      <c r="A47" s="69" t="s">
        <v>13</v>
      </c>
      <c r="B47" s="64"/>
      <c r="C47" s="120">
        <v>9761</v>
      </c>
      <c r="D47" s="120">
        <v>12831</v>
      </c>
      <c r="E47" s="51"/>
    </row>
    <row r="48" spans="1:5" ht="11.25" customHeight="1">
      <c r="A48" s="63" t="s">
        <v>71</v>
      </c>
      <c r="B48" s="64"/>
      <c r="C48" s="182">
        <v>11295</v>
      </c>
      <c r="D48" s="182">
        <v>13863</v>
      </c>
      <c r="E48" s="51"/>
    </row>
    <row r="49" spans="1:5" ht="11.25" customHeight="1">
      <c r="A49" s="63" t="s">
        <v>102</v>
      </c>
      <c r="B49" s="64"/>
      <c r="C49" s="120">
        <v>2272</v>
      </c>
      <c r="D49" s="120">
        <v>72</v>
      </c>
      <c r="E49" s="51"/>
    </row>
    <row r="50" spans="1:5" ht="11.25" customHeight="1">
      <c r="A50" s="63" t="s">
        <v>72</v>
      </c>
      <c r="B50" s="64"/>
      <c r="C50" s="120">
        <v>3681</v>
      </c>
      <c r="D50" s="120">
        <v>3712</v>
      </c>
      <c r="E50" s="51"/>
    </row>
    <row r="51" spans="1:5" ht="11.25" customHeight="1">
      <c r="A51" s="63" t="s">
        <v>35</v>
      </c>
      <c r="B51" s="64"/>
      <c r="C51" s="120">
        <v>1429</v>
      </c>
      <c r="D51" s="120">
        <v>1429</v>
      </c>
      <c r="E51" s="51"/>
    </row>
    <row r="52" spans="1:5" ht="11.25" customHeight="1">
      <c r="A52" s="63" t="s">
        <v>41</v>
      </c>
      <c r="B52" s="64"/>
      <c r="C52" s="120">
        <v>5261</v>
      </c>
      <c r="D52" s="120">
        <v>5261</v>
      </c>
      <c r="E52" s="51"/>
    </row>
    <row r="53" spans="1:5" ht="11.25" customHeight="1">
      <c r="A53" s="69" t="s">
        <v>42</v>
      </c>
      <c r="B53" s="64"/>
      <c r="C53" s="120">
        <f>11461+15337</f>
        <v>26798</v>
      </c>
      <c r="D53" s="120">
        <v>31293</v>
      </c>
      <c r="E53" s="51"/>
    </row>
    <row r="54" spans="1:5" ht="11.25" customHeight="1">
      <c r="A54" s="68"/>
      <c r="B54" s="64"/>
      <c r="C54" s="117">
        <f>SUM(C47:C53)</f>
        <v>60497</v>
      </c>
      <c r="D54" s="117">
        <f>SUM(D47:D53)</f>
        <v>68461</v>
      </c>
      <c r="E54" s="49"/>
    </row>
    <row r="55" spans="1:5" ht="11.25" customHeight="1">
      <c r="A55" s="65" t="s">
        <v>136</v>
      </c>
      <c r="B55" s="64"/>
      <c r="C55" s="117">
        <f>C44+C54</f>
        <v>100694</v>
      </c>
      <c r="D55" s="117">
        <f>D44+D54</f>
        <v>102522</v>
      </c>
      <c r="E55" s="49"/>
    </row>
    <row r="56" spans="1:52" s="6" customFormat="1" ht="15.75" customHeight="1" thickBot="1">
      <c r="A56" s="176" t="s">
        <v>137</v>
      </c>
      <c r="B56" s="178"/>
      <c r="C56" s="179">
        <f>C38+C55</f>
        <v>132476</v>
      </c>
      <c r="D56" s="179">
        <f>D38+D55</f>
        <v>140552</v>
      </c>
      <c r="E56" s="180"/>
      <c r="F56" s="328"/>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row>
    <row r="57" spans="1:5" ht="11.25" customHeight="1">
      <c r="A57" s="63"/>
      <c r="B57" s="64"/>
      <c r="C57" s="116"/>
      <c r="D57" s="5"/>
      <c r="E57" s="49"/>
    </row>
    <row r="58" spans="1:5" ht="11.25" customHeight="1">
      <c r="A58" s="63"/>
      <c r="B58" s="64"/>
      <c r="C58" s="40"/>
      <c r="D58" s="7"/>
      <c r="E58" s="49"/>
    </row>
    <row r="59" spans="1:5" ht="11.25" customHeight="1">
      <c r="A59" s="63" t="s">
        <v>138</v>
      </c>
      <c r="B59" s="64"/>
      <c r="C59" s="40">
        <f>(C38)/C35/2</f>
        <v>0.397275</v>
      </c>
      <c r="D59" s="40">
        <f>(D38)/D35/2</f>
        <v>0.475375</v>
      </c>
      <c r="E59" s="49"/>
    </row>
    <row r="60" spans="1:5" ht="11.25" customHeight="1">
      <c r="A60" s="63"/>
      <c r="B60" s="64"/>
      <c r="C60" s="45"/>
      <c r="D60" s="45"/>
      <c r="E60" s="49"/>
    </row>
    <row r="61" spans="1:52" s="9" customFormat="1" ht="11.25" customHeight="1">
      <c r="A61" s="70"/>
      <c r="B61" s="71"/>
      <c r="C61" s="121"/>
      <c r="D61" s="46"/>
      <c r="E61" s="52"/>
      <c r="F61" s="329"/>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 ht="11.25" customHeight="1">
      <c r="A62" s="72"/>
      <c r="B62" s="73"/>
      <c r="C62" s="45"/>
      <c r="D62" s="31"/>
      <c r="E62" s="49"/>
    </row>
    <row r="63" spans="1:5" ht="11.25" customHeight="1">
      <c r="A63" s="63"/>
      <c r="B63" s="73"/>
      <c r="C63" s="45"/>
      <c r="D63" s="31"/>
      <c r="E63" s="49"/>
    </row>
    <row r="64" spans="1:5" ht="11.25" customHeight="1">
      <c r="A64" s="63"/>
      <c r="B64" s="73"/>
      <c r="C64" s="45"/>
      <c r="D64" s="31"/>
      <c r="E64" s="49"/>
    </row>
    <row r="65" spans="1:5" ht="11.25" customHeight="1">
      <c r="A65" s="63"/>
      <c r="B65" s="73"/>
      <c r="C65" s="45"/>
      <c r="D65" s="31"/>
      <c r="E65" s="49"/>
    </row>
    <row r="66" spans="1:5" ht="11.25" customHeight="1">
      <c r="A66" s="63"/>
      <c r="B66" s="64"/>
      <c r="C66" s="115"/>
      <c r="D66" s="31"/>
      <c r="E66" s="49"/>
    </row>
    <row r="67" spans="1:52" ht="11.25" customHeight="1">
      <c r="A67" s="64"/>
      <c r="B67" s="31"/>
      <c r="C67" s="115"/>
      <c r="D67" s="49"/>
      <c r="AZ67" s="2"/>
    </row>
    <row r="68" spans="1:52" ht="11.25" customHeight="1">
      <c r="A68" s="64"/>
      <c r="B68" s="31"/>
      <c r="C68" s="115"/>
      <c r="D68" s="49"/>
      <c r="AZ68" s="2"/>
    </row>
    <row r="69" spans="1:5" ht="11.25" customHeight="1">
      <c r="A69" s="63"/>
      <c r="B69" s="64"/>
      <c r="C69" s="115"/>
      <c r="D69" s="31"/>
      <c r="E69" s="49"/>
    </row>
    <row r="70" spans="1:5" ht="11.25" customHeight="1">
      <c r="A70" s="63"/>
      <c r="B70" s="64"/>
      <c r="C70" s="115"/>
      <c r="D70" s="31"/>
      <c r="E70" s="49"/>
    </row>
    <row r="71" spans="1:5" ht="11.25" customHeight="1">
      <c r="A71" s="63"/>
      <c r="B71" s="64"/>
      <c r="C71" s="122"/>
      <c r="D71" s="64"/>
      <c r="E71" s="49"/>
    </row>
    <row r="72" spans="1:5" ht="11.25" customHeight="1">
      <c r="A72" s="63"/>
      <c r="B72" s="64"/>
      <c r="C72" s="122"/>
      <c r="D72" s="64"/>
      <c r="E72" s="49"/>
    </row>
    <row r="73" spans="1:5" ht="11.25" customHeight="1">
      <c r="A73" s="63"/>
      <c r="B73" s="64"/>
      <c r="C73" s="122"/>
      <c r="D73" s="64"/>
      <c r="E73" s="49"/>
    </row>
    <row r="74" spans="1:5" ht="11.25" customHeight="1">
      <c r="A74" s="63"/>
      <c r="B74" s="64"/>
      <c r="C74" s="122"/>
      <c r="D74" s="64"/>
      <c r="E74" s="49"/>
    </row>
    <row r="75" spans="1:5" ht="11.25" customHeight="1">
      <c r="A75" s="63"/>
      <c r="B75" s="64"/>
      <c r="C75" s="122"/>
      <c r="D75" s="64"/>
      <c r="E75" s="49"/>
    </row>
    <row r="76" spans="1:5" ht="11.25" customHeight="1">
      <c r="A76" s="63"/>
      <c r="B76" s="64"/>
      <c r="C76" s="122"/>
      <c r="D76" s="64"/>
      <c r="E76" s="49"/>
    </row>
    <row r="77" spans="1:5" ht="11.25" customHeight="1">
      <c r="A77" s="63"/>
      <c r="B77" s="64"/>
      <c r="C77" s="122"/>
      <c r="D77" s="64"/>
      <c r="E77" s="49"/>
    </row>
    <row r="78" spans="1:5" ht="11.25" customHeight="1">
      <c r="A78" s="63"/>
      <c r="B78" s="64"/>
      <c r="C78" s="122"/>
      <c r="D78" s="64"/>
      <c r="E78" s="49"/>
    </row>
    <row r="79" spans="1:5" ht="11.25" customHeight="1">
      <c r="A79" s="63"/>
      <c r="B79" s="64"/>
      <c r="C79" s="122"/>
      <c r="D79" s="64"/>
      <c r="E79" s="49"/>
    </row>
    <row r="80" spans="1:5" ht="11.25" customHeight="1">
      <c r="A80" s="63"/>
      <c r="B80" s="64"/>
      <c r="C80" s="122"/>
      <c r="D80" s="64"/>
      <c r="E80" s="49"/>
    </row>
    <row r="81" spans="1:5" ht="11.25" customHeight="1">
      <c r="A81" s="63"/>
      <c r="B81" s="64"/>
      <c r="C81" s="122"/>
      <c r="D81" s="64"/>
      <c r="E81" s="49"/>
    </row>
    <row r="82" spans="1:5" ht="11.25" customHeight="1">
      <c r="A82" s="63"/>
      <c r="B82" s="64"/>
      <c r="C82" s="122"/>
      <c r="D82" s="64"/>
      <c r="E82" s="49"/>
    </row>
    <row r="83" spans="1:5" ht="11.25" customHeight="1">
      <c r="A83" s="63"/>
      <c r="B83" s="64"/>
      <c r="C83" s="122"/>
      <c r="D83" s="64"/>
      <c r="E83" s="49"/>
    </row>
    <row r="84" spans="1:5" ht="11.25" customHeight="1">
      <c r="A84" s="63"/>
      <c r="B84" s="64"/>
      <c r="C84" s="122"/>
      <c r="D84" s="64"/>
      <c r="E84" s="49"/>
    </row>
    <row r="85" spans="1:5" ht="11.25" customHeight="1">
      <c r="A85" s="63"/>
      <c r="B85" s="64"/>
      <c r="C85" s="122"/>
      <c r="D85" s="64"/>
      <c r="E85" s="49"/>
    </row>
    <row r="86" spans="1:5" ht="11.25" customHeight="1">
      <c r="A86" s="63"/>
      <c r="B86" s="64"/>
      <c r="C86" s="122"/>
      <c r="D86" s="64"/>
      <c r="E86" s="49"/>
    </row>
    <row r="87" spans="1:5" ht="11.25" customHeight="1">
      <c r="A87" s="63"/>
      <c r="B87" s="64"/>
      <c r="C87" s="122"/>
      <c r="D87" s="64"/>
      <c r="E87" s="49"/>
    </row>
    <row r="88" spans="1:5" ht="11.25" customHeight="1">
      <c r="A88" s="63"/>
      <c r="B88" s="64"/>
      <c r="C88" s="122"/>
      <c r="D88" s="64"/>
      <c r="E88" s="49"/>
    </row>
    <row r="89" spans="1:5" ht="11.25" customHeight="1">
      <c r="A89" s="63"/>
      <c r="B89" s="64"/>
      <c r="C89" s="122"/>
      <c r="D89" s="64"/>
      <c r="E89" s="49"/>
    </row>
    <row r="90" spans="1:5" ht="11.25" customHeight="1">
      <c r="A90" s="63"/>
      <c r="B90" s="64"/>
      <c r="C90" s="122"/>
      <c r="D90" s="64"/>
      <c r="E90" s="49"/>
    </row>
    <row r="91" spans="1:5" ht="11.25" customHeight="1">
      <c r="A91" s="63"/>
      <c r="B91" s="64"/>
      <c r="C91" s="122"/>
      <c r="D91" s="64"/>
      <c r="E91" s="49"/>
    </row>
    <row r="92" spans="1:5" ht="11.25" customHeight="1">
      <c r="A92" s="63"/>
      <c r="B92" s="64"/>
      <c r="C92" s="122"/>
      <c r="D92" s="64"/>
      <c r="E92" s="49"/>
    </row>
    <row r="93" spans="1:5" ht="11.25" customHeight="1">
      <c r="A93" s="63"/>
      <c r="B93" s="64"/>
      <c r="C93" s="122"/>
      <c r="D93" s="64"/>
      <c r="E93" s="49"/>
    </row>
    <row r="94" spans="1:5" ht="11.25" customHeight="1">
      <c r="A94" s="63"/>
      <c r="B94" s="64"/>
      <c r="C94" s="122"/>
      <c r="D94" s="64"/>
      <c r="E94" s="49"/>
    </row>
    <row r="95" spans="1:5" ht="11.25" customHeight="1">
      <c r="A95" s="63"/>
      <c r="B95" s="64"/>
      <c r="C95" s="122"/>
      <c r="D95" s="64"/>
      <c r="E95" s="49"/>
    </row>
    <row r="96" spans="1:5" ht="11.25" customHeight="1">
      <c r="A96" s="63"/>
      <c r="B96" s="64"/>
      <c r="C96" s="122"/>
      <c r="D96" s="64"/>
      <c r="E96" s="49"/>
    </row>
    <row r="97" spans="1:5" ht="11.25" customHeight="1">
      <c r="A97" s="63"/>
      <c r="B97" s="64"/>
      <c r="C97" s="122"/>
      <c r="D97" s="64"/>
      <c r="E97" s="49"/>
    </row>
    <row r="98" spans="1:5" ht="11.25" customHeight="1">
      <c r="A98" s="63"/>
      <c r="B98" s="64"/>
      <c r="C98" s="122"/>
      <c r="D98" s="64"/>
      <c r="E98" s="49"/>
    </row>
    <row r="99" spans="1:5" ht="11.25" customHeight="1">
      <c r="A99" s="63"/>
      <c r="B99" s="64"/>
      <c r="C99" s="122"/>
      <c r="D99" s="64"/>
      <c r="E99" s="49"/>
    </row>
    <row r="100" spans="1:5" ht="11.25" customHeight="1">
      <c r="A100" s="63"/>
      <c r="B100" s="64"/>
      <c r="C100" s="122"/>
      <c r="D100" s="64"/>
      <c r="E100" s="49"/>
    </row>
    <row r="101" spans="1:5" ht="11.25" customHeight="1">
      <c r="A101" s="63"/>
      <c r="B101" s="64"/>
      <c r="C101" s="122"/>
      <c r="D101" s="64"/>
      <c r="E101" s="49"/>
    </row>
    <row r="102" spans="1:5" ht="11.25" customHeight="1">
      <c r="A102" s="63"/>
      <c r="B102" s="64"/>
      <c r="C102" s="122"/>
      <c r="D102" s="64"/>
      <c r="E102" s="49"/>
    </row>
    <row r="103" spans="3:4" ht="11.25" customHeight="1">
      <c r="C103" s="115"/>
      <c r="D103" s="31"/>
    </row>
    <row r="104" spans="3:4" ht="11.25" customHeight="1">
      <c r="C104" s="115"/>
      <c r="D104" s="31"/>
    </row>
    <row r="105" spans="3:4" ht="11.25" customHeight="1">
      <c r="C105" s="115"/>
      <c r="D105" s="31"/>
    </row>
    <row r="106" spans="3:4" ht="11.25" customHeight="1">
      <c r="C106" s="115"/>
      <c r="D106" s="31"/>
    </row>
    <row r="107" spans="3:4" ht="11.25" customHeight="1">
      <c r="C107" s="115"/>
      <c r="D107" s="31"/>
    </row>
    <row r="108" spans="3:4" ht="11.25" customHeight="1">
      <c r="C108" s="115"/>
      <c r="D108" s="31"/>
    </row>
    <row r="109" spans="3:4" ht="11.25" customHeight="1">
      <c r="C109" s="115"/>
      <c r="D109" s="31"/>
    </row>
    <row r="110" spans="3:4" ht="11.25" customHeight="1">
      <c r="C110" s="115"/>
      <c r="D110" s="31"/>
    </row>
    <row r="111" spans="3:4" ht="11.25" customHeight="1">
      <c r="C111" s="115"/>
      <c r="D111" s="31"/>
    </row>
    <row r="112" spans="3:4" ht="11.25" customHeight="1">
      <c r="C112" s="115"/>
      <c r="D112" s="31"/>
    </row>
    <row r="113" spans="3:4" ht="11.25" customHeight="1">
      <c r="C113" s="115"/>
      <c r="D113" s="31"/>
    </row>
    <row r="114" spans="3:4" ht="11.25" customHeight="1">
      <c r="C114" s="115"/>
      <c r="D114" s="31"/>
    </row>
    <row r="115" spans="3:4" ht="11.25" customHeight="1">
      <c r="C115" s="115"/>
      <c r="D115" s="31"/>
    </row>
    <row r="116" spans="3:4" ht="11.25" customHeight="1">
      <c r="C116" s="115"/>
      <c r="D116" s="31"/>
    </row>
    <row r="117" spans="3:4" ht="11.25" customHeight="1">
      <c r="C117" s="115"/>
      <c r="D117" s="31"/>
    </row>
    <row r="118" spans="3:4" ht="11.25" customHeight="1">
      <c r="C118" s="115"/>
      <c r="D118" s="31"/>
    </row>
    <row r="119" spans="3:4" ht="11.25" customHeight="1">
      <c r="C119" s="115"/>
      <c r="D119" s="31"/>
    </row>
    <row r="120" spans="3:4" ht="11.25" customHeight="1">
      <c r="C120" s="115"/>
      <c r="D120" s="31"/>
    </row>
    <row r="121" spans="3:4" ht="11.25" customHeight="1">
      <c r="C121" s="115"/>
      <c r="D121" s="31"/>
    </row>
    <row r="122" spans="3:4" ht="11.25" customHeight="1">
      <c r="C122" s="115"/>
      <c r="D122" s="31"/>
    </row>
    <row r="123" spans="3:4" ht="11.25" customHeight="1">
      <c r="C123" s="115"/>
      <c r="D123" s="31"/>
    </row>
    <row r="124" spans="3:4" ht="11.25" customHeight="1">
      <c r="C124" s="115"/>
      <c r="D124" s="31"/>
    </row>
    <row r="125" spans="3:4" ht="11.25" customHeight="1">
      <c r="C125" s="115"/>
      <c r="D125" s="31"/>
    </row>
    <row r="126" spans="3:4" ht="11.25" customHeight="1">
      <c r="C126" s="115"/>
      <c r="D126" s="31"/>
    </row>
    <row r="127" spans="3:4" ht="11.25" customHeight="1">
      <c r="C127" s="115"/>
      <c r="D127" s="31"/>
    </row>
    <row r="128" spans="3:4" ht="11.25" customHeight="1">
      <c r="C128" s="115"/>
      <c r="D128" s="31"/>
    </row>
    <row r="129" spans="3:4" ht="11.25" customHeight="1">
      <c r="C129" s="115"/>
      <c r="D129" s="31"/>
    </row>
    <row r="130" spans="3:4" ht="11.25" customHeight="1">
      <c r="C130" s="115"/>
      <c r="D130" s="31"/>
    </row>
    <row r="131" spans="3:4" ht="11.25" customHeight="1">
      <c r="C131" s="115"/>
      <c r="D131" s="31"/>
    </row>
    <row r="132" spans="3:4" ht="11.25" customHeight="1">
      <c r="C132" s="115"/>
      <c r="D132" s="31"/>
    </row>
    <row r="133" spans="3:4" ht="11.25" customHeight="1">
      <c r="C133" s="115"/>
      <c r="D133" s="31"/>
    </row>
    <row r="134" spans="3:4" ht="11.25" customHeight="1">
      <c r="C134" s="115"/>
      <c r="D134" s="31"/>
    </row>
    <row r="135" spans="3:4" ht="11.25" customHeight="1">
      <c r="C135" s="115"/>
      <c r="D135" s="31"/>
    </row>
    <row r="136" spans="3:4" ht="11.25" customHeight="1">
      <c r="C136" s="115"/>
      <c r="D136" s="31"/>
    </row>
    <row r="137" spans="3:4" ht="11.25" customHeight="1">
      <c r="C137" s="115"/>
      <c r="D137" s="31"/>
    </row>
    <row r="138" spans="3:4" ht="11.25" customHeight="1">
      <c r="C138" s="115"/>
      <c r="D138" s="31"/>
    </row>
    <row r="139" spans="3:4" ht="11.25" customHeight="1">
      <c r="C139" s="115"/>
      <c r="D139" s="31"/>
    </row>
    <row r="140" spans="3:4" ht="11.25" customHeight="1">
      <c r="C140" s="115"/>
      <c r="D140" s="31"/>
    </row>
    <row r="141" spans="3:4" ht="11.25" customHeight="1">
      <c r="C141" s="115"/>
      <c r="D141" s="31"/>
    </row>
    <row r="142" spans="3:4" ht="11.25" customHeight="1">
      <c r="C142" s="115"/>
      <c r="D142" s="31"/>
    </row>
    <row r="143" spans="3:4" ht="11.25" customHeight="1">
      <c r="C143" s="115"/>
      <c r="D143" s="31"/>
    </row>
    <row r="144" spans="3:4" ht="11.25" customHeight="1">
      <c r="C144" s="115"/>
      <c r="D144" s="31"/>
    </row>
    <row r="145" spans="3:4" ht="11.25" customHeight="1">
      <c r="C145" s="115"/>
      <c r="D145" s="31"/>
    </row>
    <row r="146" spans="3:4" ht="11.25" customHeight="1">
      <c r="C146" s="115"/>
      <c r="D146" s="31"/>
    </row>
    <row r="147" spans="3:4" ht="11.25" customHeight="1">
      <c r="C147" s="115"/>
      <c r="D147" s="31"/>
    </row>
    <row r="148" spans="3:4" ht="11.25" customHeight="1">
      <c r="C148" s="115"/>
      <c r="D148" s="31"/>
    </row>
    <row r="149" spans="3:4" ht="11.25" customHeight="1">
      <c r="C149" s="115"/>
      <c r="D149" s="31"/>
    </row>
    <row r="150" spans="3:4" ht="11.25" customHeight="1">
      <c r="C150" s="115"/>
      <c r="D150" s="31"/>
    </row>
    <row r="151" spans="3:4" ht="11.25" customHeight="1">
      <c r="C151" s="115"/>
      <c r="D151" s="31"/>
    </row>
    <row r="152" spans="3:4" ht="11.25" customHeight="1">
      <c r="C152" s="115"/>
      <c r="D152" s="31"/>
    </row>
    <row r="153" spans="3:4" ht="11.25" customHeight="1">
      <c r="C153" s="115"/>
      <c r="D153" s="31"/>
    </row>
    <row r="154" spans="3:4" ht="11.25" customHeight="1">
      <c r="C154" s="115"/>
      <c r="D154" s="31"/>
    </row>
    <row r="155" spans="3:4" ht="11.25" customHeight="1">
      <c r="C155" s="115"/>
      <c r="D155" s="31"/>
    </row>
    <row r="156" spans="3:4" ht="11.25" customHeight="1">
      <c r="C156" s="115"/>
      <c r="D156" s="31"/>
    </row>
    <row r="157" spans="3:4" ht="11.25" customHeight="1">
      <c r="C157" s="115"/>
      <c r="D157" s="31"/>
    </row>
    <row r="158" spans="3:4" ht="11.25" customHeight="1">
      <c r="C158" s="115"/>
      <c r="D158" s="31"/>
    </row>
    <row r="159" spans="3:4" ht="11.25" customHeight="1">
      <c r="C159" s="115"/>
      <c r="D159" s="31"/>
    </row>
    <row r="160" spans="3:4" ht="11.25" customHeight="1">
      <c r="C160" s="115"/>
      <c r="D160" s="31"/>
    </row>
    <row r="161" spans="3:4" ht="11.25" customHeight="1">
      <c r="C161" s="115"/>
      <c r="D161" s="31"/>
    </row>
    <row r="162" spans="3:4" ht="11.25" customHeight="1">
      <c r="C162" s="115"/>
      <c r="D162" s="31"/>
    </row>
    <row r="163" spans="3:4" ht="11.25" customHeight="1">
      <c r="C163" s="115"/>
      <c r="D163" s="31"/>
    </row>
    <row r="164" spans="3:4" ht="11.25" customHeight="1">
      <c r="C164" s="115"/>
      <c r="D164" s="31"/>
    </row>
    <row r="165" spans="3:4" ht="11.25" customHeight="1">
      <c r="C165" s="115"/>
      <c r="D165" s="31"/>
    </row>
    <row r="166" spans="3:4" ht="11.25" customHeight="1">
      <c r="C166" s="115"/>
      <c r="D166" s="31"/>
    </row>
    <row r="167" spans="3:4" ht="11.25" customHeight="1">
      <c r="C167" s="115"/>
      <c r="D167" s="31"/>
    </row>
    <row r="168" spans="3:4" ht="11.25" customHeight="1">
      <c r="C168" s="115"/>
      <c r="D168" s="31"/>
    </row>
    <row r="169" spans="3:4" ht="11.25" customHeight="1">
      <c r="C169" s="115"/>
      <c r="D169" s="31"/>
    </row>
    <row r="170" spans="3:4" ht="11.25" customHeight="1">
      <c r="C170" s="115"/>
      <c r="D170" s="31"/>
    </row>
    <row r="171" spans="3:4" ht="11.25" customHeight="1">
      <c r="C171" s="115"/>
      <c r="D171" s="31"/>
    </row>
    <row r="172" spans="3:4" ht="11.25" customHeight="1">
      <c r="C172" s="115"/>
      <c r="D172" s="31"/>
    </row>
    <row r="173" spans="3:4" ht="11.25" customHeight="1">
      <c r="C173" s="115"/>
      <c r="D173" s="31"/>
    </row>
    <row r="174" spans="3:4" ht="11.25" customHeight="1">
      <c r="C174" s="115"/>
      <c r="D174" s="31"/>
    </row>
    <row r="175" spans="3:4" ht="11.25" customHeight="1">
      <c r="C175" s="115"/>
      <c r="D175" s="31"/>
    </row>
    <row r="176" spans="3:4" ht="11.25" customHeight="1">
      <c r="C176" s="115"/>
      <c r="D176" s="31"/>
    </row>
    <row r="177" spans="3:4" ht="11.25" customHeight="1">
      <c r="C177" s="115"/>
      <c r="D177" s="31"/>
    </row>
    <row r="178" spans="3:4" ht="11.25" customHeight="1">
      <c r="C178" s="115"/>
      <c r="D178" s="31"/>
    </row>
    <row r="179" spans="3:4" ht="11.25" customHeight="1">
      <c r="C179" s="115"/>
      <c r="D179" s="31"/>
    </row>
    <row r="180" spans="3:4" ht="11.25" customHeight="1">
      <c r="C180" s="115"/>
      <c r="D180" s="31"/>
    </row>
    <row r="181" spans="3:4" ht="11.25" customHeight="1">
      <c r="C181" s="115"/>
      <c r="D181" s="31"/>
    </row>
    <row r="182" spans="3:4" ht="11.25" customHeight="1">
      <c r="C182" s="115"/>
      <c r="D182" s="31"/>
    </row>
    <row r="183" spans="3:4" ht="11.25" customHeight="1">
      <c r="C183" s="115"/>
      <c r="D183" s="31"/>
    </row>
    <row r="184" spans="3:4" ht="11.25" customHeight="1">
      <c r="C184" s="115"/>
      <c r="D184" s="31"/>
    </row>
    <row r="185" spans="3:4" ht="11.25" customHeight="1">
      <c r="C185" s="115"/>
      <c r="D185" s="31"/>
    </row>
    <row r="186" spans="3:4" ht="11.25" customHeight="1">
      <c r="C186" s="115"/>
      <c r="D186" s="31"/>
    </row>
    <row r="187" spans="3:4" ht="11.25" customHeight="1">
      <c r="C187" s="115"/>
      <c r="D187" s="31"/>
    </row>
    <row r="188" spans="3:4" ht="11.25" customHeight="1">
      <c r="C188" s="115"/>
      <c r="D188" s="31"/>
    </row>
    <row r="189" spans="3:4" ht="11.25" customHeight="1">
      <c r="C189" s="115"/>
      <c r="D189" s="31"/>
    </row>
    <row r="190" spans="3:4" ht="11.25" customHeight="1">
      <c r="C190" s="115"/>
      <c r="D190" s="31"/>
    </row>
    <row r="191" spans="3:4" ht="11.25" customHeight="1">
      <c r="C191" s="115"/>
      <c r="D191" s="31"/>
    </row>
    <row r="192" spans="3:4" ht="11.25" customHeight="1">
      <c r="C192" s="115"/>
      <c r="D192" s="31"/>
    </row>
    <row r="193" spans="3:4" ht="11.25" customHeight="1">
      <c r="C193" s="115"/>
      <c r="D193" s="31"/>
    </row>
    <row r="194" spans="3:4" ht="11.25" customHeight="1">
      <c r="C194" s="115"/>
      <c r="D194" s="31"/>
    </row>
    <row r="195" spans="3:4" ht="11.25" customHeight="1">
      <c r="C195" s="115"/>
      <c r="D195" s="31"/>
    </row>
    <row r="196" spans="3:4" ht="11.25" customHeight="1">
      <c r="C196" s="115"/>
      <c r="D196" s="31"/>
    </row>
    <row r="197" spans="3:4" ht="11.25" customHeight="1">
      <c r="C197" s="115"/>
      <c r="D197" s="31"/>
    </row>
    <row r="198" spans="3:4" ht="11.25" customHeight="1">
      <c r="C198" s="115"/>
      <c r="D198" s="31"/>
    </row>
    <row r="199" spans="3:4" ht="11.25" customHeight="1">
      <c r="C199" s="115"/>
      <c r="D199" s="31"/>
    </row>
    <row r="200" spans="3:4" ht="11.25" customHeight="1">
      <c r="C200" s="115"/>
      <c r="D200" s="31"/>
    </row>
    <row r="201" spans="3:4" ht="11.25" customHeight="1">
      <c r="C201" s="115"/>
      <c r="D201" s="31"/>
    </row>
    <row r="202" spans="3:4" ht="11.25" customHeight="1">
      <c r="C202" s="115"/>
      <c r="D202" s="31"/>
    </row>
    <row r="203" spans="3:4" ht="11.25" customHeight="1">
      <c r="C203" s="115"/>
      <c r="D203" s="31"/>
    </row>
    <row r="204" spans="3:4" ht="11.25" customHeight="1">
      <c r="C204" s="115"/>
      <c r="D204" s="31"/>
    </row>
    <row r="205" spans="3:4" ht="11.25" customHeight="1">
      <c r="C205" s="115"/>
      <c r="D205" s="31"/>
    </row>
    <row r="206" spans="3:4" ht="11.25" customHeight="1">
      <c r="C206" s="115"/>
      <c r="D206" s="31"/>
    </row>
    <row r="207" spans="3:4" ht="11.25" customHeight="1">
      <c r="C207" s="115"/>
      <c r="D207" s="31"/>
    </row>
    <row r="208" spans="3:4" ht="11.25" customHeight="1">
      <c r="C208" s="115"/>
      <c r="D208" s="31"/>
    </row>
    <row r="209" spans="3:4" ht="11.25" customHeight="1">
      <c r="C209" s="115"/>
      <c r="D209" s="31"/>
    </row>
    <row r="210" spans="3:4" ht="11.25" customHeight="1">
      <c r="C210" s="115"/>
      <c r="D210" s="31"/>
    </row>
    <row r="211" spans="3:4" ht="11.25" customHeight="1">
      <c r="C211" s="115"/>
      <c r="D211" s="31"/>
    </row>
    <row r="212" spans="3:4" ht="11.25" customHeight="1">
      <c r="C212" s="115"/>
      <c r="D212" s="31"/>
    </row>
    <row r="213" spans="3:4" ht="11.25" customHeight="1">
      <c r="C213" s="115"/>
      <c r="D213" s="31"/>
    </row>
    <row r="214" spans="3:4" ht="11.25" customHeight="1">
      <c r="C214" s="115"/>
      <c r="D214" s="31"/>
    </row>
    <row r="215" spans="3:4" ht="11.25" customHeight="1">
      <c r="C215" s="115"/>
      <c r="D215" s="31"/>
    </row>
    <row r="216" spans="3:4" ht="11.25" customHeight="1">
      <c r="C216" s="115"/>
      <c r="D216" s="31"/>
    </row>
    <row r="217" spans="3:4" ht="11.25" customHeight="1">
      <c r="C217" s="115"/>
      <c r="D217" s="31"/>
    </row>
    <row r="218" spans="3:4" ht="11.25" customHeight="1">
      <c r="C218" s="115"/>
      <c r="D218" s="31"/>
    </row>
    <row r="219" spans="3:4" ht="11.25" customHeight="1">
      <c r="C219" s="115"/>
      <c r="D219" s="31"/>
    </row>
    <row r="220" spans="3:4" ht="11.25" customHeight="1">
      <c r="C220" s="115"/>
      <c r="D220" s="31"/>
    </row>
    <row r="221" spans="3:4" ht="11.25" customHeight="1">
      <c r="C221" s="115"/>
      <c r="D221" s="31"/>
    </row>
    <row r="222" spans="3:4" ht="11.25" customHeight="1">
      <c r="C222" s="115"/>
      <c r="D222" s="31"/>
    </row>
    <row r="223" spans="3:4" ht="11.25" customHeight="1">
      <c r="C223" s="115"/>
      <c r="D223" s="31"/>
    </row>
    <row r="224" spans="3:4" ht="11.25" customHeight="1">
      <c r="C224" s="115"/>
      <c r="D224" s="31"/>
    </row>
    <row r="225" spans="3:4" ht="11.25" customHeight="1">
      <c r="C225" s="115"/>
      <c r="D225" s="31"/>
    </row>
    <row r="226" spans="3:4" ht="11.25" customHeight="1">
      <c r="C226" s="115"/>
      <c r="D226" s="31"/>
    </row>
    <row r="227" spans="3:4" ht="11.25" customHeight="1">
      <c r="C227" s="115"/>
      <c r="D227" s="31"/>
    </row>
    <row r="228" spans="3:4" ht="11.25" customHeight="1">
      <c r="C228" s="115"/>
      <c r="D228" s="31"/>
    </row>
    <row r="229" spans="3:4" ht="11.25" customHeight="1">
      <c r="C229" s="115"/>
      <c r="D229" s="31"/>
    </row>
    <row r="230" spans="3:4" ht="11.25" customHeight="1">
      <c r="C230" s="115"/>
      <c r="D230" s="31"/>
    </row>
    <row r="231" spans="3:4" ht="11.25" customHeight="1">
      <c r="C231" s="115"/>
      <c r="D231" s="31"/>
    </row>
    <row r="232" spans="3:4" ht="11.25" customHeight="1">
      <c r="C232" s="115"/>
      <c r="D232" s="31"/>
    </row>
    <row r="233" spans="3:4" ht="11.25" customHeight="1">
      <c r="C233" s="115"/>
      <c r="D233" s="31"/>
    </row>
    <row r="234" spans="3:4" ht="11.25" customHeight="1">
      <c r="C234" s="115"/>
      <c r="D234" s="31"/>
    </row>
    <row r="235" spans="3:4" ht="11.25" customHeight="1">
      <c r="C235" s="115"/>
      <c r="D235" s="31"/>
    </row>
    <row r="236" spans="3:4" ht="11.25" customHeight="1">
      <c r="C236" s="115"/>
      <c r="D236" s="31"/>
    </row>
    <row r="237" spans="3:4" ht="11.25" customHeight="1">
      <c r="C237" s="115"/>
      <c r="D237" s="31"/>
    </row>
    <row r="238" spans="3:4" ht="11.25" customHeight="1">
      <c r="C238" s="115"/>
      <c r="D238" s="31"/>
    </row>
    <row r="239" spans="3:4" ht="11.25" customHeight="1">
      <c r="C239" s="115"/>
      <c r="D239" s="31"/>
    </row>
    <row r="240" spans="3:4" ht="11.25" customHeight="1">
      <c r="C240" s="115"/>
      <c r="D240" s="31"/>
    </row>
    <row r="241" spans="3:4" ht="11.25" customHeight="1">
      <c r="C241" s="115"/>
      <c r="D241" s="31"/>
    </row>
    <row r="242" spans="3:4" ht="11.25" customHeight="1">
      <c r="C242" s="115"/>
      <c r="D242" s="31"/>
    </row>
    <row r="243" spans="3:4" ht="11.25" customHeight="1">
      <c r="C243" s="115"/>
      <c r="D243" s="31"/>
    </row>
    <row r="244" spans="3:4" ht="11.25" customHeight="1">
      <c r="C244" s="115"/>
      <c r="D244" s="31"/>
    </row>
    <row r="245" spans="3:4" ht="11.25" customHeight="1">
      <c r="C245" s="115"/>
      <c r="D245" s="31"/>
    </row>
    <row r="246" spans="3:4" ht="11.25" customHeight="1">
      <c r="C246" s="115"/>
      <c r="D246" s="31"/>
    </row>
    <row r="247" spans="3:4" ht="11.25" customHeight="1">
      <c r="C247" s="115"/>
      <c r="D247" s="31"/>
    </row>
    <row r="248" spans="3:4" ht="11.25" customHeight="1">
      <c r="C248" s="115"/>
      <c r="D248" s="31"/>
    </row>
    <row r="249" spans="3:4" ht="11.25" customHeight="1">
      <c r="C249" s="115"/>
      <c r="D249" s="31"/>
    </row>
    <row r="250" spans="3:4" ht="11.25" customHeight="1">
      <c r="C250" s="115"/>
      <c r="D250" s="31"/>
    </row>
    <row r="251" spans="3:4" ht="11.25" customHeight="1">
      <c r="C251" s="115"/>
      <c r="D251" s="31"/>
    </row>
    <row r="252" spans="3:4" ht="11.25" customHeight="1">
      <c r="C252" s="115"/>
      <c r="D252" s="31"/>
    </row>
    <row r="253" spans="3:4" ht="11.25" customHeight="1">
      <c r="C253" s="115"/>
      <c r="D253" s="31"/>
    </row>
    <row r="254" spans="3:4" ht="11.25" customHeight="1">
      <c r="C254" s="115"/>
      <c r="D254" s="31"/>
    </row>
    <row r="255" spans="3:4" ht="11.25" customHeight="1">
      <c r="C255" s="115"/>
      <c r="D255" s="31"/>
    </row>
    <row r="256" spans="3:4" ht="11.25" customHeight="1">
      <c r="C256" s="115"/>
      <c r="D256" s="31"/>
    </row>
    <row r="257" spans="3:4" ht="11.25" customHeight="1">
      <c r="C257" s="115"/>
      <c r="D257" s="31"/>
    </row>
    <row r="258" spans="3:4" ht="11.25" customHeight="1">
      <c r="C258" s="115"/>
      <c r="D258" s="31"/>
    </row>
    <row r="259" spans="3:4" ht="11.25" customHeight="1">
      <c r="C259" s="115"/>
      <c r="D259" s="31"/>
    </row>
    <row r="260" spans="3:4" ht="11.25" customHeight="1">
      <c r="C260" s="115"/>
      <c r="D260" s="31"/>
    </row>
    <row r="261" spans="3:4" ht="11.25" customHeight="1">
      <c r="C261" s="115"/>
      <c r="D261" s="31"/>
    </row>
    <row r="262" spans="3:4" ht="11.25" customHeight="1">
      <c r="C262" s="115"/>
      <c r="D262" s="31"/>
    </row>
    <row r="263" spans="3:4" ht="11.25" customHeight="1">
      <c r="C263" s="115"/>
      <c r="D263" s="31"/>
    </row>
    <row r="264" spans="3:4" ht="12.75" customHeight="1">
      <c r="C264" s="115"/>
      <c r="D264" s="31"/>
    </row>
    <row r="265" spans="3:4" ht="12.75" customHeight="1">
      <c r="C265" s="115"/>
      <c r="D265" s="31"/>
    </row>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sheetData>
  <sheetProtection/>
  <protectedRanges>
    <protectedRange password="C5B5" sqref="C48:D48" name="Range1_1"/>
  </protectedRanges>
  <printOptions/>
  <pageMargins left="0.75" right="0.75" top="0.25" bottom="0.16" header="0.5" footer="0.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2:N253"/>
  <sheetViews>
    <sheetView workbookViewId="0" topLeftCell="A10">
      <selection activeCell="A39" sqref="A39"/>
    </sheetView>
  </sheetViews>
  <sheetFormatPr defaultColWidth="9.33203125" defaultRowHeight="12.75"/>
  <cols>
    <col min="1" max="1" width="30.83203125" style="0" customWidth="1"/>
    <col min="2" max="2" width="13.33203125" style="11" customWidth="1"/>
    <col min="3" max="3" width="12.66015625" style="11" customWidth="1"/>
    <col min="4" max="5" width="17.5" style="11" customWidth="1"/>
    <col min="6" max="6" width="13.33203125" style="11" customWidth="1"/>
    <col min="7" max="7" width="1.0078125" style="11" customWidth="1"/>
    <col min="8" max="8" width="2.66015625" style="0" hidden="1" customWidth="1"/>
    <col min="9" max="9" width="9.33203125" style="0" hidden="1" customWidth="1"/>
  </cols>
  <sheetData>
    <row r="1" ht="12.75"/>
    <row r="2" ht="15.75">
      <c r="A2" s="39" t="s">
        <v>113</v>
      </c>
    </row>
    <row r="3" ht="12.75">
      <c r="A3" s="2" t="s">
        <v>0</v>
      </c>
    </row>
    <row r="4" ht="15.75">
      <c r="A4" s="3"/>
    </row>
    <row r="5" ht="15.75">
      <c r="A5" s="12"/>
    </row>
    <row r="6" spans="1:6" ht="13.5">
      <c r="A6" s="74" t="s">
        <v>149</v>
      </c>
      <c r="B6" s="59"/>
      <c r="C6" s="59"/>
      <c r="D6" s="59"/>
      <c r="E6" s="59"/>
      <c r="F6" s="59"/>
    </row>
    <row r="7" spans="1:6" ht="14.25" customHeight="1" thickBot="1">
      <c r="A7" s="76" t="str">
        <f>'P&amp;L'!A7</f>
        <v>FOR THE NINE MONTH PERIOD ENDED 30 SEPTEMBER 2007</v>
      </c>
      <c r="B7" s="60"/>
      <c r="C7" s="60"/>
      <c r="D7" s="60"/>
      <c r="E7" s="60"/>
      <c r="F7" s="60"/>
    </row>
    <row r="8" ht="16.5" thickTop="1">
      <c r="A8" s="13"/>
    </row>
    <row r="9" spans="1:14" ht="15.75" customHeight="1">
      <c r="A9" s="78"/>
      <c r="B9" s="92"/>
      <c r="C9" s="86"/>
      <c r="D9" s="91" t="s">
        <v>97</v>
      </c>
      <c r="E9" s="88"/>
      <c r="F9" s="86"/>
      <c r="G9" s="34"/>
      <c r="H9" s="38"/>
      <c r="I9" s="38"/>
      <c r="J9" s="38"/>
      <c r="K9" s="38"/>
      <c r="L9" s="38"/>
      <c r="M9" s="38"/>
      <c r="N9" s="38"/>
    </row>
    <row r="10" spans="1:14" ht="15.75" customHeight="1">
      <c r="A10" s="79"/>
      <c r="C10" s="163" t="s">
        <v>80</v>
      </c>
      <c r="D10" s="164" t="s">
        <v>2</v>
      </c>
      <c r="E10" s="164" t="s">
        <v>3</v>
      </c>
      <c r="F10" s="92"/>
      <c r="G10" s="34"/>
      <c r="H10" s="38"/>
      <c r="I10" s="38"/>
      <c r="J10" s="38"/>
      <c r="K10" s="38"/>
      <c r="L10" s="38"/>
      <c r="M10" s="38"/>
      <c r="N10" s="38"/>
    </row>
    <row r="11" spans="1:14" ht="15.75" customHeight="1">
      <c r="A11" s="87"/>
      <c r="C11" s="164" t="s">
        <v>81</v>
      </c>
      <c r="D11" s="164" t="s">
        <v>5</v>
      </c>
      <c r="E11" s="164" t="s">
        <v>175</v>
      </c>
      <c r="F11" s="163" t="s">
        <v>4</v>
      </c>
      <c r="G11" s="34"/>
      <c r="H11" s="38"/>
      <c r="I11" s="38"/>
      <c r="J11" s="38"/>
      <c r="K11" s="38"/>
      <c r="L11" s="38"/>
      <c r="M11" s="38"/>
      <c r="N11" s="38"/>
    </row>
    <row r="12" spans="1:14" ht="15.75" customHeight="1">
      <c r="A12" s="186"/>
      <c r="C12" s="155" t="s">
        <v>1</v>
      </c>
      <c r="D12" s="165" t="s">
        <v>1</v>
      </c>
      <c r="E12" s="165" t="s">
        <v>1</v>
      </c>
      <c r="F12" s="155" t="s">
        <v>1</v>
      </c>
      <c r="G12" s="34"/>
      <c r="H12" s="38"/>
      <c r="I12" s="38"/>
      <c r="J12" s="38"/>
      <c r="K12" s="38"/>
      <c r="L12" s="38"/>
      <c r="M12" s="38"/>
      <c r="N12" s="38"/>
    </row>
    <row r="13" spans="1:14" ht="15.75" customHeight="1">
      <c r="A13" s="123"/>
      <c r="C13" s="102"/>
      <c r="D13" s="103"/>
      <c r="E13" s="103"/>
      <c r="F13" s="102"/>
      <c r="G13" s="34"/>
      <c r="H13" s="38"/>
      <c r="I13" s="38"/>
      <c r="J13" s="38"/>
      <c r="K13" s="38"/>
      <c r="L13" s="38"/>
      <c r="M13" s="38"/>
      <c r="N13" s="38"/>
    </row>
    <row r="14" spans="1:14" ht="15.75" customHeight="1">
      <c r="A14" s="192" t="s">
        <v>189</v>
      </c>
      <c r="C14" s="102">
        <f>'[1]BS'!C48</f>
        <v>40000</v>
      </c>
      <c r="D14" s="103">
        <f>'[1]BS'!C49</f>
        <v>6966</v>
      </c>
      <c r="E14" s="103">
        <v>-8936</v>
      </c>
      <c r="F14" s="102">
        <f>SUM(C14:E14)</f>
        <v>38030</v>
      </c>
      <c r="G14" s="48"/>
      <c r="H14" s="48"/>
      <c r="I14" s="48"/>
      <c r="J14" s="48"/>
      <c r="K14" s="35"/>
      <c r="L14" s="38"/>
      <c r="M14" s="38"/>
      <c r="N14" s="38"/>
    </row>
    <row r="15" spans="1:14" ht="15.75" customHeight="1">
      <c r="A15" s="192"/>
      <c r="C15" s="102"/>
      <c r="D15" s="103"/>
      <c r="E15" s="103"/>
      <c r="F15" s="102"/>
      <c r="G15" s="48"/>
      <c r="H15" s="48"/>
      <c r="I15" s="48"/>
      <c r="J15" s="48"/>
      <c r="K15" s="35"/>
      <c r="L15" s="38"/>
      <c r="M15" s="38"/>
      <c r="N15" s="38"/>
    </row>
    <row r="16" spans="1:14" ht="15.75" customHeight="1" hidden="1">
      <c r="A16" s="192" t="s">
        <v>82</v>
      </c>
      <c r="C16" s="102">
        <v>0</v>
      </c>
      <c r="D16" s="103">
        <v>0</v>
      </c>
      <c r="E16" s="103">
        <v>0</v>
      </c>
      <c r="F16" s="102">
        <f>SUM(C16:E16)</f>
        <v>0</v>
      </c>
      <c r="G16" s="48"/>
      <c r="H16" s="48"/>
      <c r="I16" s="48"/>
      <c r="J16" s="48"/>
      <c r="K16" s="35"/>
      <c r="L16" s="38"/>
      <c r="M16" s="38"/>
      <c r="N16" s="38"/>
    </row>
    <row r="17" spans="1:14" ht="15.75" customHeight="1" hidden="1">
      <c r="A17" s="192"/>
      <c r="C17" s="102"/>
      <c r="D17" s="103"/>
      <c r="E17" s="103"/>
      <c r="F17" s="102"/>
      <c r="G17" s="48"/>
      <c r="H17" s="48"/>
      <c r="I17" s="48"/>
      <c r="J17" s="48"/>
      <c r="K17" s="35"/>
      <c r="L17" s="38"/>
      <c r="M17" s="38"/>
      <c r="N17" s="38"/>
    </row>
    <row r="18" spans="1:14" ht="15.75" customHeight="1" hidden="1">
      <c r="A18" s="192" t="s">
        <v>83</v>
      </c>
      <c r="C18" s="102">
        <v>0</v>
      </c>
      <c r="D18" s="103">
        <v>0</v>
      </c>
      <c r="E18" s="103">
        <v>0</v>
      </c>
      <c r="F18" s="102">
        <f>SUM(C18:E18)</f>
        <v>0</v>
      </c>
      <c r="G18" s="48"/>
      <c r="H18" s="48"/>
      <c r="I18" s="48"/>
      <c r="J18" s="48"/>
      <c r="K18" s="35"/>
      <c r="L18" s="38"/>
      <c r="M18" s="38"/>
      <c r="N18" s="38"/>
    </row>
    <row r="19" spans="1:14" ht="15.75" customHeight="1" hidden="1">
      <c r="A19" s="124"/>
      <c r="C19" s="102"/>
      <c r="D19" s="103"/>
      <c r="E19" s="103"/>
      <c r="F19" s="102"/>
      <c r="G19" s="48"/>
      <c r="H19" s="48"/>
      <c r="I19" s="48"/>
      <c r="J19" s="48"/>
      <c r="K19" s="35"/>
      <c r="L19" s="38"/>
      <c r="M19" s="38"/>
      <c r="N19" s="38"/>
    </row>
    <row r="20" spans="1:14" ht="15.75" customHeight="1">
      <c r="A20" s="192" t="s">
        <v>153</v>
      </c>
      <c r="C20" s="102">
        <v>0</v>
      </c>
      <c r="D20" s="103">
        <v>0</v>
      </c>
      <c r="E20" s="103">
        <f>'P&amp;L'!D30</f>
        <v>-6248</v>
      </c>
      <c r="F20" s="102">
        <f>SUM(C20:E20)</f>
        <v>-6248</v>
      </c>
      <c r="G20" s="48"/>
      <c r="H20" s="48"/>
      <c r="I20" s="48"/>
      <c r="J20" s="48"/>
      <c r="K20" s="35"/>
      <c r="L20" s="38"/>
      <c r="M20" s="38"/>
      <c r="N20" s="38"/>
    </row>
    <row r="21" spans="1:14" ht="15.75" customHeight="1">
      <c r="A21" s="192"/>
      <c r="C21" s="102"/>
      <c r="D21" s="103"/>
      <c r="E21" s="103"/>
      <c r="F21" s="102"/>
      <c r="G21" s="48"/>
      <c r="H21" s="48"/>
      <c r="I21" s="48"/>
      <c r="J21" s="48"/>
      <c r="K21" s="35"/>
      <c r="L21" s="38"/>
      <c r="M21" s="38"/>
      <c r="N21" s="38"/>
    </row>
    <row r="22" spans="1:14" ht="15.75" customHeight="1" thickBot="1">
      <c r="A22" s="192" t="s">
        <v>188</v>
      </c>
      <c r="C22" s="96">
        <f>SUM(C14:C21)</f>
        <v>40000</v>
      </c>
      <c r="D22" s="96">
        <f>SUM(D14:D21)</f>
        <v>6966</v>
      </c>
      <c r="E22" s="197">
        <f>SUM(E14:E21)</f>
        <v>-15184</v>
      </c>
      <c r="F22" s="96">
        <f>SUM(C22:E22)</f>
        <v>31782</v>
      </c>
      <c r="G22" s="48"/>
      <c r="H22" s="48"/>
      <c r="I22" s="48"/>
      <c r="J22" s="48"/>
      <c r="K22" s="35"/>
      <c r="L22" s="38"/>
      <c r="M22" s="38"/>
      <c r="N22" s="38"/>
    </row>
    <row r="23" spans="1:14" ht="15.75" customHeight="1" thickTop="1">
      <c r="A23" s="78"/>
      <c r="C23" s="94"/>
      <c r="D23" s="94"/>
      <c r="E23" s="94"/>
      <c r="F23" s="94"/>
      <c r="G23" s="48"/>
      <c r="H23" s="48"/>
      <c r="I23" s="48"/>
      <c r="J23" s="48"/>
      <c r="K23" s="35"/>
      <c r="L23" s="38"/>
      <c r="M23" s="38"/>
      <c r="N23" s="38"/>
    </row>
    <row r="24" spans="1:14" ht="15.75" customHeight="1">
      <c r="A24" s="78"/>
      <c r="C24" s="94"/>
      <c r="D24" s="94"/>
      <c r="E24" s="94"/>
      <c r="F24" s="94"/>
      <c r="G24" s="48"/>
      <c r="H24" s="48"/>
      <c r="I24" s="48"/>
      <c r="J24" s="48"/>
      <c r="K24" s="35"/>
      <c r="L24" s="38"/>
      <c r="M24" s="38"/>
      <c r="N24" s="38"/>
    </row>
    <row r="25" spans="1:11" ht="15.75" customHeight="1">
      <c r="A25" s="192" t="s">
        <v>190</v>
      </c>
      <c r="C25" s="103">
        <v>40000</v>
      </c>
      <c r="D25" s="103">
        <v>6966</v>
      </c>
      <c r="E25" s="103">
        <v>16058</v>
      </c>
      <c r="F25" s="103">
        <f>SUM(C25:E25)</f>
        <v>63024</v>
      </c>
      <c r="G25" s="56"/>
      <c r="H25" s="56"/>
      <c r="I25" s="56"/>
      <c r="J25" s="56"/>
      <c r="K25" s="10"/>
    </row>
    <row r="26" spans="1:11" ht="15.75" customHeight="1">
      <c r="A26" s="192"/>
      <c r="C26" s="103"/>
      <c r="D26" s="103"/>
      <c r="E26" s="103"/>
      <c r="F26" s="103"/>
      <c r="G26" s="56"/>
      <c r="H26" s="56"/>
      <c r="I26" s="56"/>
      <c r="J26" s="56"/>
      <c r="K26" s="10"/>
    </row>
    <row r="27" spans="1:11" ht="15.75" customHeight="1" hidden="1">
      <c r="A27" s="192" t="s">
        <v>82</v>
      </c>
      <c r="C27" s="103">
        <v>0</v>
      </c>
      <c r="D27" s="103">
        <v>0</v>
      </c>
      <c r="E27" s="103">
        <v>0</v>
      </c>
      <c r="F27" s="103">
        <f>SUM(C27:E27)</f>
        <v>0</v>
      </c>
      <c r="G27" s="56"/>
      <c r="H27" s="56"/>
      <c r="I27" s="56"/>
      <c r="J27" s="56"/>
      <c r="K27" s="10"/>
    </row>
    <row r="28" spans="1:11" ht="15.75" customHeight="1" hidden="1">
      <c r="A28" s="192"/>
      <c r="C28" s="103"/>
      <c r="D28" s="103"/>
      <c r="E28" s="103"/>
      <c r="F28" s="103"/>
      <c r="G28" s="56"/>
      <c r="H28" s="56"/>
      <c r="I28" s="56"/>
      <c r="J28" s="56"/>
      <c r="K28" s="10"/>
    </row>
    <row r="29" spans="1:11" ht="15.75" customHeight="1" hidden="1">
      <c r="A29" s="192" t="s">
        <v>83</v>
      </c>
      <c r="C29" s="103">
        <v>0</v>
      </c>
      <c r="D29" s="103">
        <v>0</v>
      </c>
      <c r="E29" s="103">
        <v>0</v>
      </c>
      <c r="F29" s="103">
        <f>SUM(C29:E29)</f>
        <v>0</v>
      </c>
      <c r="G29" s="56"/>
      <c r="H29" s="56"/>
      <c r="I29" s="56"/>
      <c r="J29" s="56"/>
      <c r="K29" s="10"/>
    </row>
    <row r="30" spans="1:11" ht="15.75" customHeight="1" hidden="1">
      <c r="A30" s="192"/>
      <c r="C30" s="103"/>
      <c r="D30" s="103"/>
      <c r="E30" s="103"/>
      <c r="F30" s="103"/>
      <c r="G30" s="56"/>
      <c r="H30" s="56"/>
      <c r="I30" s="56"/>
      <c r="J30" s="56"/>
      <c r="K30" s="10"/>
    </row>
    <row r="31" spans="1:11" ht="15.75" customHeight="1">
      <c r="A31" s="192" t="s">
        <v>153</v>
      </c>
      <c r="C31" s="103">
        <v>0</v>
      </c>
      <c r="D31" s="103">
        <v>0</v>
      </c>
      <c r="E31" s="103">
        <f>'P&amp;L'!E30</f>
        <v>-21360</v>
      </c>
      <c r="F31" s="103">
        <f>SUM(C31:E31)</f>
        <v>-21360</v>
      </c>
      <c r="G31" s="56"/>
      <c r="H31" s="56"/>
      <c r="I31" s="56"/>
      <c r="J31" s="56"/>
      <c r="K31" s="10"/>
    </row>
    <row r="32" spans="1:11" ht="15.75" customHeight="1">
      <c r="A32" s="192"/>
      <c r="C32" s="103"/>
      <c r="D32" s="103"/>
      <c r="E32" s="103"/>
      <c r="F32" s="103"/>
      <c r="G32" s="56"/>
      <c r="H32" s="56"/>
      <c r="I32" s="56"/>
      <c r="J32" s="56"/>
      <c r="K32" s="10"/>
    </row>
    <row r="33" spans="1:11" ht="15.75" customHeight="1" thickBot="1">
      <c r="A33" s="192" t="s">
        <v>187</v>
      </c>
      <c r="C33" s="96">
        <f>SUM(C25:C32)</f>
        <v>40000</v>
      </c>
      <c r="D33" s="96">
        <f>SUM(D25:D32)</f>
        <v>6966</v>
      </c>
      <c r="E33" s="96">
        <f>SUM(E25:E32)</f>
        <v>-5302</v>
      </c>
      <c r="F33" s="96">
        <f>SUM(F25:F32)</f>
        <v>41664</v>
      </c>
      <c r="G33" s="57"/>
      <c r="H33" s="57"/>
      <c r="I33" s="57"/>
      <c r="J33" s="56"/>
      <c r="K33" s="10"/>
    </row>
    <row r="34" spans="1:11" ht="15.75" customHeight="1" thickTop="1">
      <c r="A34" s="112"/>
      <c r="B34" s="113"/>
      <c r="C34" s="113"/>
      <c r="D34" s="113"/>
      <c r="E34" s="113"/>
      <c r="F34" s="113"/>
      <c r="G34" s="56"/>
      <c r="H34" s="56"/>
      <c r="I34" s="56"/>
      <c r="J34" s="56"/>
      <c r="K34" s="10"/>
    </row>
    <row r="35" spans="1:11" ht="15.75" customHeight="1">
      <c r="A35" s="47"/>
      <c r="B35" s="58"/>
      <c r="C35" s="58"/>
      <c r="D35" s="58"/>
      <c r="E35" s="58"/>
      <c r="F35" s="58"/>
      <c r="G35" s="56"/>
      <c r="H35" s="56"/>
      <c r="I35" s="56"/>
      <c r="J35" s="56"/>
      <c r="K35" s="10"/>
    </row>
    <row r="36" spans="2:11" ht="15.75" customHeight="1">
      <c r="B36" s="43"/>
      <c r="C36" s="43"/>
      <c r="D36" s="43"/>
      <c r="E36" s="43"/>
      <c r="F36" s="43"/>
      <c r="G36" s="10"/>
      <c r="H36" s="10"/>
      <c r="I36" s="10"/>
      <c r="J36" s="10"/>
      <c r="K36" s="10"/>
    </row>
    <row r="37" spans="2:11" ht="15.75" customHeight="1">
      <c r="B37" s="43"/>
      <c r="C37" s="43"/>
      <c r="D37" s="43"/>
      <c r="E37" s="43"/>
      <c r="F37" s="43"/>
      <c r="G37" s="10"/>
      <c r="H37" s="10"/>
      <c r="I37" s="10"/>
      <c r="J37" s="10"/>
      <c r="K37" s="10"/>
    </row>
    <row r="38" spans="2:11" ht="15.75" customHeight="1">
      <c r="B38" s="43"/>
      <c r="C38" s="43"/>
      <c r="D38" s="43"/>
      <c r="E38" s="43"/>
      <c r="F38" s="43"/>
      <c r="G38" s="10"/>
      <c r="H38" s="10"/>
      <c r="I38" s="10"/>
      <c r="J38" s="10"/>
      <c r="K38" s="10"/>
    </row>
    <row r="39" spans="2:11" ht="15.75" customHeight="1">
      <c r="B39" s="43"/>
      <c r="C39" s="43"/>
      <c r="D39" s="43"/>
      <c r="E39" s="43"/>
      <c r="F39" s="43"/>
      <c r="G39" s="10"/>
      <c r="H39" s="10"/>
      <c r="I39" s="10"/>
      <c r="J39" s="10"/>
      <c r="K39" s="10"/>
    </row>
    <row r="40" spans="2:11" ht="15.75" customHeight="1">
      <c r="B40" s="43"/>
      <c r="C40" s="43"/>
      <c r="D40" s="43"/>
      <c r="E40" s="43"/>
      <c r="F40" s="43"/>
      <c r="G40" s="10"/>
      <c r="H40" s="10"/>
      <c r="I40" s="10"/>
      <c r="J40" s="10"/>
      <c r="K40" s="10"/>
    </row>
    <row r="41" spans="2:11" ht="15.75" customHeight="1">
      <c r="B41" s="43"/>
      <c r="C41" s="43"/>
      <c r="D41" s="43"/>
      <c r="E41" s="43"/>
      <c r="F41" s="43"/>
      <c r="G41" s="10"/>
      <c r="H41" s="10"/>
      <c r="I41" s="10"/>
      <c r="J41" s="10"/>
      <c r="K41" s="10"/>
    </row>
    <row r="42" spans="2:11" ht="15.75" customHeight="1">
      <c r="B42" s="43"/>
      <c r="C42" s="43"/>
      <c r="D42" s="43"/>
      <c r="E42" s="43"/>
      <c r="F42" s="43"/>
      <c r="G42" s="10"/>
      <c r="H42" s="10"/>
      <c r="I42" s="10"/>
      <c r="J42" s="10"/>
      <c r="K42" s="10"/>
    </row>
    <row r="43" spans="2:11" ht="15.75" customHeight="1">
      <c r="B43" s="43"/>
      <c r="C43" s="43"/>
      <c r="D43" s="43"/>
      <c r="E43" s="43"/>
      <c r="F43" s="43"/>
      <c r="G43" s="10"/>
      <c r="H43" s="10"/>
      <c r="I43" s="10"/>
      <c r="J43" s="10"/>
      <c r="K43" s="10"/>
    </row>
    <row r="44" spans="2:11" ht="15.75" customHeight="1">
      <c r="B44" s="43"/>
      <c r="C44" s="43"/>
      <c r="D44" s="43"/>
      <c r="E44" s="43"/>
      <c r="F44" s="43"/>
      <c r="G44" s="10"/>
      <c r="H44" s="10"/>
      <c r="I44" s="10"/>
      <c r="J44" s="10"/>
      <c r="K44" s="10"/>
    </row>
    <row r="45" spans="2:11" ht="15.75" customHeight="1">
      <c r="B45" s="43"/>
      <c r="C45" s="43"/>
      <c r="D45" s="43"/>
      <c r="E45" s="43"/>
      <c r="F45" s="43"/>
      <c r="G45" s="10"/>
      <c r="H45" s="10"/>
      <c r="I45" s="10"/>
      <c r="J45" s="10"/>
      <c r="K45" s="10"/>
    </row>
    <row r="46" spans="2:11" ht="15.75" customHeight="1">
      <c r="B46" s="43"/>
      <c r="C46" s="43"/>
      <c r="D46" s="43"/>
      <c r="E46" s="43"/>
      <c r="F46" s="43"/>
      <c r="G46" s="10"/>
      <c r="H46" s="10"/>
      <c r="I46" s="10"/>
      <c r="J46" s="10"/>
      <c r="K46" s="10"/>
    </row>
    <row r="47" spans="2:11" ht="15.75" customHeight="1">
      <c r="B47" s="43"/>
      <c r="C47" s="43"/>
      <c r="D47" s="43"/>
      <c r="E47" s="43"/>
      <c r="F47" s="43"/>
      <c r="G47" s="10"/>
      <c r="H47" s="10"/>
      <c r="I47" s="10"/>
      <c r="J47" s="10"/>
      <c r="K47" s="10"/>
    </row>
    <row r="48" spans="2:11" ht="15.75" customHeight="1">
      <c r="B48" s="43"/>
      <c r="C48" s="43"/>
      <c r="D48" s="43"/>
      <c r="E48" s="43"/>
      <c r="F48" s="43"/>
      <c r="G48" s="10"/>
      <c r="H48" s="10"/>
      <c r="I48" s="10"/>
      <c r="J48" s="10"/>
      <c r="K48" s="10"/>
    </row>
    <row r="49" spans="2:11" ht="15.75" customHeight="1">
      <c r="B49" s="43"/>
      <c r="C49" s="43"/>
      <c r="D49" s="43"/>
      <c r="E49" s="43"/>
      <c r="F49" s="43"/>
      <c r="G49" s="10"/>
      <c r="H49" s="10"/>
      <c r="I49" s="10"/>
      <c r="J49" s="10"/>
      <c r="K49" s="10"/>
    </row>
    <row r="50" spans="2:11" ht="15.75" customHeight="1">
      <c r="B50" s="43"/>
      <c r="C50" s="43"/>
      <c r="D50" s="43"/>
      <c r="E50" s="43"/>
      <c r="F50" s="43"/>
      <c r="G50" s="10"/>
      <c r="H50" s="10"/>
      <c r="I50" s="10"/>
      <c r="J50" s="10"/>
      <c r="K50" s="10"/>
    </row>
    <row r="51" spans="2:11" ht="15.75" customHeight="1">
      <c r="B51" s="43"/>
      <c r="C51" s="43"/>
      <c r="D51" s="43"/>
      <c r="E51" s="43"/>
      <c r="F51" s="43"/>
      <c r="G51" s="10"/>
      <c r="H51" s="10"/>
      <c r="I51" s="10"/>
      <c r="J51" s="10"/>
      <c r="K51" s="10"/>
    </row>
    <row r="52" spans="2:11" ht="15.75" customHeight="1">
      <c r="B52" s="43"/>
      <c r="C52" s="43"/>
      <c r="D52" s="43"/>
      <c r="E52" s="43"/>
      <c r="F52" s="43"/>
      <c r="G52" s="10"/>
      <c r="H52" s="10"/>
      <c r="I52" s="10"/>
      <c r="J52" s="10"/>
      <c r="K52" s="10"/>
    </row>
    <row r="53" spans="2:11" ht="15.75" customHeight="1">
      <c r="B53" s="43"/>
      <c r="C53" s="43"/>
      <c r="D53" s="43"/>
      <c r="E53" s="43"/>
      <c r="F53" s="43"/>
      <c r="G53" s="10"/>
      <c r="H53" s="10"/>
      <c r="I53" s="10"/>
      <c r="J53" s="10"/>
      <c r="K53" s="10"/>
    </row>
    <row r="54" spans="2:11" ht="15.75" customHeight="1">
      <c r="B54" s="43"/>
      <c r="C54" s="43"/>
      <c r="D54" s="43"/>
      <c r="E54" s="43"/>
      <c r="F54" s="43"/>
      <c r="G54" s="10"/>
      <c r="H54" s="10"/>
      <c r="I54" s="10"/>
      <c r="J54" s="10"/>
      <c r="K54" s="10"/>
    </row>
    <row r="55" spans="2:11" ht="15.75" customHeight="1">
      <c r="B55" s="43"/>
      <c r="C55" s="43"/>
      <c r="D55" s="43"/>
      <c r="E55" s="43"/>
      <c r="F55" s="43"/>
      <c r="G55" s="10"/>
      <c r="H55" s="10"/>
      <c r="I55" s="10"/>
      <c r="J55" s="10"/>
      <c r="K55" s="10"/>
    </row>
    <row r="56" spans="2:11" ht="15.75" customHeight="1">
      <c r="B56" s="43"/>
      <c r="C56" s="43"/>
      <c r="D56" s="43"/>
      <c r="E56" s="43"/>
      <c r="F56" s="43"/>
      <c r="G56" s="10"/>
      <c r="H56" s="10"/>
      <c r="I56" s="10"/>
      <c r="J56" s="10"/>
      <c r="K56" s="10"/>
    </row>
    <row r="57" spans="2:11" ht="15.75" customHeight="1">
      <c r="B57" s="43"/>
      <c r="C57" s="43"/>
      <c r="D57" s="43"/>
      <c r="E57" s="43"/>
      <c r="F57" s="43"/>
      <c r="G57" s="10"/>
      <c r="H57" s="10"/>
      <c r="I57" s="10"/>
      <c r="J57" s="10"/>
      <c r="K57" s="10"/>
    </row>
    <row r="58" spans="2:11" ht="12.75">
      <c r="B58" s="43"/>
      <c r="C58" s="43"/>
      <c r="D58" s="43"/>
      <c r="E58" s="43"/>
      <c r="F58" s="43"/>
      <c r="G58" s="10"/>
      <c r="H58" s="10"/>
      <c r="I58" s="10"/>
      <c r="J58" s="10"/>
      <c r="K58" s="10"/>
    </row>
    <row r="59" spans="2:11" ht="12.75">
      <c r="B59" s="43"/>
      <c r="C59" s="43"/>
      <c r="D59" s="43"/>
      <c r="E59" s="43"/>
      <c r="F59" s="43"/>
      <c r="G59" s="10"/>
      <c r="H59" s="10"/>
      <c r="I59" s="10"/>
      <c r="J59" s="10"/>
      <c r="K59" s="10"/>
    </row>
    <row r="60" spans="2:11" ht="12.75">
      <c r="B60" s="43"/>
      <c r="C60" s="43"/>
      <c r="D60" s="43"/>
      <c r="E60" s="43"/>
      <c r="F60" s="43"/>
      <c r="G60" s="10"/>
      <c r="H60" s="10"/>
      <c r="I60" s="10"/>
      <c r="J60" s="10"/>
      <c r="K60" s="10"/>
    </row>
    <row r="61" spans="2:11" ht="12.75">
      <c r="B61" s="43"/>
      <c r="C61" s="43"/>
      <c r="D61" s="43"/>
      <c r="E61" s="43"/>
      <c r="F61" s="43"/>
      <c r="G61" s="10"/>
      <c r="H61" s="10"/>
      <c r="I61" s="10"/>
      <c r="J61" s="10"/>
      <c r="K61" s="10"/>
    </row>
    <row r="62" spans="2:11" ht="12.75">
      <c r="B62" s="43"/>
      <c r="C62" s="43"/>
      <c r="D62" s="43"/>
      <c r="E62" s="43"/>
      <c r="F62" s="43"/>
      <c r="G62" s="10"/>
      <c r="H62" s="10"/>
      <c r="I62" s="10"/>
      <c r="J62" s="10"/>
      <c r="K62" s="10"/>
    </row>
    <row r="63" spans="2:11" ht="12.75">
      <c r="B63" s="43"/>
      <c r="C63" s="43"/>
      <c r="D63" s="43"/>
      <c r="E63" s="43"/>
      <c r="F63" s="43"/>
      <c r="G63" s="10"/>
      <c r="H63" s="10"/>
      <c r="I63" s="10"/>
      <c r="J63" s="10"/>
      <c r="K63" s="10"/>
    </row>
    <row r="64" spans="2:11" ht="12.75">
      <c r="B64" s="43"/>
      <c r="C64" s="43"/>
      <c r="D64" s="43"/>
      <c r="E64" s="43"/>
      <c r="F64" s="43"/>
      <c r="G64" s="10"/>
      <c r="H64" s="10"/>
      <c r="I64" s="10"/>
      <c r="J64" s="10"/>
      <c r="K64" s="10"/>
    </row>
    <row r="65" spans="2:11" ht="12.75">
      <c r="B65" s="43"/>
      <c r="C65" s="43"/>
      <c r="D65" s="43"/>
      <c r="E65" s="43"/>
      <c r="F65" s="43"/>
      <c r="G65" s="10"/>
      <c r="H65" s="10"/>
      <c r="I65" s="10"/>
      <c r="J65" s="10"/>
      <c r="K65" s="10"/>
    </row>
    <row r="66" spans="2:11" ht="12.75">
      <c r="B66" s="43"/>
      <c r="C66" s="43"/>
      <c r="D66" s="43"/>
      <c r="E66" s="43"/>
      <c r="F66" s="43"/>
      <c r="G66" s="10"/>
      <c r="H66" s="10"/>
      <c r="I66" s="10"/>
      <c r="J66" s="10"/>
      <c r="K66" s="10"/>
    </row>
    <row r="67" spans="2:11" ht="12.75">
      <c r="B67" s="43"/>
      <c r="C67" s="43"/>
      <c r="D67" s="43"/>
      <c r="E67" s="43"/>
      <c r="F67" s="43"/>
      <c r="G67" s="10"/>
      <c r="H67" s="10"/>
      <c r="I67" s="10"/>
      <c r="J67" s="10"/>
      <c r="K67" s="10"/>
    </row>
    <row r="68" spans="2:11" ht="12.75">
      <c r="B68" s="43"/>
      <c r="C68" s="43"/>
      <c r="D68" s="43"/>
      <c r="E68" s="43"/>
      <c r="F68" s="43"/>
      <c r="G68" s="10"/>
      <c r="H68" s="10"/>
      <c r="I68" s="10"/>
      <c r="J68" s="10"/>
      <c r="K68" s="10"/>
    </row>
    <row r="69" spans="2:11" ht="12.75">
      <c r="B69" s="43"/>
      <c r="C69" s="43"/>
      <c r="D69" s="43"/>
      <c r="E69" s="43"/>
      <c r="F69" s="43"/>
      <c r="G69" s="10"/>
      <c r="H69" s="10"/>
      <c r="I69" s="10"/>
      <c r="J69" s="10"/>
      <c r="K69" s="10"/>
    </row>
    <row r="70" spans="2:11" ht="12.75">
      <c r="B70" s="43"/>
      <c r="C70" s="43"/>
      <c r="D70" s="43"/>
      <c r="E70" s="43"/>
      <c r="F70" s="43"/>
      <c r="G70" s="10"/>
      <c r="H70" s="10"/>
      <c r="I70" s="10"/>
      <c r="J70" s="10"/>
      <c r="K70" s="10"/>
    </row>
    <row r="71" spans="2:11" ht="12.75">
      <c r="B71" s="43"/>
      <c r="C71" s="43"/>
      <c r="D71" s="43"/>
      <c r="E71" s="43"/>
      <c r="F71" s="43"/>
      <c r="G71" s="10"/>
      <c r="H71" s="10"/>
      <c r="I71" s="10"/>
      <c r="J71" s="10"/>
      <c r="K71" s="10"/>
    </row>
    <row r="72" spans="2:11" ht="12.75">
      <c r="B72" s="43"/>
      <c r="C72" s="43"/>
      <c r="D72" s="43"/>
      <c r="E72" s="43"/>
      <c r="F72" s="43"/>
      <c r="G72" s="10"/>
      <c r="H72" s="10"/>
      <c r="I72" s="10"/>
      <c r="J72" s="10"/>
      <c r="K72" s="10"/>
    </row>
    <row r="73" spans="2:11" ht="12.75">
      <c r="B73" s="43"/>
      <c r="C73" s="43"/>
      <c r="D73" s="43"/>
      <c r="E73" s="43"/>
      <c r="F73" s="43"/>
      <c r="G73" s="10"/>
      <c r="H73" s="10"/>
      <c r="I73" s="10"/>
      <c r="J73" s="10"/>
      <c r="K73" s="10"/>
    </row>
    <row r="74" spans="2:11" ht="12.75">
      <c r="B74" s="43"/>
      <c r="C74" s="43"/>
      <c r="D74" s="43"/>
      <c r="E74" s="43"/>
      <c r="F74" s="43"/>
      <c r="G74" s="10"/>
      <c r="H74" s="10"/>
      <c r="I74" s="10"/>
      <c r="J74" s="10"/>
      <c r="K74" s="10"/>
    </row>
    <row r="75" spans="2:11" ht="12.75">
      <c r="B75" s="43"/>
      <c r="C75" s="43"/>
      <c r="D75" s="43"/>
      <c r="E75" s="43"/>
      <c r="F75" s="43"/>
      <c r="G75" s="10"/>
      <c r="H75" s="10"/>
      <c r="I75" s="10"/>
      <c r="J75" s="10"/>
      <c r="K75" s="10"/>
    </row>
    <row r="76" spans="2:11" ht="12.75">
      <c r="B76" s="43"/>
      <c r="C76" s="43"/>
      <c r="D76" s="43"/>
      <c r="E76" s="43"/>
      <c r="F76" s="43"/>
      <c r="G76" s="10"/>
      <c r="H76" s="10"/>
      <c r="I76" s="10"/>
      <c r="J76" s="10"/>
      <c r="K76" s="10"/>
    </row>
    <row r="77" spans="2:11" ht="12.75">
      <c r="B77" s="43"/>
      <c r="C77" s="43"/>
      <c r="D77" s="43"/>
      <c r="E77" s="43"/>
      <c r="F77" s="43"/>
      <c r="G77" s="10"/>
      <c r="H77" s="10"/>
      <c r="I77" s="10"/>
      <c r="J77" s="10"/>
      <c r="K77" s="10"/>
    </row>
    <row r="78" spans="2:11" ht="12.75">
      <c r="B78" s="43"/>
      <c r="C78" s="43"/>
      <c r="D78" s="43"/>
      <c r="E78" s="43"/>
      <c r="F78" s="43"/>
      <c r="G78" s="10"/>
      <c r="H78" s="10"/>
      <c r="I78" s="10"/>
      <c r="J78" s="10"/>
      <c r="K78" s="10"/>
    </row>
    <row r="79" spans="2:11" ht="12.75">
      <c r="B79" s="43"/>
      <c r="C79" s="43"/>
      <c r="D79" s="43"/>
      <c r="E79" s="43"/>
      <c r="F79" s="43"/>
      <c r="G79" s="10"/>
      <c r="H79" s="10"/>
      <c r="I79" s="10"/>
      <c r="J79" s="10"/>
      <c r="K79" s="10"/>
    </row>
    <row r="80" spans="2:11" ht="12.75">
      <c r="B80" s="43"/>
      <c r="C80" s="43"/>
      <c r="D80" s="43"/>
      <c r="E80" s="43"/>
      <c r="F80" s="43"/>
      <c r="G80" s="10"/>
      <c r="H80" s="10"/>
      <c r="I80" s="10"/>
      <c r="J80" s="10"/>
      <c r="K80" s="10"/>
    </row>
    <row r="81" spans="2:11" ht="12.75">
      <c r="B81" s="43"/>
      <c r="C81" s="43"/>
      <c r="D81" s="43"/>
      <c r="E81" s="43"/>
      <c r="F81" s="43"/>
      <c r="G81" s="10"/>
      <c r="H81" s="10"/>
      <c r="I81" s="10"/>
      <c r="J81" s="10"/>
      <c r="K81" s="10"/>
    </row>
    <row r="82" spans="2:11" ht="12.75">
      <c r="B82" s="43"/>
      <c r="C82" s="43"/>
      <c r="D82" s="43"/>
      <c r="E82" s="43"/>
      <c r="F82" s="43"/>
      <c r="G82" s="10"/>
      <c r="H82" s="10"/>
      <c r="I82" s="10"/>
      <c r="J82" s="10"/>
      <c r="K82" s="10"/>
    </row>
    <row r="83" spans="2:11" ht="12.75">
      <c r="B83" s="43"/>
      <c r="C83" s="43"/>
      <c r="D83" s="43"/>
      <c r="E83" s="43"/>
      <c r="F83" s="43"/>
      <c r="G83" s="10"/>
      <c r="H83" s="10"/>
      <c r="I83" s="10"/>
      <c r="J83" s="10"/>
      <c r="K83" s="10"/>
    </row>
    <row r="84" spans="2:11" ht="12.75">
      <c r="B84" s="43"/>
      <c r="C84" s="43"/>
      <c r="D84" s="43"/>
      <c r="E84" s="43"/>
      <c r="F84" s="43"/>
      <c r="G84" s="10"/>
      <c r="H84" s="10"/>
      <c r="I84" s="10"/>
      <c r="J84" s="10"/>
      <c r="K84" s="10"/>
    </row>
    <row r="85" spans="2:11" ht="12.75">
      <c r="B85" s="43"/>
      <c r="C85" s="43"/>
      <c r="D85" s="43"/>
      <c r="E85" s="43"/>
      <c r="F85" s="43"/>
      <c r="G85" s="10"/>
      <c r="H85" s="10"/>
      <c r="I85" s="10"/>
      <c r="J85" s="10"/>
      <c r="K85" s="10"/>
    </row>
    <row r="86" spans="2:11" ht="12.75">
      <c r="B86" s="43"/>
      <c r="C86" s="43"/>
      <c r="D86" s="43"/>
      <c r="E86" s="43"/>
      <c r="F86" s="43"/>
      <c r="G86" s="10"/>
      <c r="H86" s="10"/>
      <c r="I86" s="10"/>
      <c r="J86" s="10"/>
      <c r="K86" s="10"/>
    </row>
    <row r="87" spans="2:11" ht="12.75">
      <c r="B87" s="43"/>
      <c r="C87" s="43"/>
      <c r="D87" s="43"/>
      <c r="E87" s="43"/>
      <c r="F87" s="43"/>
      <c r="G87" s="10"/>
      <c r="H87" s="10"/>
      <c r="I87" s="10"/>
      <c r="J87" s="10"/>
      <c r="K87" s="10"/>
    </row>
    <row r="88" spans="2:11" ht="12.75">
      <c r="B88" s="43"/>
      <c r="C88" s="43"/>
      <c r="D88" s="43"/>
      <c r="E88" s="43"/>
      <c r="F88" s="43"/>
      <c r="G88" s="10"/>
      <c r="H88" s="10"/>
      <c r="I88" s="10"/>
      <c r="J88" s="10"/>
      <c r="K88" s="10"/>
    </row>
    <row r="89" spans="2:11" ht="12.75">
      <c r="B89" s="43"/>
      <c r="C89" s="43"/>
      <c r="D89" s="43"/>
      <c r="E89" s="43"/>
      <c r="F89" s="43"/>
      <c r="G89" s="10"/>
      <c r="H89" s="10"/>
      <c r="I89" s="10"/>
      <c r="J89" s="10"/>
      <c r="K89" s="10"/>
    </row>
    <row r="90" spans="2:11" ht="12.75">
      <c r="B90" s="43"/>
      <c r="C90" s="43"/>
      <c r="D90" s="43"/>
      <c r="E90" s="43"/>
      <c r="F90" s="43"/>
      <c r="G90" s="10"/>
      <c r="H90" s="10"/>
      <c r="I90" s="10"/>
      <c r="J90" s="10"/>
      <c r="K90" s="10"/>
    </row>
    <row r="91" spans="2:11" ht="12.75">
      <c r="B91" s="43"/>
      <c r="C91" s="43"/>
      <c r="D91" s="43"/>
      <c r="E91" s="43"/>
      <c r="F91" s="43"/>
      <c r="G91" s="10"/>
      <c r="H91" s="10"/>
      <c r="I91" s="10"/>
      <c r="J91" s="10"/>
      <c r="K91" s="10"/>
    </row>
    <row r="92" spans="2:11" ht="12.75">
      <c r="B92" s="43"/>
      <c r="C92" s="43"/>
      <c r="D92" s="43"/>
      <c r="E92" s="43"/>
      <c r="F92" s="43"/>
      <c r="G92" s="10"/>
      <c r="H92" s="10"/>
      <c r="I92" s="10"/>
      <c r="J92" s="10"/>
      <c r="K92" s="10"/>
    </row>
    <row r="93" spans="2:11" ht="12.75">
      <c r="B93" s="43"/>
      <c r="C93" s="43"/>
      <c r="D93" s="43"/>
      <c r="E93" s="43"/>
      <c r="F93" s="43"/>
      <c r="G93" s="10"/>
      <c r="H93" s="10"/>
      <c r="I93" s="10"/>
      <c r="J93" s="10"/>
      <c r="K93" s="10"/>
    </row>
    <row r="94" spans="2:11" ht="12.75">
      <c r="B94" s="43"/>
      <c r="C94" s="43"/>
      <c r="D94" s="43"/>
      <c r="E94" s="43"/>
      <c r="F94" s="43"/>
      <c r="G94" s="10"/>
      <c r="H94" s="10"/>
      <c r="I94" s="10"/>
      <c r="J94" s="10"/>
      <c r="K94" s="10"/>
    </row>
    <row r="95" spans="2:11" ht="12.75">
      <c r="B95" s="43"/>
      <c r="C95" s="43"/>
      <c r="D95" s="43"/>
      <c r="E95" s="43"/>
      <c r="F95" s="43"/>
      <c r="G95" s="10"/>
      <c r="H95" s="10"/>
      <c r="I95" s="10"/>
      <c r="J95" s="10"/>
      <c r="K95" s="10"/>
    </row>
    <row r="96" spans="2:11" ht="12.75">
      <c r="B96" s="43"/>
      <c r="C96" s="43"/>
      <c r="D96" s="43"/>
      <c r="E96" s="43"/>
      <c r="F96" s="43"/>
      <c r="G96" s="10"/>
      <c r="H96" s="10"/>
      <c r="I96" s="10"/>
      <c r="J96" s="10"/>
      <c r="K96" s="10"/>
    </row>
    <row r="97" spans="2:11" ht="12.75">
      <c r="B97" s="43"/>
      <c r="C97" s="43"/>
      <c r="D97" s="43"/>
      <c r="E97" s="43"/>
      <c r="F97" s="43"/>
      <c r="G97" s="10"/>
      <c r="H97" s="10"/>
      <c r="I97" s="10"/>
      <c r="J97" s="10"/>
      <c r="K97" s="10"/>
    </row>
    <row r="98" spans="2:11" ht="12.75">
      <c r="B98" s="43"/>
      <c r="C98" s="43"/>
      <c r="D98" s="43"/>
      <c r="E98" s="43"/>
      <c r="F98" s="43"/>
      <c r="G98" s="10"/>
      <c r="H98" s="10"/>
      <c r="I98" s="10"/>
      <c r="J98" s="10"/>
      <c r="K98" s="10"/>
    </row>
    <row r="99" spans="2:11" ht="12.75">
      <c r="B99" s="43"/>
      <c r="C99" s="43"/>
      <c r="D99" s="43"/>
      <c r="E99" s="43"/>
      <c r="F99" s="43"/>
      <c r="G99" s="10"/>
      <c r="H99" s="10"/>
      <c r="I99" s="10"/>
      <c r="J99" s="10"/>
      <c r="K99" s="10"/>
    </row>
    <row r="100" spans="2:11" ht="12.75">
      <c r="B100" s="43"/>
      <c r="C100" s="43"/>
      <c r="D100" s="43"/>
      <c r="E100" s="43"/>
      <c r="F100" s="43"/>
      <c r="G100" s="10"/>
      <c r="H100" s="10"/>
      <c r="I100" s="10"/>
      <c r="J100" s="10"/>
      <c r="K100" s="10"/>
    </row>
    <row r="101" spans="2:11" ht="12.75">
      <c r="B101" s="43"/>
      <c r="C101" s="43"/>
      <c r="D101" s="43"/>
      <c r="E101" s="43"/>
      <c r="F101" s="43"/>
      <c r="G101" s="10"/>
      <c r="H101" s="10"/>
      <c r="I101" s="10"/>
      <c r="J101" s="10"/>
      <c r="K101" s="10"/>
    </row>
    <row r="102" spans="2:11" ht="12.75">
      <c r="B102" s="43"/>
      <c r="C102" s="43"/>
      <c r="D102" s="43"/>
      <c r="E102" s="43"/>
      <c r="F102" s="43"/>
      <c r="G102" s="10"/>
      <c r="H102" s="10"/>
      <c r="I102" s="10"/>
      <c r="J102" s="10"/>
      <c r="K102" s="10"/>
    </row>
    <row r="103" spans="2:11" ht="12.75">
      <c r="B103" s="43"/>
      <c r="C103" s="43"/>
      <c r="D103" s="43"/>
      <c r="E103" s="43"/>
      <c r="F103" s="43"/>
      <c r="G103" s="10"/>
      <c r="H103" s="10"/>
      <c r="I103" s="10"/>
      <c r="J103" s="10"/>
      <c r="K103" s="10"/>
    </row>
    <row r="104" spans="2:11" ht="12.75">
      <c r="B104" s="43"/>
      <c r="C104" s="43"/>
      <c r="D104" s="43"/>
      <c r="E104" s="43"/>
      <c r="F104" s="43"/>
      <c r="G104" s="10"/>
      <c r="H104" s="10"/>
      <c r="I104" s="10"/>
      <c r="J104" s="10"/>
      <c r="K104" s="10"/>
    </row>
    <row r="105" spans="2:11" ht="12.75">
      <c r="B105" s="43"/>
      <c r="C105" s="43"/>
      <c r="D105" s="43"/>
      <c r="E105" s="43"/>
      <c r="F105" s="43"/>
      <c r="G105" s="10"/>
      <c r="H105" s="10"/>
      <c r="I105" s="10"/>
      <c r="J105" s="10"/>
      <c r="K105" s="10"/>
    </row>
    <row r="106" spans="2:11" ht="12.75">
      <c r="B106" s="43"/>
      <c r="C106" s="43"/>
      <c r="D106" s="43"/>
      <c r="E106" s="43"/>
      <c r="F106" s="43"/>
      <c r="G106" s="10"/>
      <c r="H106" s="10"/>
      <c r="I106" s="10"/>
      <c r="J106" s="10"/>
      <c r="K106" s="10"/>
    </row>
    <row r="107" spans="2:11" ht="12.75">
      <c r="B107" s="43"/>
      <c r="C107" s="43"/>
      <c r="D107" s="43"/>
      <c r="E107" s="43"/>
      <c r="F107" s="43"/>
      <c r="G107" s="10"/>
      <c r="H107" s="10"/>
      <c r="I107" s="10"/>
      <c r="J107" s="10"/>
      <c r="K107" s="10"/>
    </row>
    <row r="108" spans="2:11" ht="12.75">
      <c r="B108" s="43"/>
      <c r="C108" s="43"/>
      <c r="D108" s="43"/>
      <c r="E108" s="43"/>
      <c r="F108" s="43"/>
      <c r="G108" s="10"/>
      <c r="H108" s="10"/>
      <c r="I108" s="10"/>
      <c r="J108" s="10"/>
      <c r="K108" s="10"/>
    </row>
    <row r="109" spans="2:11" ht="12.75">
      <c r="B109" s="43"/>
      <c r="C109" s="43"/>
      <c r="D109" s="43"/>
      <c r="E109" s="43"/>
      <c r="F109" s="43"/>
      <c r="G109" s="10"/>
      <c r="H109" s="10"/>
      <c r="I109" s="10"/>
      <c r="J109" s="10"/>
      <c r="K109" s="10"/>
    </row>
    <row r="110" spans="2:11" ht="12.75">
      <c r="B110" s="43"/>
      <c r="C110" s="43"/>
      <c r="D110" s="43"/>
      <c r="E110" s="43"/>
      <c r="F110" s="43"/>
      <c r="G110" s="10"/>
      <c r="H110" s="10"/>
      <c r="I110" s="10"/>
      <c r="J110" s="10"/>
      <c r="K110" s="10"/>
    </row>
    <row r="111" spans="2:11" ht="12.75">
      <c r="B111" s="43"/>
      <c r="C111" s="43"/>
      <c r="D111" s="43"/>
      <c r="E111" s="43"/>
      <c r="F111" s="43"/>
      <c r="G111" s="10"/>
      <c r="H111" s="10"/>
      <c r="I111" s="10"/>
      <c r="J111" s="10"/>
      <c r="K111" s="10"/>
    </row>
    <row r="112" spans="2:11" ht="12.75">
      <c r="B112" s="43"/>
      <c r="C112" s="43"/>
      <c r="D112" s="43"/>
      <c r="E112" s="43"/>
      <c r="F112" s="43"/>
      <c r="G112" s="10"/>
      <c r="H112" s="10"/>
      <c r="I112" s="10"/>
      <c r="J112" s="10"/>
      <c r="K112" s="10"/>
    </row>
    <row r="113" spans="2:11" ht="12.75">
      <c r="B113" s="43"/>
      <c r="C113" s="43"/>
      <c r="D113" s="43"/>
      <c r="E113" s="43"/>
      <c r="F113" s="43"/>
      <c r="G113" s="10"/>
      <c r="H113" s="10"/>
      <c r="I113" s="10"/>
      <c r="J113" s="10"/>
      <c r="K113" s="10"/>
    </row>
    <row r="114" spans="2:11" ht="12.75">
      <c r="B114" s="43"/>
      <c r="C114" s="43"/>
      <c r="D114" s="43"/>
      <c r="E114" s="43"/>
      <c r="F114" s="43"/>
      <c r="G114" s="10"/>
      <c r="H114" s="10"/>
      <c r="I114" s="10"/>
      <c r="J114" s="10"/>
      <c r="K114" s="10"/>
    </row>
    <row r="115" spans="2:11" ht="12.75">
      <c r="B115" s="43"/>
      <c r="C115" s="43"/>
      <c r="D115" s="43"/>
      <c r="E115" s="43"/>
      <c r="F115" s="43"/>
      <c r="G115" s="10"/>
      <c r="H115" s="10"/>
      <c r="I115" s="10"/>
      <c r="J115" s="10"/>
      <c r="K115" s="10"/>
    </row>
    <row r="116" spans="2:11" ht="12.75">
      <c r="B116" s="43"/>
      <c r="C116" s="43"/>
      <c r="D116" s="43"/>
      <c r="E116" s="43"/>
      <c r="F116" s="43"/>
      <c r="G116" s="10"/>
      <c r="H116" s="10"/>
      <c r="I116" s="10"/>
      <c r="J116" s="10"/>
      <c r="K116" s="10"/>
    </row>
    <row r="117" spans="2:11" ht="12.75">
      <c r="B117" s="43"/>
      <c r="C117" s="43"/>
      <c r="D117" s="43"/>
      <c r="E117" s="43"/>
      <c r="F117" s="43"/>
      <c r="G117" s="10"/>
      <c r="H117" s="10"/>
      <c r="I117" s="10"/>
      <c r="J117" s="10"/>
      <c r="K117" s="10"/>
    </row>
    <row r="118" spans="2:11" ht="12.75">
      <c r="B118" s="43"/>
      <c r="C118" s="43"/>
      <c r="D118" s="43"/>
      <c r="E118" s="43"/>
      <c r="F118" s="43"/>
      <c r="G118" s="10"/>
      <c r="H118" s="10"/>
      <c r="I118" s="10"/>
      <c r="J118" s="10"/>
      <c r="K118" s="10"/>
    </row>
    <row r="119" spans="2:11" ht="12.75">
      <c r="B119" s="43"/>
      <c r="C119" s="43"/>
      <c r="D119" s="43"/>
      <c r="E119" s="43"/>
      <c r="F119" s="43"/>
      <c r="G119" s="10"/>
      <c r="H119" s="10"/>
      <c r="I119" s="10"/>
      <c r="J119" s="10"/>
      <c r="K119" s="10"/>
    </row>
    <row r="120" spans="2:11" ht="12.75">
      <c r="B120" s="43"/>
      <c r="C120" s="43"/>
      <c r="D120" s="43"/>
      <c r="E120" s="43"/>
      <c r="F120" s="43"/>
      <c r="G120" s="10"/>
      <c r="H120" s="10"/>
      <c r="I120" s="10"/>
      <c r="J120" s="10"/>
      <c r="K120" s="10"/>
    </row>
    <row r="121" spans="2:11" ht="12.75">
      <c r="B121" s="43"/>
      <c r="C121" s="43"/>
      <c r="D121" s="43"/>
      <c r="E121" s="43"/>
      <c r="F121" s="43"/>
      <c r="G121" s="10"/>
      <c r="H121" s="10"/>
      <c r="I121" s="10"/>
      <c r="J121" s="10"/>
      <c r="K121" s="10"/>
    </row>
    <row r="122" spans="2:11" ht="12.75">
      <c r="B122" s="43"/>
      <c r="C122" s="43"/>
      <c r="D122" s="43"/>
      <c r="E122" s="43"/>
      <c r="F122" s="43"/>
      <c r="G122" s="10"/>
      <c r="H122" s="10"/>
      <c r="I122" s="10"/>
      <c r="J122" s="10"/>
      <c r="K122" s="10"/>
    </row>
    <row r="123" spans="2:11" ht="12.75">
      <c r="B123" s="43"/>
      <c r="C123" s="43"/>
      <c r="D123" s="43"/>
      <c r="E123" s="43"/>
      <c r="F123" s="43"/>
      <c r="G123" s="10"/>
      <c r="H123" s="10"/>
      <c r="I123" s="10"/>
      <c r="J123" s="10"/>
      <c r="K123" s="10"/>
    </row>
    <row r="124" spans="2:11" ht="12.75">
      <c r="B124" s="43"/>
      <c r="C124" s="43"/>
      <c r="D124" s="43"/>
      <c r="E124" s="43"/>
      <c r="F124" s="43"/>
      <c r="G124" s="10"/>
      <c r="H124" s="10"/>
      <c r="I124" s="10"/>
      <c r="J124" s="10"/>
      <c r="K124" s="10"/>
    </row>
    <row r="125" spans="2:11" ht="12.75">
      <c r="B125" s="43"/>
      <c r="C125" s="43"/>
      <c r="D125" s="43"/>
      <c r="E125" s="43"/>
      <c r="F125" s="43"/>
      <c r="G125" s="10"/>
      <c r="H125" s="10"/>
      <c r="I125" s="10"/>
      <c r="J125" s="10"/>
      <c r="K125" s="10"/>
    </row>
    <row r="126" spans="2:11" ht="12.75">
      <c r="B126" s="43"/>
      <c r="C126" s="43"/>
      <c r="D126" s="43"/>
      <c r="E126" s="43"/>
      <c r="F126" s="43"/>
      <c r="G126" s="10"/>
      <c r="H126" s="10"/>
      <c r="I126" s="10"/>
      <c r="J126" s="10"/>
      <c r="K126" s="10"/>
    </row>
    <row r="127" spans="2:11" ht="12.75">
      <c r="B127" s="43"/>
      <c r="C127" s="43"/>
      <c r="D127" s="43"/>
      <c r="E127" s="43"/>
      <c r="F127" s="43"/>
      <c r="G127" s="10"/>
      <c r="H127" s="10"/>
      <c r="I127" s="10"/>
      <c r="J127" s="10"/>
      <c r="K127" s="10"/>
    </row>
    <row r="128" spans="2:11" ht="12.75">
      <c r="B128" s="43"/>
      <c r="C128" s="43"/>
      <c r="D128" s="43"/>
      <c r="E128" s="43"/>
      <c r="F128" s="43"/>
      <c r="G128" s="10"/>
      <c r="H128" s="10"/>
      <c r="I128" s="10"/>
      <c r="J128" s="10"/>
      <c r="K128" s="10"/>
    </row>
    <row r="129" spans="2:11" ht="12.75">
      <c r="B129" s="43"/>
      <c r="C129" s="43"/>
      <c r="D129" s="43"/>
      <c r="E129" s="43"/>
      <c r="F129" s="43"/>
      <c r="G129" s="10"/>
      <c r="H129" s="10"/>
      <c r="I129" s="10"/>
      <c r="J129" s="10"/>
      <c r="K129" s="10"/>
    </row>
    <row r="130" spans="2:11" ht="12.75">
      <c r="B130" s="43"/>
      <c r="C130" s="43"/>
      <c r="D130" s="43"/>
      <c r="E130" s="43"/>
      <c r="F130" s="43"/>
      <c r="G130" s="10"/>
      <c r="H130" s="10"/>
      <c r="I130" s="10"/>
      <c r="J130" s="10"/>
      <c r="K130" s="10"/>
    </row>
    <row r="131" spans="2:11" ht="12.75">
      <c r="B131" s="43"/>
      <c r="C131" s="43"/>
      <c r="D131" s="43"/>
      <c r="E131" s="43"/>
      <c r="F131" s="43"/>
      <c r="G131" s="10"/>
      <c r="H131" s="10"/>
      <c r="I131" s="10"/>
      <c r="J131" s="10"/>
      <c r="K131" s="10"/>
    </row>
    <row r="132" spans="2:11" ht="12.75">
      <c r="B132" s="43"/>
      <c r="C132" s="43"/>
      <c r="D132" s="43"/>
      <c r="E132" s="43"/>
      <c r="F132" s="43"/>
      <c r="G132" s="10"/>
      <c r="H132" s="10"/>
      <c r="I132" s="10"/>
      <c r="J132" s="10"/>
      <c r="K132" s="10"/>
    </row>
    <row r="133" spans="2:11" ht="12.75">
      <c r="B133" s="43"/>
      <c r="C133" s="43"/>
      <c r="D133" s="43"/>
      <c r="E133" s="43"/>
      <c r="F133" s="43"/>
      <c r="G133" s="10"/>
      <c r="H133" s="10"/>
      <c r="I133" s="10"/>
      <c r="J133" s="10"/>
      <c r="K133" s="10"/>
    </row>
    <row r="134" spans="2:11" ht="12.75">
      <c r="B134" s="43"/>
      <c r="C134" s="43"/>
      <c r="D134" s="43"/>
      <c r="E134" s="43"/>
      <c r="F134" s="43"/>
      <c r="G134" s="10"/>
      <c r="H134" s="10"/>
      <c r="I134" s="10"/>
      <c r="J134" s="10"/>
      <c r="K134" s="10"/>
    </row>
    <row r="135" spans="2:11" ht="12.75">
      <c r="B135" s="43"/>
      <c r="C135" s="43"/>
      <c r="D135" s="43"/>
      <c r="E135" s="43"/>
      <c r="F135" s="43"/>
      <c r="G135" s="10"/>
      <c r="H135" s="10"/>
      <c r="I135" s="10"/>
      <c r="J135" s="10"/>
      <c r="K135" s="10"/>
    </row>
    <row r="136" spans="2:11" ht="12.75">
      <c r="B136" s="43"/>
      <c r="C136" s="43"/>
      <c r="D136" s="43"/>
      <c r="E136" s="43"/>
      <c r="F136" s="43"/>
      <c r="G136" s="10"/>
      <c r="H136" s="10"/>
      <c r="I136" s="10"/>
      <c r="J136" s="10"/>
      <c r="K136" s="10"/>
    </row>
    <row r="137" spans="2:11" ht="12.75">
      <c r="B137" s="43"/>
      <c r="C137" s="43"/>
      <c r="D137" s="43"/>
      <c r="E137" s="43"/>
      <c r="F137" s="43"/>
      <c r="G137" s="10"/>
      <c r="H137" s="10"/>
      <c r="I137" s="10"/>
      <c r="J137" s="10"/>
      <c r="K137" s="10"/>
    </row>
    <row r="138" spans="2:11" ht="12.75">
      <c r="B138" s="43"/>
      <c r="C138" s="43"/>
      <c r="D138" s="43"/>
      <c r="E138" s="43"/>
      <c r="F138" s="43"/>
      <c r="G138" s="10"/>
      <c r="H138" s="10"/>
      <c r="I138" s="10"/>
      <c r="J138" s="10"/>
      <c r="K138" s="10"/>
    </row>
    <row r="139" spans="2:11" ht="12.75">
      <c r="B139" s="43"/>
      <c r="C139" s="43"/>
      <c r="D139" s="43"/>
      <c r="E139" s="43"/>
      <c r="F139" s="43"/>
      <c r="G139" s="10"/>
      <c r="H139" s="10"/>
      <c r="I139" s="10"/>
      <c r="J139" s="10"/>
      <c r="K139" s="10"/>
    </row>
    <row r="140" spans="2:11" ht="12.75">
      <c r="B140" s="43"/>
      <c r="C140" s="43"/>
      <c r="D140" s="43"/>
      <c r="E140" s="43"/>
      <c r="F140" s="43"/>
      <c r="G140" s="10"/>
      <c r="H140" s="10"/>
      <c r="I140" s="10"/>
      <c r="J140" s="10"/>
      <c r="K140" s="10"/>
    </row>
    <row r="141" spans="2:11" ht="12.75">
      <c r="B141" s="43"/>
      <c r="C141" s="43"/>
      <c r="D141" s="43"/>
      <c r="E141" s="43"/>
      <c r="F141" s="43"/>
      <c r="G141" s="10"/>
      <c r="H141" s="10"/>
      <c r="I141" s="10"/>
      <c r="J141" s="10"/>
      <c r="K141" s="10"/>
    </row>
    <row r="142" spans="2:11" ht="12.75">
      <c r="B142" s="43"/>
      <c r="C142" s="43"/>
      <c r="D142" s="43"/>
      <c r="E142" s="43"/>
      <c r="F142" s="43"/>
      <c r="G142" s="10"/>
      <c r="H142" s="10"/>
      <c r="I142" s="10"/>
      <c r="J142" s="10"/>
      <c r="K142" s="10"/>
    </row>
    <row r="143" spans="2:11" ht="12.75">
      <c r="B143" s="43"/>
      <c r="C143" s="43"/>
      <c r="D143" s="43"/>
      <c r="E143" s="43"/>
      <c r="F143" s="43"/>
      <c r="G143" s="10"/>
      <c r="H143" s="10"/>
      <c r="I143" s="10"/>
      <c r="J143" s="10"/>
      <c r="K143" s="10"/>
    </row>
    <row r="144" spans="2:11" ht="12.75">
      <c r="B144" s="43"/>
      <c r="C144" s="43"/>
      <c r="D144" s="43"/>
      <c r="E144" s="43"/>
      <c r="F144" s="43"/>
      <c r="G144" s="10"/>
      <c r="H144" s="10"/>
      <c r="I144" s="10"/>
      <c r="J144" s="10"/>
      <c r="K144" s="10"/>
    </row>
    <row r="145" spans="2:11" ht="12.75">
      <c r="B145" s="43"/>
      <c r="C145" s="43"/>
      <c r="D145" s="43"/>
      <c r="E145" s="43"/>
      <c r="F145" s="43"/>
      <c r="G145" s="10"/>
      <c r="H145" s="10"/>
      <c r="I145" s="10"/>
      <c r="J145" s="10"/>
      <c r="K145" s="10"/>
    </row>
    <row r="146" spans="2:11" ht="12.75">
      <c r="B146" s="43"/>
      <c r="C146" s="43"/>
      <c r="D146" s="43"/>
      <c r="E146" s="43"/>
      <c r="F146" s="43"/>
      <c r="G146" s="10"/>
      <c r="H146" s="10"/>
      <c r="I146" s="10"/>
      <c r="J146" s="10"/>
      <c r="K146" s="10"/>
    </row>
    <row r="147" spans="2:11" ht="12.75">
      <c r="B147" s="43"/>
      <c r="C147" s="43"/>
      <c r="D147" s="43"/>
      <c r="E147" s="43"/>
      <c r="F147" s="43"/>
      <c r="G147" s="10"/>
      <c r="H147" s="10"/>
      <c r="I147" s="10"/>
      <c r="J147" s="10"/>
      <c r="K147" s="10"/>
    </row>
    <row r="148" spans="2:11" ht="12.75">
      <c r="B148" s="43"/>
      <c r="C148" s="43"/>
      <c r="D148" s="43"/>
      <c r="E148" s="43"/>
      <c r="F148" s="43"/>
      <c r="G148" s="10"/>
      <c r="H148" s="10"/>
      <c r="I148" s="10"/>
      <c r="J148" s="10"/>
      <c r="K148" s="10"/>
    </row>
    <row r="149" spans="2:11" ht="12.75">
      <c r="B149" s="43"/>
      <c r="C149" s="43"/>
      <c r="D149" s="43"/>
      <c r="E149" s="43"/>
      <c r="F149" s="43"/>
      <c r="G149" s="10"/>
      <c r="H149" s="10"/>
      <c r="I149" s="10"/>
      <c r="J149" s="10"/>
      <c r="K149" s="10"/>
    </row>
    <row r="150" spans="2:11" ht="12.75">
      <c r="B150" s="43"/>
      <c r="C150" s="43"/>
      <c r="D150" s="43"/>
      <c r="E150" s="43"/>
      <c r="F150" s="43"/>
      <c r="G150" s="10"/>
      <c r="H150" s="10"/>
      <c r="I150" s="10"/>
      <c r="J150" s="10"/>
      <c r="K150" s="10"/>
    </row>
    <row r="151" spans="2:11" ht="12.75">
      <c r="B151" s="43"/>
      <c r="C151" s="43"/>
      <c r="D151" s="43"/>
      <c r="E151" s="43"/>
      <c r="F151" s="43"/>
      <c r="G151" s="10"/>
      <c r="H151" s="10"/>
      <c r="I151" s="10"/>
      <c r="J151" s="10"/>
      <c r="K151" s="10"/>
    </row>
    <row r="152" spans="2:11" ht="12.75">
      <c r="B152" s="43"/>
      <c r="C152" s="43"/>
      <c r="D152" s="43"/>
      <c r="E152" s="43"/>
      <c r="F152" s="43"/>
      <c r="G152" s="10"/>
      <c r="H152" s="10"/>
      <c r="I152" s="10"/>
      <c r="J152" s="10"/>
      <c r="K152" s="10"/>
    </row>
    <row r="153" spans="2:11" ht="12.75">
      <c r="B153" s="43"/>
      <c r="C153" s="43"/>
      <c r="D153" s="43"/>
      <c r="E153" s="43"/>
      <c r="F153" s="43"/>
      <c r="G153" s="10"/>
      <c r="H153" s="10"/>
      <c r="I153" s="10"/>
      <c r="J153" s="10"/>
      <c r="K153" s="10"/>
    </row>
    <row r="154" spans="2:11" ht="12.75">
      <c r="B154" s="43"/>
      <c r="C154" s="43"/>
      <c r="D154" s="43"/>
      <c r="E154" s="43"/>
      <c r="F154" s="43"/>
      <c r="G154" s="10"/>
      <c r="H154" s="10"/>
      <c r="I154" s="10"/>
      <c r="J154" s="10"/>
      <c r="K154" s="10"/>
    </row>
    <row r="155" spans="2:11" ht="12.75">
      <c r="B155" s="43"/>
      <c r="C155" s="43"/>
      <c r="D155" s="43"/>
      <c r="E155" s="43"/>
      <c r="F155" s="43"/>
      <c r="G155" s="10"/>
      <c r="H155" s="10"/>
      <c r="I155" s="10"/>
      <c r="J155" s="10"/>
      <c r="K155" s="10"/>
    </row>
    <row r="156" spans="2:11" ht="12.75">
      <c r="B156" s="43"/>
      <c r="C156" s="43"/>
      <c r="D156" s="43"/>
      <c r="E156" s="43"/>
      <c r="F156" s="43"/>
      <c r="G156" s="10"/>
      <c r="H156" s="10"/>
      <c r="I156" s="10"/>
      <c r="J156" s="10"/>
      <c r="K156" s="10"/>
    </row>
    <row r="157" spans="2:11" ht="12.75">
      <c r="B157" s="43"/>
      <c r="C157" s="43"/>
      <c r="D157" s="43"/>
      <c r="E157" s="43"/>
      <c r="F157" s="43"/>
      <c r="G157" s="10"/>
      <c r="H157" s="10"/>
      <c r="I157" s="10"/>
      <c r="J157" s="10"/>
      <c r="K157" s="10"/>
    </row>
    <row r="158" spans="2:11" ht="12.75">
      <c r="B158" s="43"/>
      <c r="C158" s="43"/>
      <c r="D158" s="43"/>
      <c r="E158" s="43"/>
      <c r="F158" s="43"/>
      <c r="G158" s="10"/>
      <c r="H158" s="10"/>
      <c r="I158" s="10"/>
      <c r="J158" s="10"/>
      <c r="K158" s="10"/>
    </row>
    <row r="159" spans="2:11" ht="12.75">
      <c r="B159" s="43"/>
      <c r="C159" s="43"/>
      <c r="D159" s="43"/>
      <c r="E159" s="43"/>
      <c r="F159" s="43"/>
      <c r="G159" s="10"/>
      <c r="H159" s="10"/>
      <c r="I159" s="10"/>
      <c r="J159" s="10"/>
      <c r="K159" s="10"/>
    </row>
    <row r="160" spans="2:11" ht="12.75">
      <c r="B160" s="43"/>
      <c r="C160" s="43"/>
      <c r="D160" s="43"/>
      <c r="E160" s="43"/>
      <c r="F160" s="43"/>
      <c r="G160" s="10"/>
      <c r="H160" s="10"/>
      <c r="I160" s="10"/>
      <c r="J160" s="10"/>
      <c r="K160" s="10"/>
    </row>
    <row r="161" spans="2:11" ht="12.75">
      <c r="B161" s="43"/>
      <c r="C161" s="43"/>
      <c r="D161" s="43"/>
      <c r="E161" s="43"/>
      <c r="F161" s="43"/>
      <c r="G161" s="10"/>
      <c r="H161" s="10"/>
      <c r="I161" s="10"/>
      <c r="J161" s="10"/>
      <c r="K161" s="10"/>
    </row>
    <row r="162" spans="2:11" ht="12.75">
      <c r="B162" s="43"/>
      <c r="C162" s="43"/>
      <c r="D162" s="43"/>
      <c r="E162" s="43"/>
      <c r="F162" s="43"/>
      <c r="G162" s="10"/>
      <c r="H162" s="10"/>
      <c r="I162" s="10"/>
      <c r="J162" s="10"/>
      <c r="K162" s="10"/>
    </row>
    <row r="163" spans="2:11" ht="12.75">
      <c r="B163" s="43"/>
      <c r="C163" s="43"/>
      <c r="D163" s="43"/>
      <c r="E163" s="43"/>
      <c r="F163" s="43"/>
      <c r="G163" s="10"/>
      <c r="H163" s="10"/>
      <c r="I163" s="10"/>
      <c r="J163" s="10"/>
      <c r="K163" s="10"/>
    </row>
    <row r="164" spans="2:11" ht="12.75">
      <c r="B164" s="43"/>
      <c r="C164" s="43"/>
      <c r="D164" s="43"/>
      <c r="E164" s="43"/>
      <c r="F164" s="43"/>
      <c r="G164" s="10"/>
      <c r="H164" s="10"/>
      <c r="I164" s="10"/>
      <c r="J164" s="10"/>
      <c r="K164" s="10"/>
    </row>
    <row r="165" spans="2:11" ht="12.75">
      <c r="B165" s="43"/>
      <c r="C165" s="43"/>
      <c r="D165" s="43"/>
      <c r="E165" s="43"/>
      <c r="F165" s="43"/>
      <c r="G165" s="10"/>
      <c r="H165" s="10"/>
      <c r="I165" s="10"/>
      <c r="J165" s="10"/>
      <c r="K165" s="10"/>
    </row>
    <row r="166" spans="2:11" ht="12.75">
      <c r="B166" s="43"/>
      <c r="C166" s="43"/>
      <c r="D166" s="43"/>
      <c r="E166" s="43"/>
      <c r="F166" s="43"/>
      <c r="G166" s="10"/>
      <c r="H166" s="10"/>
      <c r="I166" s="10"/>
      <c r="J166" s="10"/>
      <c r="K166" s="10"/>
    </row>
    <row r="167" spans="2:11" ht="12.75">
      <c r="B167" s="43"/>
      <c r="C167" s="43"/>
      <c r="D167" s="43"/>
      <c r="E167" s="43"/>
      <c r="F167" s="43"/>
      <c r="G167" s="10"/>
      <c r="H167" s="10"/>
      <c r="I167" s="10"/>
      <c r="J167" s="10"/>
      <c r="K167" s="10"/>
    </row>
    <row r="168" spans="2:11" ht="12.75">
      <c r="B168" s="43"/>
      <c r="C168" s="43"/>
      <c r="D168" s="43"/>
      <c r="E168" s="43"/>
      <c r="F168" s="43"/>
      <c r="G168" s="10"/>
      <c r="H168" s="10"/>
      <c r="I168" s="10"/>
      <c r="J168" s="10"/>
      <c r="K168" s="10"/>
    </row>
    <row r="169" spans="2:11" ht="12.75">
      <c r="B169" s="43"/>
      <c r="C169" s="43"/>
      <c r="D169" s="43"/>
      <c r="E169" s="43"/>
      <c r="F169" s="43"/>
      <c r="G169" s="10"/>
      <c r="H169" s="10"/>
      <c r="I169" s="10"/>
      <c r="J169" s="10"/>
      <c r="K169" s="10"/>
    </row>
    <row r="170" spans="2:11" ht="12.75">
      <c r="B170" s="43"/>
      <c r="C170" s="43"/>
      <c r="D170" s="43"/>
      <c r="E170" s="43"/>
      <c r="F170" s="43"/>
      <c r="G170" s="10"/>
      <c r="H170" s="10"/>
      <c r="I170" s="10"/>
      <c r="J170" s="10"/>
      <c r="K170" s="10"/>
    </row>
    <row r="171" spans="2:11" ht="12.75">
      <c r="B171" s="43"/>
      <c r="C171" s="43"/>
      <c r="D171" s="43"/>
      <c r="E171" s="43"/>
      <c r="F171" s="43"/>
      <c r="G171" s="10"/>
      <c r="H171" s="10"/>
      <c r="I171" s="10"/>
      <c r="J171" s="10"/>
      <c r="K171" s="10"/>
    </row>
    <row r="172" spans="2:11" ht="12.75">
      <c r="B172" s="43"/>
      <c r="C172" s="43"/>
      <c r="D172" s="43"/>
      <c r="E172" s="43"/>
      <c r="F172" s="43"/>
      <c r="G172" s="10"/>
      <c r="H172" s="10"/>
      <c r="I172" s="10"/>
      <c r="J172" s="10"/>
      <c r="K172" s="10"/>
    </row>
    <row r="173" spans="2:11" ht="12.75">
      <c r="B173" s="43"/>
      <c r="C173" s="43"/>
      <c r="D173" s="43"/>
      <c r="E173" s="43"/>
      <c r="F173" s="43"/>
      <c r="G173" s="10"/>
      <c r="H173" s="10"/>
      <c r="I173" s="10"/>
      <c r="J173" s="10"/>
      <c r="K173" s="10"/>
    </row>
    <row r="174" spans="2:11" ht="12.75">
      <c r="B174" s="43"/>
      <c r="C174" s="43"/>
      <c r="D174" s="43"/>
      <c r="E174" s="43"/>
      <c r="F174" s="43"/>
      <c r="G174" s="10"/>
      <c r="H174" s="10"/>
      <c r="I174" s="10"/>
      <c r="J174" s="10"/>
      <c r="K174" s="10"/>
    </row>
    <row r="175" spans="2:11" ht="12.75">
      <c r="B175" s="43"/>
      <c r="C175" s="43"/>
      <c r="D175" s="43"/>
      <c r="E175" s="43"/>
      <c r="F175" s="43"/>
      <c r="G175" s="10"/>
      <c r="H175" s="10"/>
      <c r="I175" s="10"/>
      <c r="J175" s="10"/>
      <c r="K175" s="10"/>
    </row>
    <row r="176" spans="2:11" ht="12.75">
      <c r="B176" s="43"/>
      <c r="C176" s="43"/>
      <c r="D176" s="43"/>
      <c r="E176" s="43"/>
      <c r="F176" s="43"/>
      <c r="G176" s="10"/>
      <c r="H176" s="10"/>
      <c r="I176" s="10"/>
      <c r="J176" s="10"/>
      <c r="K176" s="10"/>
    </row>
    <row r="177" spans="2:11" ht="12.75">
      <c r="B177" s="43"/>
      <c r="C177" s="43"/>
      <c r="D177" s="43"/>
      <c r="E177" s="43"/>
      <c r="F177" s="43"/>
      <c r="G177" s="10"/>
      <c r="H177" s="10"/>
      <c r="I177" s="10"/>
      <c r="J177" s="10"/>
      <c r="K177" s="10"/>
    </row>
    <row r="178" spans="2:11" ht="12.75">
      <c r="B178" s="43"/>
      <c r="C178" s="43"/>
      <c r="D178" s="43"/>
      <c r="E178" s="43"/>
      <c r="F178" s="43"/>
      <c r="G178" s="10"/>
      <c r="H178" s="10"/>
      <c r="I178" s="10"/>
      <c r="J178" s="10"/>
      <c r="K178" s="10"/>
    </row>
    <row r="179" spans="2:11" ht="12.75">
      <c r="B179" s="43"/>
      <c r="C179" s="43"/>
      <c r="D179" s="43"/>
      <c r="E179" s="43"/>
      <c r="F179" s="43"/>
      <c r="G179" s="10"/>
      <c r="H179" s="10"/>
      <c r="I179" s="10"/>
      <c r="J179" s="10"/>
      <c r="K179" s="10"/>
    </row>
    <row r="180" spans="2:11" ht="12.75">
      <c r="B180" s="43"/>
      <c r="C180" s="43"/>
      <c r="D180" s="43"/>
      <c r="E180" s="43"/>
      <c r="F180" s="43"/>
      <c r="G180" s="10"/>
      <c r="H180" s="10"/>
      <c r="I180" s="10"/>
      <c r="J180" s="10"/>
      <c r="K180" s="10"/>
    </row>
    <row r="181" spans="2:11" ht="12.75">
      <c r="B181" s="43"/>
      <c r="C181" s="43"/>
      <c r="D181" s="43"/>
      <c r="E181" s="43"/>
      <c r="F181" s="43"/>
      <c r="G181" s="10"/>
      <c r="H181" s="10"/>
      <c r="I181" s="10"/>
      <c r="J181" s="10"/>
      <c r="K181" s="10"/>
    </row>
    <row r="182" spans="2:11" ht="12.75">
      <c r="B182" s="43"/>
      <c r="C182" s="43"/>
      <c r="D182" s="43"/>
      <c r="E182" s="43"/>
      <c r="F182" s="43"/>
      <c r="G182" s="10"/>
      <c r="H182" s="10"/>
      <c r="I182" s="10"/>
      <c r="J182" s="10"/>
      <c r="K182" s="10"/>
    </row>
    <row r="183" spans="2:11" ht="12.75">
      <c r="B183" s="43"/>
      <c r="C183" s="43"/>
      <c r="D183" s="43"/>
      <c r="E183" s="43"/>
      <c r="F183" s="43"/>
      <c r="G183" s="10"/>
      <c r="H183" s="10"/>
      <c r="I183" s="10"/>
      <c r="J183" s="10"/>
      <c r="K183" s="10"/>
    </row>
    <row r="184" spans="2:11" ht="12.75">
      <c r="B184" s="43"/>
      <c r="C184" s="43"/>
      <c r="D184" s="43"/>
      <c r="E184" s="43"/>
      <c r="F184" s="43"/>
      <c r="G184" s="10"/>
      <c r="H184" s="10"/>
      <c r="I184" s="10"/>
      <c r="J184" s="10"/>
      <c r="K184" s="10"/>
    </row>
    <row r="185" spans="2:11" ht="12.75">
      <c r="B185" s="43"/>
      <c r="C185" s="43"/>
      <c r="D185" s="43"/>
      <c r="E185" s="43"/>
      <c r="F185" s="43"/>
      <c r="G185" s="10"/>
      <c r="H185" s="10"/>
      <c r="I185" s="10"/>
      <c r="J185" s="10"/>
      <c r="K185" s="10"/>
    </row>
    <row r="186" spans="2:11" ht="12.75">
      <c r="B186" s="43"/>
      <c r="C186" s="43"/>
      <c r="D186" s="43"/>
      <c r="E186" s="43"/>
      <c r="F186" s="43"/>
      <c r="G186" s="10"/>
      <c r="H186" s="10"/>
      <c r="I186" s="10"/>
      <c r="J186" s="10"/>
      <c r="K186" s="10"/>
    </row>
    <row r="187" spans="2:11" ht="12.75">
      <c r="B187" s="43"/>
      <c r="C187" s="43"/>
      <c r="D187" s="43"/>
      <c r="E187" s="43"/>
      <c r="F187" s="43"/>
      <c r="G187" s="10"/>
      <c r="H187" s="10"/>
      <c r="I187" s="10"/>
      <c r="J187" s="10"/>
      <c r="K187" s="10"/>
    </row>
    <row r="188" spans="2:11" ht="12.75">
      <c r="B188" s="43"/>
      <c r="C188" s="43"/>
      <c r="D188" s="43"/>
      <c r="E188" s="43"/>
      <c r="F188" s="43"/>
      <c r="G188" s="10"/>
      <c r="H188" s="10"/>
      <c r="I188" s="10"/>
      <c r="J188" s="10"/>
      <c r="K188" s="10"/>
    </row>
    <row r="189" spans="2:11" ht="12.75">
      <c r="B189" s="43"/>
      <c r="C189" s="43"/>
      <c r="D189" s="43"/>
      <c r="E189" s="43"/>
      <c r="F189" s="43"/>
      <c r="G189" s="10"/>
      <c r="H189" s="10"/>
      <c r="I189" s="10"/>
      <c r="J189" s="10"/>
      <c r="K189" s="10"/>
    </row>
    <row r="190" spans="2:11" ht="12.75">
      <c r="B190" s="43"/>
      <c r="C190" s="43"/>
      <c r="D190" s="43"/>
      <c r="E190" s="43"/>
      <c r="F190" s="43"/>
      <c r="G190" s="10"/>
      <c r="H190" s="10"/>
      <c r="I190" s="10"/>
      <c r="J190" s="10"/>
      <c r="K190" s="10"/>
    </row>
    <row r="191" spans="2:11" ht="12.75">
      <c r="B191" s="43"/>
      <c r="C191" s="43"/>
      <c r="D191" s="43"/>
      <c r="E191" s="43"/>
      <c r="F191" s="43"/>
      <c r="G191" s="10"/>
      <c r="H191" s="10"/>
      <c r="I191" s="10"/>
      <c r="J191" s="10"/>
      <c r="K191" s="10"/>
    </row>
    <row r="192" spans="2:11" ht="12.75">
      <c r="B192" s="43"/>
      <c r="C192" s="43"/>
      <c r="D192" s="43"/>
      <c r="E192" s="43"/>
      <c r="F192" s="43"/>
      <c r="G192" s="10"/>
      <c r="H192" s="10"/>
      <c r="I192" s="10"/>
      <c r="J192" s="10"/>
      <c r="K192" s="10"/>
    </row>
    <row r="193" spans="2:11" ht="12.75">
      <c r="B193" s="43"/>
      <c r="C193" s="43"/>
      <c r="D193" s="43"/>
      <c r="E193" s="43"/>
      <c r="F193" s="43"/>
      <c r="G193" s="10"/>
      <c r="H193" s="10"/>
      <c r="I193" s="10"/>
      <c r="J193" s="10"/>
      <c r="K193" s="10"/>
    </row>
    <row r="194" spans="2:11" ht="12.75">
      <c r="B194" s="43"/>
      <c r="C194" s="43"/>
      <c r="D194" s="43"/>
      <c r="E194" s="43"/>
      <c r="F194" s="43"/>
      <c r="G194" s="10"/>
      <c r="H194" s="10"/>
      <c r="I194" s="10"/>
      <c r="J194" s="10"/>
      <c r="K194" s="10"/>
    </row>
    <row r="195" spans="2:11" ht="12.75">
      <c r="B195" s="43"/>
      <c r="C195" s="43"/>
      <c r="D195" s="43"/>
      <c r="E195" s="43"/>
      <c r="F195" s="43"/>
      <c r="G195" s="10"/>
      <c r="H195" s="10"/>
      <c r="I195" s="10"/>
      <c r="J195" s="10"/>
      <c r="K195" s="10"/>
    </row>
    <row r="196" spans="2:11" ht="12.75">
      <c r="B196" s="43"/>
      <c r="C196" s="43"/>
      <c r="D196" s="43"/>
      <c r="E196" s="43"/>
      <c r="F196" s="43"/>
      <c r="G196" s="10"/>
      <c r="H196" s="10"/>
      <c r="I196" s="10"/>
      <c r="J196" s="10"/>
      <c r="K196" s="10"/>
    </row>
    <row r="197" spans="2:11" ht="12.75">
      <c r="B197" s="43"/>
      <c r="C197" s="43"/>
      <c r="D197" s="43"/>
      <c r="E197" s="43"/>
      <c r="F197" s="43"/>
      <c r="G197" s="10"/>
      <c r="H197" s="10"/>
      <c r="I197" s="10"/>
      <c r="J197" s="10"/>
      <c r="K197" s="10"/>
    </row>
    <row r="198" spans="2:11" ht="12.75">
      <c r="B198" s="43"/>
      <c r="C198" s="43"/>
      <c r="D198" s="43"/>
      <c r="E198" s="43"/>
      <c r="F198" s="43"/>
      <c r="G198" s="10"/>
      <c r="H198" s="10"/>
      <c r="I198" s="10"/>
      <c r="J198" s="10"/>
      <c r="K198" s="10"/>
    </row>
    <row r="199" spans="2:11" ht="12.75">
      <c r="B199" s="43"/>
      <c r="C199" s="43"/>
      <c r="D199" s="43"/>
      <c r="E199" s="43"/>
      <c r="F199" s="43"/>
      <c r="G199" s="10"/>
      <c r="H199" s="10"/>
      <c r="I199" s="10"/>
      <c r="J199" s="10"/>
      <c r="K199" s="10"/>
    </row>
    <row r="200" spans="2:11" ht="12.75">
      <c r="B200" s="43"/>
      <c r="C200" s="43"/>
      <c r="D200" s="43"/>
      <c r="E200" s="43"/>
      <c r="F200" s="43"/>
      <c r="G200" s="10"/>
      <c r="H200" s="10"/>
      <c r="I200" s="10"/>
      <c r="J200" s="10"/>
      <c r="K200" s="10"/>
    </row>
    <row r="201" spans="2:11" ht="12.75">
      <c r="B201" s="43"/>
      <c r="C201" s="43"/>
      <c r="D201" s="43"/>
      <c r="E201" s="43"/>
      <c r="F201" s="43"/>
      <c r="G201" s="10"/>
      <c r="H201" s="10"/>
      <c r="I201" s="10"/>
      <c r="J201" s="10"/>
      <c r="K201" s="10"/>
    </row>
    <row r="202" spans="2:11" ht="12.75">
      <c r="B202" s="43"/>
      <c r="C202" s="43"/>
      <c r="D202" s="43"/>
      <c r="E202" s="43"/>
      <c r="F202" s="43"/>
      <c r="G202" s="10"/>
      <c r="H202" s="10"/>
      <c r="I202" s="10"/>
      <c r="J202" s="10"/>
      <c r="K202" s="10"/>
    </row>
    <row r="203" spans="2:11" ht="12.75">
      <c r="B203" s="43"/>
      <c r="C203" s="43"/>
      <c r="D203" s="43"/>
      <c r="E203" s="43"/>
      <c r="F203" s="43"/>
      <c r="G203" s="10"/>
      <c r="H203" s="10"/>
      <c r="I203" s="10"/>
      <c r="J203" s="10"/>
      <c r="K203" s="10"/>
    </row>
    <row r="204" spans="2:11" ht="12.75">
      <c r="B204" s="43"/>
      <c r="C204" s="43"/>
      <c r="D204" s="43"/>
      <c r="E204" s="43"/>
      <c r="F204" s="43"/>
      <c r="G204" s="10"/>
      <c r="H204" s="10"/>
      <c r="I204" s="10"/>
      <c r="J204" s="10"/>
      <c r="K204" s="10"/>
    </row>
    <row r="205" spans="2:11" ht="12.75">
      <c r="B205" s="43"/>
      <c r="C205" s="43"/>
      <c r="D205" s="43"/>
      <c r="E205" s="43"/>
      <c r="F205" s="43"/>
      <c r="G205" s="10"/>
      <c r="H205" s="10"/>
      <c r="I205" s="10"/>
      <c r="J205" s="10"/>
      <c r="K205" s="10"/>
    </row>
    <row r="206" spans="2:11" ht="12.75">
      <c r="B206" s="43"/>
      <c r="C206" s="43"/>
      <c r="D206" s="43"/>
      <c r="E206" s="43"/>
      <c r="F206" s="43"/>
      <c r="G206" s="10"/>
      <c r="H206" s="10"/>
      <c r="I206" s="10"/>
      <c r="J206" s="10"/>
      <c r="K206" s="10"/>
    </row>
    <row r="207" spans="2:11" ht="12.75">
      <c r="B207" s="43"/>
      <c r="C207" s="43"/>
      <c r="D207" s="43"/>
      <c r="E207" s="43"/>
      <c r="F207" s="43"/>
      <c r="G207" s="10"/>
      <c r="H207" s="10"/>
      <c r="I207" s="10"/>
      <c r="J207" s="10"/>
      <c r="K207" s="10"/>
    </row>
    <row r="208" spans="2:11" ht="12.75">
      <c r="B208" s="43"/>
      <c r="C208" s="43"/>
      <c r="D208" s="43"/>
      <c r="E208" s="43"/>
      <c r="F208" s="43"/>
      <c r="G208" s="10"/>
      <c r="H208" s="10"/>
      <c r="I208" s="10"/>
      <c r="J208" s="10"/>
      <c r="K208" s="10"/>
    </row>
    <row r="209" spans="2:11" ht="12.75">
      <c r="B209" s="43"/>
      <c r="C209" s="43"/>
      <c r="D209" s="43"/>
      <c r="E209" s="43"/>
      <c r="F209" s="43"/>
      <c r="G209" s="10"/>
      <c r="H209" s="10"/>
      <c r="I209" s="10"/>
      <c r="J209" s="10"/>
      <c r="K209" s="10"/>
    </row>
    <row r="210" spans="2:11" ht="12.75">
      <c r="B210" s="43"/>
      <c r="C210" s="43"/>
      <c r="D210" s="43"/>
      <c r="E210" s="43"/>
      <c r="F210" s="43"/>
      <c r="G210" s="10"/>
      <c r="H210" s="10"/>
      <c r="I210" s="10"/>
      <c r="J210" s="10"/>
      <c r="K210" s="10"/>
    </row>
    <row r="211" spans="2:11" ht="12.75">
      <c r="B211" s="43"/>
      <c r="C211" s="43"/>
      <c r="D211" s="43"/>
      <c r="E211" s="43"/>
      <c r="F211" s="43"/>
      <c r="G211" s="10"/>
      <c r="H211" s="10"/>
      <c r="I211" s="10"/>
      <c r="J211" s="10"/>
      <c r="K211" s="10"/>
    </row>
    <row r="212" spans="2:11" ht="12.75">
      <c r="B212" s="43"/>
      <c r="C212" s="43"/>
      <c r="D212" s="43"/>
      <c r="E212" s="43"/>
      <c r="F212" s="43"/>
      <c r="G212" s="10"/>
      <c r="H212" s="10"/>
      <c r="I212" s="10"/>
      <c r="J212" s="10"/>
      <c r="K212" s="10"/>
    </row>
    <row r="213" spans="2:11" ht="12.75">
      <c r="B213" s="43"/>
      <c r="C213" s="43"/>
      <c r="D213" s="43"/>
      <c r="E213" s="43"/>
      <c r="F213" s="43"/>
      <c r="G213" s="10"/>
      <c r="H213" s="10"/>
      <c r="I213" s="10"/>
      <c r="J213" s="10"/>
      <c r="K213" s="10"/>
    </row>
    <row r="214" spans="2:11" ht="12.75">
      <c r="B214" s="43"/>
      <c r="C214" s="43"/>
      <c r="D214" s="43"/>
      <c r="E214" s="43"/>
      <c r="F214" s="43"/>
      <c r="G214" s="10"/>
      <c r="H214" s="10"/>
      <c r="I214" s="10"/>
      <c r="J214" s="10"/>
      <c r="K214" s="10"/>
    </row>
    <row r="215" spans="2:11" ht="12.75">
      <c r="B215" s="43"/>
      <c r="C215" s="43"/>
      <c r="D215" s="43"/>
      <c r="E215" s="43"/>
      <c r="F215" s="43"/>
      <c r="G215" s="10"/>
      <c r="H215" s="10"/>
      <c r="I215" s="10"/>
      <c r="J215" s="10"/>
      <c r="K215" s="10"/>
    </row>
    <row r="216" spans="2:11" ht="12.75">
      <c r="B216" s="43"/>
      <c r="C216" s="43"/>
      <c r="D216" s="43"/>
      <c r="E216" s="43"/>
      <c r="F216" s="43"/>
      <c r="G216" s="10"/>
      <c r="H216" s="10"/>
      <c r="I216" s="10"/>
      <c r="J216" s="10"/>
      <c r="K216" s="10"/>
    </row>
    <row r="217" spans="2:11" ht="12.75">
      <c r="B217" s="43"/>
      <c r="C217" s="43"/>
      <c r="D217" s="43"/>
      <c r="E217" s="43"/>
      <c r="F217" s="43"/>
      <c r="G217" s="10"/>
      <c r="H217" s="10"/>
      <c r="I217" s="10"/>
      <c r="J217" s="10"/>
      <c r="K217" s="10"/>
    </row>
    <row r="218" spans="2:11" ht="12.75">
      <c r="B218" s="43"/>
      <c r="C218" s="43"/>
      <c r="D218" s="43"/>
      <c r="E218" s="43"/>
      <c r="F218" s="43"/>
      <c r="G218" s="10"/>
      <c r="H218" s="10"/>
      <c r="I218" s="10"/>
      <c r="J218" s="10"/>
      <c r="K218" s="10"/>
    </row>
    <row r="219" spans="2:11" ht="12.75">
      <c r="B219" s="43"/>
      <c r="C219" s="43"/>
      <c r="D219" s="43"/>
      <c r="E219" s="43"/>
      <c r="F219" s="43"/>
      <c r="G219" s="10"/>
      <c r="H219" s="10"/>
      <c r="I219" s="10"/>
      <c r="J219" s="10"/>
      <c r="K219" s="10"/>
    </row>
    <row r="220" spans="2:11" ht="12.75">
      <c r="B220" s="43"/>
      <c r="C220" s="43"/>
      <c r="D220" s="43"/>
      <c r="E220" s="43"/>
      <c r="F220" s="43"/>
      <c r="G220" s="10"/>
      <c r="H220" s="10"/>
      <c r="I220" s="10"/>
      <c r="J220" s="10"/>
      <c r="K220" s="10"/>
    </row>
    <row r="221" spans="2:11" ht="12.75">
      <c r="B221" s="43"/>
      <c r="C221" s="43"/>
      <c r="D221" s="43"/>
      <c r="E221" s="43"/>
      <c r="F221" s="43"/>
      <c r="G221" s="10"/>
      <c r="H221" s="10"/>
      <c r="I221" s="10"/>
      <c r="J221" s="10"/>
      <c r="K221" s="10"/>
    </row>
    <row r="222" spans="2:11" ht="12.75">
      <c r="B222" s="43"/>
      <c r="C222" s="43"/>
      <c r="D222" s="43"/>
      <c r="E222" s="43"/>
      <c r="F222" s="43"/>
      <c r="G222" s="10"/>
      <c r="H222" s="10"/>
      <c r="I222" s="10"/>
      <c r="J222" s="10"/>
      <c r="K222" s="10"/>
    </row>
    <row r="223" spans="2:11" ht="12.75">
      <c r="B223" s="43"/>
      <c r="C223" s="43"/>
      <c r="D223" s="43"/>
      <c r="E223" s="43"/>
      <c r="F223" s="43"/>
      <c r="G223" s="10"/>
      <c r="H223" s="10"/>
      <c r="I223" s="10"/>
      <c r="J223" s="10"/>
      <c r="K223" s="10"/>
    </row>
    <row r="224" spans="2:11" ht="12.75">
      <c r="B224" s="43"/>
      <c r="C224" s="43"/>
      <c r="D224" s="43"/>
      <c r="E224" s="43"/>
      <c r="F224" s="43"/>
      <c r="G224" s="10"/>
      <c r="H224" s="10"/>
      <c r="I224" s="10"/>
      <c r="J224" s="10"/>
      <c r="K224" s="10"/>
    </row>
    <row r="225" spans="2:11" ht="12.75">
      <c r="B225" s="43"/>
      <c r="C225" s="43"/>
      <c r="D225" s="43"/>
      <c r="E225" s="43"/>
      <c r="F225" s="43"/>
      <c r="G225" s="10"/>
      <c r="H225" s="10"/>
      <c r="I225" s="10"/>
      <c r="J225" s="10"/>
      <c r="K225" s="10"/>
    </row>
    <row r="226" spans="2:11" ht="12.75">
      <c r="B226" s="43"/>
      <c r="C226" s="43"/>
      <c r="D226" s="43"/>
      <c r="E226" s="43"/>
      <c r="F226" s="43"/>
      <c r="G226" s="10"/>
      <c r="H226" s="10"/>
      <c r="I226" s="10"/>
      <c r="J226" s="10"/>
      <c r="K226" s="10"/>
    </row>
    <row r="227" spans="2:11" ht="12.75">
      <c r="B227" s="43"/>
      <c r="C227" s="43"/>
      <c r="D227" s="43"/>
      <c r="E227" s="43"/>
      <c r="F227" s="43"/>
      <c r="G227" s="10"/>
      <c r="H227" s="10"/>
      <c r="I227" s="10"/>
      <c r="J227" s="10"/>
      <c r="K227" s="10"/>
    </row>
    <row r="228" spans="2:11" ht="12.75">
      <c r="B228" s="43"/>
      <c r="C228" s="43"/>
      <c r="D228" s="43"/>
      <c r="E228" s="43"/>
      <c r="F228" s="43"/>
      <c r="G228" s="10"/>
      <c r="H228" s="10"/>
      <c r="I228" s="10"/>
      <c r="J228" s="10"/>
      <c r="K228" s="10"/>
    </row>
    <row r="229" spans="2:11" ht="12.75">
      <c r="B229" s="43"/>
      <c r="C229" s="43"/>
      <c r="D229" s="43"/>
      <c r="E229" s="43"/>
      <c r="F229" s="43"/>
      <c r="G229" s="10"/>
      <c r="H229" s="10"/>
      <c r="I229" s="10"/>
      <c r="J229" s="10"/>
      <c r="K229" s="10"/>
    </row>
    <row r="230" spans="2:11" ht="12.75">
      <c r="B230" s="43"/>
      <c r="C230" s="43"/>
      <c r="D230" s="43"/>
      <c r="E230" s="43"/>
      <c r="F230" s="43"/>
      <c r="G230" s="10"/>
      <c r="H230" s="10"/>
      <c r="I230" s="10"/>
      <c r="J230" s="10"/>
      <c r="K230" s="10"/>
    </row>
    <row r="231" spans="2:11" ht="12.75">
      <c r="B231" s="43"/>
      <c r="C231" s="43"/>
      <c r="D231" s="43"/>
      <c r="E231" s="43"/>
      <c r="F231" s="43"/>
      <c r="G231" s="10"/>
      <c r="H231" s="10"/>
      <c r="I231" s="10"/>
      <c r="J231" s="10"/>
      <c r="K231" s="10"/>
    </row>
    <row r="232" spans="2:11" ht="12.75">
      <c r="B232" s="43"/>
      <c r="C232" s="43"/>
      <c r="D232" s="43"/>
      <c r="E232" s="43"/>
      <c r="F232" s="43"/>
      <c r="G232" s="10"/>
      <c r="H232" s="10"/>
      <c r="I232" s="10"/>
      <c r="J232" s="10"/>
      <c r="K232" s="10"/>
    </row>
    <row r="233" spans="2:11" ht="12.75">
      <c r="B233" s="43"/>
      <c r="C233" s="43"/>
      <c r="D233" s="43"/>
      <c r="E233" s="43"/>
      <c r="F233" s="43"/>
      <c r="G233" s="10"/>
      <c r="H233" s="10"/>
      <c r="I233" s="10"/>
      <c r="J233" s="10"/>
      <c r="K233" s="10"/>
    </row>
    <row r="234" spans="2:11" ht="12.75">
      <c r="B234" s="43"/>
      <c r="C234" s="43"/>
      <c r="D234" s="43"/>
      <c r="E234" s="43"/>
      <c r="F234" s="43"/>
      <c r="G234" s="10"/>
      <c r="H234" s="10"/>
      <c r="I234" s="10"/>
      <c r="J234" s="10"/>
      <c r="K234" s="10"/>
    </row>
    <row r="235" spans="2:11" ht="12.75">
      <c r="B235" s="43"/>
      <c r="C235" s="43"/>
      <c r="D235" s="43"/>
      <c r="E235" s="43"/>
      <c r="F235" s="43"/>
      <c r="G235" s="10"/>
      <c r="H235" s="10"/>
      <c r="I235" s="10"/>
      <c r="J235" s="10"/>
      <c r="K235" s="10"/>
    </row>
    <row r="236" spans="2:11" ht="12.75">
      <c r="B236" s="43"/>
      <c r="C236" s="43"/>
      <c r="D236" s="43"/>
      <c r="E236" s="43"/>
      <c r="F236" s="43"/>
      <c r="G236" s="10"/>
      <c r="H236" s="10"/>
      <c r="I236" s="10"/>
      <c r="J236" s="10"/>
      <c r="K236" s="10"/>
    </row>
    <row r="237" spans="2:11" ht="12.75">
      <c r="B237" s="43"/>
      <c r="C237" s="43"/>
      <c r="D237" s="43"/>
      <c r="E237" s="43"/>
      <c r="F237" s="43"/>
      <c r="G237" s="10"/>
      <c r="H237" s="10"/>
      <c r="I237" s="10"/>
      <c r="J237" s="10"/>
      <c r="K237" s="10"/>
    </row>
    <row r="238" spans="2:11" ht="12.75">
      <c r="B238" s="43"/>
      <c r="C238" s="43"/>
      <c r="D238" s="43"/>
      <c r="E238" s="43"/>
      <c r="F238" s="43"/>
      <c r="G238" s="10"/>
      <c r="H238" s="10"/>
      <c r="I238" s="10"/>
      <c r="J238" s="10"/>
      <c r="K238" s="10"/>
    </row>
    <row r="239" spans="2:11" ht="12.75">
      <c r="B239" s="43"/>
      <c r="C239" s="43"/>
      <c r="D239" s="43"/>
      <c r="E239" s="43"/>
      <c r="F239" s="43"/>
      <c r="G239" s="10"/>
      <c r="H239" s="10"/>
      <c r="I239" s="10"/>
      <c r="J239" s="10"/>
      <c r="K239" s="10"/>
    </row>
    <row r="240" spans="2:11" ht="12.75">
      <c r="B240" s="43"/>
      <c r="C240" s="43"/>
      <c r="D240" s="43"/>
      <c r="E240" s="43"/>
      <c r="F240" s="43"/>
      <c r="G240" s="10"/>
      <c r="H240" s="10"/>
      <c r="I240" s="10"/>
      <c r="J240" s="10"/>
      <c r="K240" s="10"/>
    </row>
    <row r="241" spans="2:11" ht="12.75">
      <c r="B241" s="43"/>
      <c r="C241" s="43"/>
      <c r="D241" s="43"/>
      <c r="E241" s="43"/>
      <c r="F241" s="43"/>
      <c r="G241" s="10"/>
      <c r="H241" s="10"/>
      <c r="I241" s="10"/>
      <c r="J241" s="10"/>
      <c r="K241" s="10"/>
    </row>
    <row r="242" spans="2:11" ht="12.75">
      <c r="B242" s="43"/>
      <c r="C242" s="43"/>
      <c r="D242" s="43"/>
      <c r="E242" s="43"/>
      <c r="F242" s="43"/>
      <c r="G242" s="10"/>
      <c r="H242" s="10"/>
      <c r="I242" s="10"/>
      <c r="J242" s="10"/>
      <c r="K242" s="10"/>
    </row>
    <row r="243" spans="2:11" ht="12.75">
      <c r="B243" s="43"/>
      <c r="C243" s="43"/>
      <c r="D243" s="43"/>
      <c r="E243" s="43"/>
      <c r="F243" s="43"/>
      <c r="G243" s="10"/>
      <c r="H243" s="10"/>
      <c r="I243" s="10"/>
      <c r="J243" s="10"/>
      <c r="K243" s="10"/>
    </row>
    <row r="244" spans="2:11" ht="12.75">
      <c r="B244" s="43"/>
      <c r="C244" s="43"/>
      <c r="D244" s="43"/>
      <c r="E244" s="43"/>
      <c r="F244" s="43"/>
      <c r="G244" s="10"/>
      <c r="H244" s="10"/>
      <c r="I244" s="10"/>
      <c r="J244" s="10"/>
      <c r="K244" s="10"/>
    </row>
    <row r="245" spans="2:11" ht="12.75">
      <c r="B245" s="10"/>
      <c r="C245" s="10"/>
      <c r="D245" s="10"/>
      <c r="E245" s="10"/>
      <c r="F245" s="10"/>
      <c r="G245" s="10"/>
      <c r="H245" s="10"/>
      <c r="I245" s="10"/>
      <c r="J245" s="10"/>
      <c r="K245" s="10"/>
    </row>
    <row r="246" spans="2:11" ht="12.75">
      <c r="B246" s="10"/>
      <c r="C246" s="10"/>
      <c r="D246" s="10"/>
      <c r="E246" s="10"/>
      <c r="F246" s="10"/>
      <c r="G246" s="10"/>
      <c r="H246" s="10"/>
      <c r="I246" s="10"/>
      <c r="J246" s="10"/>
      <c r="K246" s="10"/>
    </row>
    <row r="247" spans="2:11" ht="12.75">
      <c r="B247" s="10"/>
      <c r="C247" s="10"/>
      <c r="D247" s="10"/>
      <c r="E247" s="10"/>
      <c r="F247" s="10"/>
      <c r="G247" s="10"/>
      <c r="H247" s="10"/>
      <c r="I247" s="10"/>
      <c r="J247" s="10"/>
      <c r="K247" s="10"/>
    </row>
    <row r="248" spans="2:11" ht="12.75">
      <c r="B248" s="10"/>
      <c r="C248" s="10"/>
      <c r="D248" s="10"/>
      <c r="E248" s="10"/>
      <c r="F248" s="10"/>
      <c r="G248" s="10"/>
      <c r="H248" s="10"/>
      <c r="I248" s="10"/>
      <c r="J248" s="10"/>
      <c r="K248" s="10"/>
    </row>
    <row r="249" spans="2:11" ht="12.75">
      <c r="B249" s="10"/>
      <c r="C249" s="10"/>
      <c r="D249" s="10"/>
      <c r="E249" s="10"/>
      <c r="F249" s="10"/>
      <c r="G249" s="10"/>
      <c r="H249" s="10"/>
      <c r="I249" s="10"/>
      <c r="J249" s="10"/>
      <c r="K249" s="10"/>
    </row>
    <row r="250" spans="2:11" ht="12.75">
      <c r="B250" s="10"/>
      <c r="C250" s="10"/>
      <c r="D250" s="10"/>
      <c r="E250" s="10"/>
      <c r="F250" s="10"/>
      <c r="G250" s="10"/>
      <c r="H250" s="10"/>
      <c r="I250" s="10"/>
      <c r="J250" s="10"/>
      <c r="K250" s="10"/>
    </row>
    <row r="251" spans="2:11" ht="12.75">
      <c r="B251" s="10"/>
      <c r="C251" s="10"/>
      <c r="D251" s="10"/>
      <c r="E251" s="10"/>
      <c r="F251" s="10"/>
      <c r="G251" s="10"/>
      <c r="H251" s="10"/>
      <c r="I251" s="10"/>
      <c r="J251" s="10"/>
      <c r="K251" s="10"/>
    </row>
    <row r="252" spans="2:11" ht="12.75">
      <c r="B252" s="10"/>
      <c r="C252" s="10"/>
      <c r="D252" s="10"/>
      <c r="E252" s="10"/>
      <c r="F252" s="10"/>
      <c r="G252" s="10"/>
      <c r="H252" s="10"/>
      <c r="I252" s="10"/>
      <c r="J252" s="10"/>
      <c r="K252" s="10"/>
    </row>
    <row r="253" spans="2:11" ht="12.75">
      <c r="B253" s="10"/>
      <c r="C253" s="10"/>
      <c r="D253" s="10"/>
      <c r="E253" s="10"/>
      <c r="F253" s="10"/>
      <c r="G253" s="10"/>
      <c r="H253" s="10"/>
      <c r="I253" s="10"/>
      <c r="J253" s="10"/>
      <c r="K253" s="10"/>
    </row>
  </sheetData>
  <printOptions horizontalCentered="1"/>
  <pageMargins left="0.5" right="0.25" top="0.75" bottom="1" header="0.5" footer="0.5"/>
  <pageSetup horizontalDpi="600" verticalDpi="600" orientation="portrait" paperSize="9" r:id="rId4"/>
  <headerFooter alignWithMargins="0">
    <oddFooter>&amp;C3</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J1015"/>
  <sheetViews>
    <sheetView workbookViewId="0" topLeftCell="A56">
      <selection activeCell="J78" sqref="J78"/>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125" customWidth="1"/>
    <col min="7" max="7" width="2" style="97" customWidth="1"/>
    <col min="8" max="8" width="15.83203125" style="0" customWidth="1"/>
    <col min="9" max="9" width="17.16015625" style="0" customWidth="1"/>
    <col min="10" max="10" width="15.83203125" style="0" customWidth="1"/>
  </cols>
  <sheetData>
    <row r="1" ht="12.75"/>
    <row r="2" ht="15.75" customHeight="1">
      <c r="A2" s="39" t="s">
        <v>113</v>
      </c>
    </row>
    <row r="3" ht="12.75" customHeight="1">
      <c r="A3" s="2" t="s">
        <v>0</v>
      </c>
    </row>
    <row r="4" ht="12.75" customHeight="1">
      <c r="A4" s="2"/>
    </row>
    <row r="5" ht="12.75" customHeight="1">
      <c r="A5" s="3"/>
    </row>
    <row r="6" spans="1:8" ht="12.75" customHeight="1">
      <c r="A6" s="74" t="s">
        <v>150</v>
      </c>
      <c r="B6" s="61"/>
      <c r="C6" s="61"/>
      <c r="D6" s="61"/>
      <c r="E6" s="61"/>
      <c r="F6" s="126"/>
      <c r="G6" s="137"/>
      <c r="H6" s="81"/>
    </row>
    <row r="7" spans="1:8" ht="14.25" customHeight="1" thickBot="1">
      <c r="A7" s="76" t="s">
        <v>180</v>
      </c>
      <c r="B7" s="62"/>
      <c r="C7" s="62"/>
      <c r="D7" s="62"/>
      <c r="E7" s="62"/>
      <c r="F7" s="127"/>
      <c r="G7" s="138"/>
      <c r="H7" s="82"/>
    </row>
    <row r="8" spans="1:8" ht="12.75" customHeight="1" thickTop="1">
      <c r="A8" s="23"/>
      <c r="B8" s="24"/>
      <c r="C8" s="24"/>
      <c r="D8" s="24"/>
      <c r="E8" s="24"/>
      <c r="F8" s="128"/>
      <c r="G8" s="25"/>
      <c r="H8" s="24"/>
    </row>
    <row r="9" spans="1:8" ht="12.75" customHeight="1">
      <c r="A9" s="23"/>
      <c r="B9" s="24"/>
      <c r="C9" s="24"/>
      <c r="D9" s="24"/>
      <c r="E9" s="24"/>
      <c r="F9" s="378" t="s">
        <v>181</v>
      </c>
      <c r="G9" s="378"/>
      <c r="H9" s="378"/>
    </row>
    <row r="10" spans="1:8" ht="12" customHeight="1">
      <c r="A10" s="83"/>
      <c r="B10" s="2"/>
      <c r="C10" s="2"/>
      <c r="D10" s="2"/>
      <c r="E10" s="2"/>
      <c r="F10" s="157" t="s">
        <v>86</v>
      </c>
      <c r="G10" s="158"/>
      <c r="H10" s="157" t="s">
        <v>86</v>
      </c>
    </row>
    <row r="11" spans="1:8" ht="12" customHeight="1">
      <c r="A11" s="2"/>
      <c r="B11" s="2"/>
      <c r="C11" s="2"/>
      <c r="D11" s="2"/>
      <c r="E11" s="2"/>
      <c r="F11" s="161" t="str">
        <f>'P&amp;L'!B11</f>
        <v>30.09.2007</v>
      </c>
      <c r="G11" s="149"/>
      <c r="H11" s="161" t="str">
        <f>'P&amp;L'!E11</f>
        <v>30.09.2006</v>
      </c>
    </row>
    <row r="12" spans="1:8" ht="12" customHeight="1">
      <c r="A12" s="2"/>
      <c r="B12" s="2"/>
      <c r="C12" s="2"/>
      <c r="D12" s="2"/>
      <c r="E12" s="2"/>
      <c r="F12" s="157" t="str">
        <f>H12</f>
        <v>RM'000</v>
      </c>
      <c r="G12" s="157"/>
      <c r="H12" s="159" t="s">
        <v>1</v>
      </c>
    </row>
    <row r="13" spans="1:8" ht="12" customHeight="1">
      <c r="A13" s="6" t="s">
        <v>23</v>
      </c>
      <c r="B13" s="2"/>
      <c r="C13" s="2"/>
      <c r="D13" s="2"/>
      <c r="E13" s="2"/>
      <c r="F13" s="129"/>
      <c r="G13" s="33"/>
      <c r="H13" s="26"/>
    </row>
    <row r="14" spans="1:8" ht="12" customHeight="1">
      <c r="A14" s="2" t="s">
        <v>151</v>
      </c>
      <c r="B14" s="2"/>
      <c r="C14" s="2"/>
      <c r="D14" s="2"/>
      <c r="E14" s="2"/>
      <c r="F14" s="150">
        <f>'P&amp;L'!D26</f>
        <v>-6248</v>
      </c>
      <c r="G14" s="33"/>
      <c r="H14" s="33">
        <f>'P&amp;L'!E26</f>
        <v>-21360</v>
      </c>
    </row>
    <row r="15" spans="1:8" ht="12" customHeight="1">
      <c r="A15" s="2" t="s">
        <v>24</v>
      </c>
      <c r="B15" s="2"/>
      <c r="C15" s="2"/>
      <c r="D15" s="2"/>
      <c r="E15" s="2"/>
      <c r="F15" s="150"/>
      <c r="G15" s="33"/>
      <c r="H15" s="143"/>
    </row>
    <row r="16" spans="1:8" ht="12" customHeight="1">
      <c r="A16" s="24" t="s">
        <v>195</v>
      </c>
      <c r="B16" s="24"/>
      <c r="C16" s="24"/>
      <c r="D16" s="24"/>
      <c r="E16" s="24"/>
      <c r="F16" s="150">
        <v>6861</v>
      </c>
      <c r="G16" s="139"/>
      <c r="H16" s="136">
        <v>6333</v>
      </c>
    </row>
    <row r="17" spans="1:8" ht="12" customHeight="1">
      <c r="A17" s="25" t="s">
        <v>196</v>
      </c>
      <c r="B17" s="24"/>
      <c r="C17" s="24"/>
      <c r="D17" s="24"/>
      <c r="E17" s="24"/>
      <c r="F17" s="150">
        <v>0</v>
      </c>
      <c r="G17" s="139"/>
      <c r="H17" s="136">
        <v>32</v>
      </c>
    </row>
    <row r="18" spans="1:8" ht="12" customHeight="1">
      <c r="A18" s="25" t="s">
        <v>197</v>
      </c>
      <c r="B18" s="24"/>
      <c r="C18" s="24"/>
      <c r="D18" s="24"/>
      <c r="E18" s="24"/>
      <c r="F18" s="150">
        <v>37</v>
      </c>
      <c r="G18" s="139"/>
      <c r="H18" s="143">
        <v>54</v>
      </c>
    </row>
    <row r="19" spans="1:8" ht="12" customHeight="1" hidden="1">
      <c r="A19" s="25" t="s">
        <v>117</v>
      </c>
      <c r="B19" s="24"/>
      <c r="C19" s="24"/>
      <c r="D19" s="24"/>
      <c r="E19" s="24"/>
      <c r="F19" s="150"/>
      <c r="G19" s="139"/>
      <c r="H19" s="143">
        <v>0</v>
      </c>
    </row>
    <row r="20" spans="1:8" ht="12" customHeight="1" hidden="1">
      <c r="A20" s="25" t="s">
        <v>36</v>
      </c>
      <c r="B20" s="25"/>
      <c r="C20" s="25"/>
      <c r="D20" s="25"/>
      <c r="E20" s="25"/>
      <c r="F20" s="150">
        <v>0</v>
      </c>
      <c r="G20" s="33"/>
      <c r="H20" s="33">
        <v>0</v>
      </c>
    </row>
    <row r="21" spans="1:8" ht="12" customHeight="1" hidden="1">
      <c r="A21" s="25" t="s">
        <v>118</v>
      </c>
      <c r="B21" s="25"/>
      <c r="C21" s="25"/>
      <c r="D21" s="25"/>
      <c r="E21" s="25"/>
      <c r="F21" s="150"/>
      <c r="G21" s="33"/>
      <c r="H21" s="33">
        <v>0</v>
      </c>
    </row>
    <row r="22" spans="1:8" ht="12" customHeight="1">
      <c r="A22" s="25" t="s">
        <v>203</v>
      </c>
      <c r="B22" s="25"/>
      <c r="C22" s="25"/>
      <c r="D22" s="25"/>
      <c r="E22" s="25"/>
      <c r="F22" s="150">
        <v>-1</v>
      </c>
      <c r="G22" s="33"/>
      <c r="H22" s="33">
        <v>-1</v>
      </c>
    </row>
    <row r="23" spans="1:8" ht="12" customHeight="1">
      <c r="A23" s="25" t="s">
        <v>198</v>
      </c>
      <c r="B23" s="25"/>
      <c r="C23" s="25"/>
      <c r="D23" s="25"/>
      <c r="E23" s="25"/>
      <c r="F23" s="150">
        <v>3792</v>
      </c>
      <c r="G23" s="33"/>
      <c r="H23" s="33">
        <v>4153</v>
      </c>
    </row>
    <row r="24" spans="1:8" ht="12" customHeight="1">
      <c r="A24" s="25" t="s">
        <v>199</v>
      </c>
      <c r="B24" s="25"/>
      <c r="C24" s="25"/>
      <c r="D24" s="25"/>
      <c r="E24" s="25"/>
      <c r="F24" s="150">
        <v>0</v>
      </c>
      <c r="G24" s="33"/>
      <c r="H24" s="33">
        <v>552</v>
      </c>
    </row>
    <row r="25" spans="1:8" ht="12" customHeight="1">
      <c r="A25" s="25" t="s">
        <v>220</v>
      </c>
      <c r="B25" s="24"/>
      <c r="C25" s="24"/>
      <c r="D25" s="24"/>
      <c r="E25" s="24"/>
      <c r="F25" s="168">
        <v>109</v>
      </c>
      <c r="G25" s="33"/>
      <c r="H25" s="37">
        <v>-57</v>
      </c>
    </row>
    <row r="26" spans="1:8" ht="12" customHeight="1">
      <c r="A26" s="25" t="s">
        <v>194</v>
      </c>
      <c r="B26" s="24"/>
      <c r="C26" s="24"/>
      <c r="D26" s="24"/>
      <c r="E26" s="24"/>
      <c r="F26" s="130">
        <f>SUM(F14:F25)</f>
        <v>4550</v>
      </c>
      <c r="G26" s="33"/>
      <c r="H26" s="33">
        <f>SUM(H14:H25)</f>
        <v>-10294</v>
      </c>
    </row>
    <row r="27" spans="1:8" ht="12" customHeight="1">
      <c r="A27" s="25"/>
      <c r="B27" s="24"/>
      <c r="C27" s="24"/>
      <c r="D27" s="24"/>
      <c r="E27" s="24"/>
      <c r="F27" s="130"/>
      <c r="G27" s="33"/>
      <c r="H27" s="33"/>
    </row>
    <row r="28" spans="1:8" ht="12" customHeight="1">
      <c r="A28" s="25" t="s">
        <v>90</v>
      </c>
      <c r="B28" s="24"/>
      <c r="C28" s="24"/>
      <c r="D28" s="24"/>
      <c r="E28" s="24"/>
      <c r="F28" s="130"/>
      <c r="G28" s="33"/>
      <c r="H28" s="33"/>
    </row>
    <row r="29" spans="1:8" ht="12" customHeight="1">
      <c r="A29" s="25" t="s">
        <v>210</v>
      </c>
      <c r="B29" s="24"/>
      <c r="C29" s="24"/>
      <c r="D29" s="24"/>
      <c r="E29" s="24"/>
      <c r="F29" s="130">
        <v>-576</v>
      </c>
      <c r="G29" s="33"/>
      <c r="H29" s="33">
        <v>6983</v>
      </c>
    </row>
    <row r="30" spans="1:8" ht="12" customHeight="1">
      <c r="A30" s="25" t="s">
        <v>200</v>
      </c>
      <c r="B30" s="24"/>
      <c r="C30" s="24"/>
      <c r="D30" s="24"/>
      <c r="E30" s="24"/>
      <c r="F30" s="130">
        <v>2206</v>
      </c>
      <c r="G30" s="33"/>
      <c r="H30" s="33">
        <v>169</v>
      </c>
    </row>
    <row r="31" spans="1:8" ht="12" customHeight="1">
      <c r="A31" s="25" t="s">
        <v>211</v>
      </c>
      <c r="B31" s="24"/>
      <c r="C31" s="24"/>
      <c r="D31" s="24"/>
      <c r="E31" s="24"/>
      <c r="F31" s="130">
        <v>-1148</v>
      </c>
      <c r="G31" s="33"/>
      <c r="H31" s="33">
        <v>-3558</v>
      </c>
    </row>
    <row r="32" spans="1:8" ht="12" customHeight="1">
      <c r="A32" s="25" t="s">
        <v>201</v>
      </c>
      <c r="B32" s="24"/>
      <c r="C32" s="24"/>
      <c r="D32" s="24"/>
      <c r="E32" s="24"/>
      <c r="F32" s="130">
        <v>-3070</v>
      </c>
      <c r="G32" s="33"/>
      <c r="H32" s="33">
        <v>4630</v>
      </c>
    </row>
    <row r="33" spans="1:8" ht="12" customHeight="1">
      <c r="A33" s="25" t="s">
        <v>202</v>
      </c>
      <c r="B33" s="25"/>
      <c r="C33" s="25"/>
      <c r="D33" s="25"/>
      <c r="E33" s="25"/>
      <c r="F33" s="130">
        <v>-3289</v>
      </c>
      <c r="G33" s="33"/>
      <c r="H33" s="33">
        <v>3260</v>
      </c>
    </row>
    <row r="34" spans="1:8" ht="12" customHeight="1" hidden="1">
      <c r="A34" s="25" t="s">
        <v>91</v>
      </c>
      <c r="B34" s="25"/>
      <c r="C34" s="25"/>
      <c r="D34" s="25"/>
      <c r="E34" s="25"/>
      <c r="F34" s="130">
        <v>0</v>
      </c>
      <c r="G34" s="33"/>
      <c r="H34" s="33">
        <v>0</v>
      </c>
    </row>
    <row r="35" spans="1:8" ht="12" customHeight="1">
      <c r="A35" s="25" t="s">
        <v>209</v>
      </c>
      <c r="B35" s="25"/>
      <c r="C35" s="25"/>
      <c r="D35" s="25"/>
      <c r="E35" s="25"/>
      <c r="F35" s="130">
        <v>2200</v>
      </c>
      <c r="G35" s="33"/>
      <c r="H35" s="33">
        <v>987</v>
      </c>
    </row>
    <row r="36" spans="1:8" ht="12" customHeight="1">
      <c r="A36" s="25" t="s">
        <v>208</v>
      </c>
      <c r="B36" s="25"/>
      <c r="C36" s="25"/>
      <c r="D36" s="25"/>
      <c r="E36" s="25"/>
      <c r="F36" s="130">
        <f>-F23</f>
        <v>-3792</v>
      </c>
      <c r="G36" s="33"/>
      <c r="H36" s="33">
        <v>-4153</v>
      </c>
    </row>
    <row r="37" spans="1:8" ht="12" customHeight="1" thickBot="1">
      <c r="A37" s="25" t="s">
        <v>186</v>
      </c>
      <c r="B37" s="24"/>
      <c r="C37" s="24"/>
      <c r="D37" s="24"/>
      <c r="E37" s="24"/>
      <c r="F37" s="152">
        <f>SUM(F26:F36)</f>
        <v>-2919</v>
      </c>
      <c r="G37" s="33"/>
      <c r="H37" s="144">
        <f>SUM(H26:H36)</f>
        <v>-1976</v>
      </c>
    </row>
    <row r="38" spans="1:8" ht="12" customHeight="1" thickTop="1">
      <c r="A38" s="24"/>
      <c r="B38" s="24"/>
      <c r="C38" s="24"/>
      <c r="D38" s="24"/>
      <c r="E38" s="24"/>
      <c r="F38" s="147"/>
      <c r="G38" s="33"/>
      <c r="H38" s="33"/>
    </row>
    <row r="39" spans="1:8" ht="12" customHeight="1">
      <c r="A39" s="23" t="s">
        <v>25</v>
      </c>
      <c r="B39" s="23"/>
      <c r="C39" s="23"/>
      <c r="D39" s="23"/>
      <c r="E39" s="23"/>
      <c r="F39" s="147"/>
      <c r="G39" s="33"/>
      <c r="H39" s="33"/>
    </row>
    <row r="40" spans="1:8" ht="12" customHeight="1" hidden="1">
      <c r="A40" s="25" t="s">
        <v>105</v>
      </c>
      <c r="B40" s="23"/>
      <c r="C40" s="23"/>
      <c r="D40" s="23"/>
      <c r="E40" s="23"/>
      <c r="F40" s="151">
        <v>0</v>
      </c>
      <c r="G40" s="139"/>
      <c r="H40" s="143">
        <v>0</v>
      </c>
    </row>
    <row r="41" spans="1:8" ht="12" customHeight="1">
      <c r="A41" s="25" t="s">
        <v>203</v>
      </c>
      <c r="B41" s="23"/>
      <c r="C41" s="23"/>
      <c r="D41" s="23"/>
      <c r="E41" s="23"/>
      <c r="F41" s="150">
        <v>1</v>
      </c>
      <c r="G41" s="139"/>
      <c r="H41" s="143">
        <v>1</v>
      </c>
    </row>
    <row r="42" spans="1:8" ht="12" customHeight="1">
      <c r="A42" s="25" t="s">
        <v>204</v>
      </c>
      <c r="B42" s="23"/>
      <c r="C42" s="23"/>
      <c r="D42" s="23"/>
      <c r="E42" s="23"/>
      <c r="F42" s="169">
        <v>593</v>
      </c>
      <c r="G42" s="139"/>
      <c r="H42" s="143">
        <v>118</v>
      </c>
    </row>
    <row r="43" spans="1:8" ht="12" customHeight="1">
      <c r="A43" s="25" t="s">
        <v>205</v>
      </c>
      <c r="B43" s="23"/>
      <c r="C43" s="23"/>
      <c r="D43" s="23"/>
      <c r="E43" s="23"/>
      <c r="F43" s="169">
        <v>196</v>
      </c>
      <c r="G43" s="139"/>
      <c r="H43" s="143">
        <v>0</v>
      </c>
    </row>
    <row r="44" spans="1:8" ht="12" customHeight="1">
      <c r="A44" s="25" t="s">
        <v>206</v>
      </c>
      <c r="B44" s="23"/>
      <c r="C44" s="23"/>
      <c r="D44" s="23"/>
      <c r="E44" s="23"/>
      <c r="F44" s="130">
        <v>402</v>
      </c>
      <c r="G44" s="139"/>
      <c r="H44" s="143">
        <v>-1</v>
      </c>
    </row>
    <row r="45" spans="1:8" ht="12" customHeight="1" thickBot="1">
      <c r="A45" s="25" t="s">
        <v>218</v>
      </c>
      <c r="B45" s="24"/>
      <c r="C45" s="23"/>
      <c r="D45" s="23"/>
      <c r="E45" s="23"/>
      <c r="F45" s="152">
        <f>SUM(F40:F44)</f>
        <v>1192</v>
      </c>
      <c r="G45" s="33"/>
      <c r="H45" s="144">
        <f>SUM(H40:H44)</f>
        <v>118</v>
      </c>
    </row>
    <row r="46" spans="1:8" ht="12" customHeight="1" thickTop="1">
      <c r="A46" s="24"/>
      <c r="B46" s="24"/>
      <c r="C46" s="24"/>
      <c r="D46" s="24"/>
      <c r="E46" s="24"/>
      <c r="F46" s="130"/>
      <c r="G46" s="33"/>
      <c r="H46" s="33"/>
    </row>
    <row r="47" spans="1:8" ht="12" customHeight="1">
      <c r="A47" s="23" t="s">
        <v>26</v>
      </c>
      <c r="B47" s="24"/>
      <c r="C47" s="24"/>
      <c r="D47" s="24"/>
      <c r="E47" s="24"/>
      <c r="F47" s="130"/>
      <c r="G47" s="33"/>
      <c r="H47" s="33"/>
    </row>
    <row r="48" spans="1:8" ht="12" customHeight="1" hidden="1">
      <c r="A48" s="25" t="s">
        <v>38</v>
      </c>
      <c r="B48" s="24"/>
      <c r="C48" s="24"/>
      <c r="D48" s="24"/>
      <c r="E48" s="24"/>
      <c r="F48" s="150">
        <v>0</v>
      </c>
      <c r="G48" s="33"/>
      <c r="H48" s="33">
        <v>0</v>
      </c>
    </row>
    <row r="49" spans="1:8" ht="12" customHeight="1" hidden="1">
      <c r="A49" s="25" t="s">
        <v>120</v>
      </c>
      <c r="B49" s="24"/>
      <c r="C49" s="24"/>
      <c r="D49" s="24"/>
      <c r="E49" s="24"/>
      <c r="F49" s="150"/>
      <c r="G49" s="33"/>
      <c r="H49" s="33">
        <v>0</v>
      </c>
    </row>
    <row r="50" spans="1:8" ht="12" customHeight="1">
      <c r="A50" s="25" t="s">
        <v>214</v>
      </c>
      <c r="B50" s="24"/>
      <c r="C50" s="24"/>
      <c r="D50" s="24"/>
      <c r="E50" s="24"/>
      <c r="F50" s="151">
        <v>0</v>
      </c>
      <c r="G50" s="33"/>
      <c r="H50" s="33">
        <v>1371</v>
      </c>
    </row>
    <row r="51" spans="1:8" ht="12" customHeight="1" hidden="1">
      <c r="A51" s="25" t="s">
        <v>104</v>
      </c>
      <c r="B51" s="24"/>
      <c r="C51" s="24"/>
      <c r="D51" s="24"/>
      <c r="E51" s="24"/>
      <c r="F51" s="151">
        <v>0</v>
      </c>
      <c r="G51" s="33"/>
      <c r="H51" s="33">
        <v>0</v>
      </c>
    </row>
    <row r="52" spans="1:8" ht="12" customHeight="1">
      <c r="A52" s="24" t="s">
        <v>216</v>
      </c>
      <c r="B52" s="24"/>
      <c r="C52" s="24"/>
      <c r="D52" s="24"/>
      <c r="E52" s="24"/>
      <c r="F52" s="150">
        <v>10238</v>
      </c>
      <c r="G52" s="33"/>
      <c r="H52" s="33">
        <v>1060</v>
      </c>
    </row>
    <row r="53" spans="1:8" ht="12" customHeight="1">
      <c r="A53" s="25" t="s">
        <v>207</v>
      </c>
      <c r="B53" s="24"/>
      <c r="C53" s="24"/>
      <c r="D53" s="24"/>
      <c r="E53" s="24"/>
      <c r="F53" s="130">
        <v>-10090</v>
      </c>
      <c r="G53" s="33"/>
      <c r="H53" s="33">
        <v>911</v>
      </c>
    </row>
    <row r="54" spans="1:8" ht="12" customHeight="1" hidden="1">
      <c r="A54" s="25" t="s">
        <v>119</v>
      </c>
      <c r="B54" s="24"/>
      <c r="C54" s="24"/>
      <c r="D54" s="24"/>
      <c r="E54" s="24"/>
      <c r="F54" s="130"/>
      <c r="G54" s="33"/>
      <c r="H54" s="33"/>
    </row>
    <row r="55" spans="1:8" ht="12" customHeight="1" hidden="1">
      <c r="A55" s="25" t="s">
        <v>39</v>
      </c>
      <c r="B55" s="24"/>
      <c r="C55" s="24"/>
      <c r="D55" s="24"/>
      <c r="E55" s="24"/>
      <c r="F55" s="130"/>
      <c r="G55" s="33"/>
      <c r="H55" s="33"/>
    </row>
    <row r="56" spans="1:8" ht="12" customHeight="1">
      <c r="A56" s="25" t="s">
        <v>215</v>
      </c>
      <c r="B56" s="24"/>
      <c r="C56" s="24"/>
      <c r="D56" s="24"/>
      <c r="E56" s="24"/>
      <c r="F56" s="130">
        <v>-1749</v>
      </c>
      <c r="G56" s="33"/>
      <c r="H56" s="33">
        <v>-1209</v>
      </c>
    </row>
    <row r="57" spans="1:8" ht="12" customHeight="1">
      <c r="A57" s="25" t="s">
        <v>217</v>
      </c>
      <c r="B57" s="24"/>
      <c r="C57" s="24"/>
      <c r="D57" s="24"/>
      <c r="E57" s="24"/>
      <c r="F57" s="130">
        <v>-2384</v>
      </c>
      <c r="G57" s="33"/>
      <c r="H57" s="33">
        <v>-4109</v>
      </c>
    </row>
    <row r="58" spans="1:8" ht="12" customHeight="1" thickBot="1">
      <c r="A58" s="25" t="s">
        <v>219</v>
      </c>
      <c r="B58" s="22"/>
      <c r="C58" s="24"/>
      <c r="D58" s="24"/>
      <c r="E58" s="24"/>
      <c r="F58" s="152">
        <f>SUM(F48:F57)</f>
        <v>-3985</v>
      </c>
      <c r="G58" s="33"/>
      <c r="H58" s="144">
        <f>SUM(H48:H57)</f>
        <v>-1976</v>
      </c>
    </row>
    <row r="59" spans="1:8" ht="12" customHeight="1" thickTop="1">
      <c r="A59" s="24"/>
      <c r="B59" s="22"/>
      <c r="C59" s="24"/>
      <c r="D59" s="24"/>
      <c r="E59" s="24"/>
      <c r="F59" s="130"/>
      <c r="G59" s="33"/>
      <c r="H59" s="33"/>
    </row>
    <row r="60" spans="1:8" ht="12" customHeight="1">
      <c r="A60" s="28" t="s">
        <v>101</v>
      </c>
      <c r="B60" s="29"/>
      <c r="C60" s="24"/>
      <c r="D60" s="24"/>
      <c r="E60" s="24"/>
      <c r="F60" s="130">
        <f>F58+F45+F37</f>
        <v>-5712</v>
      </c>
      <c r="G60" s="33"/>
      <c r="H60" s="33">
        <f>H37+H45+H58</f>
        <v>-3834</v>
      </c>
    </row>
    <row r="61" spans="1:8" ht="12" customHeight="1">
      <c r="A61" s="24"/>
      <c r="B61" s="22"/>
      <c r="C61" s="24"/>
      <c r="D61" s="24"/>
      <c r="E61" s="24"/>
      <c r="F61" s="130"/>
      <c r="G61" s="33"/>
      <c r="H61" s="33"/>
    </row>
    <row r="62" spans="1:8" ht="12" customHeight="1">
      <c r="A62" s="24"/>
      <c r="B62" s="22"/>
      <c r="C62" s="24"/>
      <c r="D62" s="24"/>
      <c r="E62" s="24"/>
      <c r="F62" s="130"/>
      <c r="G62" s="33"/>
      <c r="H62" s="33"/>
    </row>
    <row r="63" spans="1:8" ht="12" customHeight="1">
      <c r="A63" s="6" t="s">
        <v>106</v>
      </c>
      <c r="B63" s="6"/>
      <c r="C63" s="6"/>
      <c r="D63" s="6"/>
      <c r="E63" s="6"/>
      <c r="F63" s="130">
        <v>-5660</v>
      </c>
      <c r="G63" s="33"/>
      <c r="H63" s="33">
        <v>-4506</v>
      </c>
    </row>
    <row r="64" spans="1:8" ht="12" customHeight="1">
      <c r="A64" s="6"/>
      <c r="B64" s="6"/>
      <c r="C64" s="6"/>
      <c r="D64" s="6"/>
      <c r="E64" s="6"/>
      <c r="F64" s="153"/>
      <c r="G64" s="33"/>
      <c r="H64" s="145"/>
    </row>
    <row r="65" spans="1:9" ht="12" customHeight="1" thickBot="1">
      <c r="A65" s="6" t="s">
        <v>107</v>
      </c>
      <c r="B65" s="6"/>
      <c r="C65" s="6"/>
      <c r="D65" s="6"/>
      <c r="E65" s="6"/>
      <c r="F65" s="154">
        <f>SUM(F60:F64)</f>
        <v>-11372</v>
      </c>
      <c r="G65" s="33"/>
      <c r="H65" s="146">
        <f>SUM(H60:H64)</f>
        <v>-8340</v>
      </c>
      <c r="I65" s="326"/>
    </row>
    <row r="66" spans="1:9" ht="12" customHeight="1" thickTop="1">
      <c r="A66" s="24"/>
      <c r="B66" s="24"/>
      <c r="C66" s="24"/>
      <c r="D66" s="24"/>
      <c r="E66" s="24"/>
      <c r="F66" s="130"/>
      <c r="G66" s="33"/>
      <c r="H66" s="33"/>
      <c r="I66" s="22"/>
    </row>
    <row r="67" spans="1:9" ht="12" customHeight="1">
      <c r="A67" s="2"/>
      <c r="B67" s="2"/>
      <c r="C67" s="2"/>
      <c r="D67" s="2"/>
      <c r="E67" s="2"/>
      <c r="F67" s="130"/>
      <c r="G67" s="140"/>
      <c r="H67" s="110"/>
      <c r="I67" s="10"/>
    </row>
    <row r="68" spans="1:8" ht="12" customHeight="1">
      <c r="A68" s="2"/>
      <c r="B68" s="2"/>
      <c r="C68" s="2"/>
      <c r="D68" s="2"/>
      <c r="E68" s="2"/>
      <c r="F68" s="129"/>
      <c r="G68" s="140"/>
      <c r="H68" s="110"/>
    </row>
    <row r="69" spans="1:8" ht="12" customHeight="1">
      <c r="A69" s="2"/>
      <c r="B69" s="2"/>
      <c r="C69" s="2"/>
      <c r="D69" s="2"/>
      <c r="E69" s="2"/>
      <c r="F69" s="131"/>
      <c r="G69" s="140"/>
      <c r="H69" s="90"/>
    </row>
    <row r="70" spans="1:8" ht="12" customHeight="1">
      <c r="A70" s="2"/>
      <c r="B70" s="2"/>
      <c r="C70" s="2"/>
      <c r="D70" s="2"/>
      <c r="E70" s="2"/>
      <c r="F70" s="129"/>
      <c r="G70" s="140"/>
      <c r="H70" s="90"/>
    </row>
    <row r="71" spans="1:8" ht="12" customHeight="1">
      <c r="A71" s="2"/>
      <c r="B71" s="2"/>
      <c r="C71" s="2"/>
      <c r="D71" s="2"/>
      <c r="E71" s="2"/>
      <c r="F71" s="129"/>
      <c r="G71" s="140"/>
      <c r="H71" s="90"/>
    </row>
    <row r="72" spans="1:9" ht="12" customHeight="1">
      <c r="A72" s="4" t="s">
        <v>27</v>
      </c>
      <c r="B72" s="2"/>
      <c r="C72" s="24"/>
      <c r="D72" s="24"/>
      <c r="E72" s="24"/>
      <c r="F72" s="157" t="s">
        <v>86</v>
      </c>
      <c r="G72" s="149"/>
      <c r="H72" s="160" t="str">
        <f>H10</f>
        <v>(Unaudited)</v>
      </c>
      <c r="I72" s="22"/>
    </row>
    <row r="73" spans="1:9" ht="12" customHeight="1">
      <c r="A73" s="2"/>
      <c r="B73" s="2"/>
      <c r="C73" s="24"/>
      <c r="D73" s="24"/>
      <c r="E73" s="24"/>
      <c r="F73" s="161" t="str">
        <f>F11</f>
        <v>30.09.2007</v>
      </c>
      <c r="G73" s="149"/>
      <c r="H73" s="156" t="str">
        <f>H11</f>
        <v>30.09.2006</v>
      </c>
      <c r="I73" s="22"/>
    </row>
    <row r="74" spans="1:9" ht="12" customHeight="1">
      <c r="A74" s="2"/>
      <c r="B74" s="2"/>
      <c r="C74" s="24"/>
      <c r="D74" s="24"/>
      <c r="E74" s="24"/>
      <c r="F74" s="162" t="str">
        <f>H74</f>
        <v>RM'000</v>
      </c>
      <c r="G74" s="149"/>
      <c r="H74" s="160" t="s">
        <v>1</v>
      </c>
      <c r="I74" s="22"/>
    </row>
    <row r="75" spans="1:9" ht="12" customHeight="1">
      <c r="A75" s="30" t="s">
        <v>28</v>
      </c>
      <c r="B75" s="2"/>
      <c r="C75" s="24"/>
      <c r="D75" s="24"/>
      <c r="E75" s="24"/>
      <c r="F75" s="129"/>
      <c r="G75" s="33"/>
      <c r="H75" s="33"/>
      <c r="I75" s="22"/>
    </row>
    <row r="76" spans="1:9" ht="12" customHeight="1">
      <c r="A76" s="30"/>
      <c r="B76" s="2"/>
      <c r="C76" s="24"/>
      <c r="D76" s="24"/>
      <c r="E76" s="24"/>
      <c r="F76" s="129"/>
      <c r="G76" s="33"/>
      <c r="H76" s="33"/>
      <c r="I76" s="22"/>
    </row>
    <row r="77" spans="1:9" ht="12" customHeight="1">
      <c r="A77" s="2" t="s">
        <v>29</v>
      </c>
      <c r="B77" s="2"/>
      <c r="C77" s="24"/>
      <c r="D77" s="24"/>
      <c r="E77" s="24"/>
      <c r="F77" s="130">
        <f>'BS'!C28</f>
        <v>89</v>
      </c>
      <c r="G77" s="33"/>
      <c r="H77" s="110">
        <v>195</v>
      </c>
      <c r="I77" s="14"/>
    </row>
    <row r="78" spans="1:9" ht="12" customHeight="1">
      <c r="A78" s="2" t="s">
        <v>30</v>
      </c>
      <c r="B78" s="2"/>
      <c r="C78" s="24"/>
      <c r="D78" s="24"/>
      <c r="E78" s="24"/>
      <c r="F78" s="130">
        <v>-11461</v>
      </c>
      <c r="G78" s="33"/>
      <c r="H78" s="110">
        <v>-8535</v>
      </c>
      <c r="I78" s="14"/>
    </row>
    <row r="79" spans="1:9" ht="12" customHeight="1">
      <c r="A79" s="2"/>
      <c r="B79" s="2"/>
      <c r="C79" s="24"/>
      <c r="D79" s="24"/>
      <c r="E79" s="24"/>
      <c r="F79" s="130"/>
      <c r="G79" s="33"/>
      <c r="H79" s="110"/>
      <c r="I79" s="14"/>
    </row>
    <row r="80" spans="1:10" ht="12" customHeight="1" thickBot="1">
      <c r="A80" s="2" t="s">
        <v>31</v>
      </c>
      <c r="B80" s="2"/>
      <c r="C80" s="24"/>
      <c r="D80" s="24"/>
      <c r="E80" s="24"/>
      <c r="F80" s="152">
        <f>SUM(F77:F79)</f>
        <v>-11372</v>
      </c>
      <c r="G80" s="33"/>
      <c r="H80" s="111">
        <f>SUM(H77:H79)</f>
        <v>-8340</v>
      </c>
      <c r="I80" s="14"/>
      <c r="J80" s="170"/>
    </row>
    <row r="81" spans="1:9" ht="12" customHeight="1" thickTop="1">
      <c r="A81" s="2"/>
      <c r="B81" s="84"/>
      <c r="C81" s="24"/>
      <c r="D81" s="24"/>
      <c r="E81" s="24"/>
      <c r="F81" s="129"/>
      <c r="G81" s="33"/>
      <c r="H81" s="27"/>
      <c r="I81" s="14"/>
    </row>
    <row r="82" spans="1:9" ht="12" customHeight="1">
      <c r="A82" s="85"/>
      <c r="B82" s="24"/>
      <c r="C82" s="24"/>
      <c r="D82" s="24"/>
      <c r="E82" s="24"/>
      <c r="F82" s="132"/>
      <c r="G82" s="139"/>
      <c r="H82" s="27"/>
      <c r="I82" s="15"/>
    </row>
    <row r="83" spans="1:9" ht="12" customHeight="1">
      <c r="A83" s="24"/>
      <c r="B83" s="24"/>
      <c r="C83" s="24"/>
      <c r="D83" s="24"/>
      <c r="E83" s="24"/>
      <c r="F83" s="132"/>
      <c r="G83" s="139"/>
      <c r="H83" s="27"/>
      <c r="I83" s="15"/>
    </row>
    <row r="84" spans="1:9" ht="12" customHeight="1">
      <c r="A84" s="24"/>
      <c r="B84" s="24"/>
      <c r="C84" s="24"/>
      <c r="D84" s="24"/>
      <c r="E84" s="24"/>
      <c r="F84" s="132"/>
      <c r="G84" s="139"/>
      <c r="H84" s="27"/>
      <c r="I84" s="15"/>
    </row>
    <row r="85" spans="1:9" ht="12" customHeight="1">
      <c r="A85" s="32"/>
      <c r="B85" s="24"/>
      <c r="C85" s="24"/>
      <c r="D85" s="24"/>
      <c r="E85" s="24"/>
      <c r="F85" s="132"/>
      <c r="G85" s="139"/>
      <c r="H85" s="27"/>
      <c r="I85" s="15"/>
    </row>
    <row r="86" spans="1:9" ht="12" customHeight="1">
      <c r="A86" s="24"/>
      <c r="B86" s="24"/>
      <c r="C86" s="24"/>
      <c r="D86" s="24"/>
      <c r="E86" s="24"/>
      <c r="F86" s="132"/>
      <c r="G86" s="139"/>
      <c r="H86" s="27"/>
      <c r="I86" s="15"/>
    </row>
    <row r="87" spans="1:9" ht="12" customHeight="1">
      <c r="A87" s="24"/>
      <c r="B87" s="24"/>
      <c r="C87" s="24"/>
      <c r="D87" s="24"/>
      <c r="E87" s="24"/>
      <c r="F87" s="132"/>
      <c r="G87" s="139"/>
      <c r="H87" s="27"/>
      <c r="I87" s="15"/>
    </row>
    <row r="88" spans="1:9" ht="12" customHeight="1">
      <c r="A88" s="24"/>
      <c r="B88" s="24"/>
      <c r="C88" s="24"/>
      <c r="D88" s="24"/>
      <c r="E88" s="24"/>
      <c r="F88" s="132"/>
      <c r="G88" s="139"/>
      <c r="H88" s="27"/>
      <c r="I88" s="15"/>
    </row>
    <row r="89" spans="1:9" ht="12" customHeight="1">
      <c r="A89" s="24"/>
      <c r="B89" s="24"/>
      <c r="C89" s="24"/>
      <c r="D89" s="24"/>
      <c r="E89" s="24"/>
      <c r="F89" s="132"/>
      <c r="G89" s="139"/>
      <c r="H89" s="27"/>
      <c r="I89" s="15"/>
    </row>
    <row r="90" spans="1:9" ht="12" customHeight="1">
      <c r="A90" s="24"/>
      <c r="B90" s="24"/>
      <c r="C90" s="24"/>
      <c r="D90" s="24"/>
      <c r="E90" s="24"/>
      <c r="F90" s="132"/>
      <c r="G90" s="139"/>
      <c r="H90" s="27"/>
      <c r="I90" s="15"/>
    </row>
    <row r="91" spans="1:9" ht="12" customHeight="1">
      <c r="A91" s="24"/>
      <c r="B91" s="24"/>
      <c r="C91" s="24"/>
      <c r="D91" s="24"/>
      <c r="E91" s="24"/>
      <c r="F91" s="132"/>
      <c r="G91" s="139"/>
      <c r="H91" s="27"/>
      <c r="I91" s="15"/>
    </row>
    <row r="92" spans="1:9" ht="12" customHeight="1">
      <c r="A92" s="24"/>
      <c r="B92" s="24"/>
      <c r="C92" s="24"/>
      <c r="D92" s="24"/>
      <c r="E92" s="24"/>
      <c r="F92" s="132"/>
      <c r="G92" s="139"/>
      <c r="H92" s="27"/>
      <c r="I92" s="15"/>
    </row>
    <row r="93" spans="1:9" ht="12" customHeight="1">
      <c r="A93" s="24"/>
      <c r="B93" s="24"/>
      <c r="C93" s="24"/>
      <c r="D93" s="24"/>
      <c r="E93" s="24"/>
      <c r="F93" s="132"/>
      <c r="G93" s="139"/>
      <c r="H93" s="27"/>
      <c r="I93" s="15"/>
    </row>
    <row r="94" spans="1:9" ht="12" customHeight="1">
      <c r="A94" s="24"/>
      <c r="B94" s="24"/>
      <c r="C94" s="24"/>
      <c r="D94" s="24"/>
      <c r="E94" s="24"/>
      <c r="F94" s="132"/>
      <c r="G94" s="139"/>
      <c r="H94" s="27"/>
      <c r="I94" s="15"/>
    </row>
    <row r="95" spans="1:9" ht="12" customHeight="1">
      <c r="A95" s="24"/>
      <c r="B95" s="24"/>
      <c r="C95" s="24"/>
      <c r="D95" s="24"/>
      <c r="E95" s="24"/>
      <c r="F95" s="132"/>
      <c r="G95" s="139"/>
      <c r="H95" s="27"/>
      <c r="I95" s="15"/>
    </row>
    <row r="96" spans="1:9" ht="12" customHeight="1">
      <c r="A96" s="24"/>
      <c r="B96" s="24"/>
      <c r="C96" s="24"/>
      <c r="D96" s="24"/>
      <c r="E96" s="24"/>
      <c r="F96" s="132"/>
      <c r="G96" s="139"/>
      <c r="H96" s="27"/>
      <c r="I96" s="15"/>
    </row>
    <row r="97" spans="1:9" ht="12" customHeight="1">
      <c r="A97" s="24"/>
      <c r="B97" s="24"/>
      <c r="C97" s="24"/>
      <c r="D97" s="24"/>
      <c r="E97" s="24"/>
      <c r="F97" s="132"/>
      <c r="G97" s="139"/>
      <c r="H97" s="27"/>
      <c r="I97" s="15"/>
    </row>
    <row r="98" spans="1:9" ht="12" customHeight="1">
      <c r="A98" s="24"/>
      <c r="B98" s="24"/>
      <c r="C98" s="24"/>
      <c r="D98" s="24"/>
      <c r="E98" s="24"/>
      <c r="F98" s="132"/>
      <c r="G98" s="139"/>
      <c r="H98" s="27"/>
      <c r="I98" s="15"/>
    </row>
    <row r="99" spans="1:9" ht="12" customHeight="1">
      <c r="A99" s="24"/>
      <c r="B99" s="24"/>
      <c r="C99" s="24"/>
      <c r="D99" s="24"/>
      <c r="E99" s="24"/>
      <c r="F99" s="132"/>
      <c r="G99" s="139"/>
      <c r="H99" s="27"/>
      <c r="I99" s="15"/>
    </row>
    <row r="100" spans="1:9" ht="12" customHeight="1">
      <c r="A100" s="24"/>
      <c r="B100" s="24"/>
      <c r="C100" s="24"/>
      <c r="D100" s="24"/>
      <c r="E100" s="24"/>
      <c r="F100" s="132"/>
      <c r="G100" s="139"/>
      <c r="H100" s="27"/>
      <c r="I100" s="15"/>
    </row>
    <row r="101" spans="1:9" ht="12.75" customHeight="1">
      <c r="A101" s="24"/>
      <c r="B101" s="24"/>
      <c r="C101" s="24"/>
      <c r="D101" s="24"/>
      <c r="E101" s="24"/>
      <c r="F101" s="132"/>
      <c r="G101" s="139"/>
      <c r="H101" s="27"/>
      <c r="I101" s="15"/>
    </row>
    <row r="102" spans="1:9" ht="12.75" customHeight="1">
      <c r="A102" s="24"/>
      <c r="B102" s="24"/>
      <c r="C102" s="24"/>
      <c r="D102" s="24"/>
      <c r="E102" s="24"/>
      <c r="F102" s="132"/>
      <c r="G102" s="139"/>
      <c r="H102" s="27"/>
      <c r="I102" s="15"/>
    </row>
    <row r="103" spans="1:9" ht="12.75" customHeight="1">
      <c r="A103" s="24"/>
      <c r="B103" s="24"/>
      <c r="C103" s="24"/>
      <c r="D103" s="24"/>
      <c r="E103" s="24"/>
      <c r="F103" s="132"/>
      <c r="G103" s="139"/>
      <c r="H103" s="27"/>
      <c r="I103" s="15"/>
    </row>
    <row r="104" spans="1:9" ht="12.75" customHeight="1">
      <c r="A104" s="24"/>
      <c r="B104" s="24"/>
      <c r="C104" s="24"/>
      <c r="D104" s="24"/>
      <c r="E104" s="24"/>
      <c r="F104" s="132"/>
      <c r="G104" s="139"/>
      <c r="H104" s="27"/>
      <c r="I104" s="15"/>
    </row>
    <row r="105" spans="1:9" ht="12.75" customHeight="1">
      <c r="A105" s="24"/>
      <c r="B105" s="24"/>
      <c r="C105" s="24"/>
      <c r="D105" s="24"/>
      <c r="E105" s="24"/>
      <c r="F105" s="132"/>
      <c r="G105" s="139"/>
      <c r="H105" s="27"/>
      <c r="I105" s="15"/>
    </row>
    <row r="106" spans="1:9" ht="12.75" customHeight="1">
      <c r="A106" s="24"/>
      <c r="B106" s="24"/>
      <c r="C106" s="24"/>
      <c r="D106" s="24"/>
      <c r="E106" s="24"/>
      <c r="F106" s="132"/>
      <c r="G106" s="139"/>
      <c r="H106" s="27"/>
      <c r="I106" s="15"/>
    </row>
    <row r="107" spans="1:9" ht="12.75" customHeight="1">
      <c r="A107" s="24"/>
      <c r="B107" s="24"/>
      <c r="C107" s="24"/>
      <c r="D107" s="24"/>
      <c r="E107" s="24"/>
      <c r="F107" s="132"/>
      <c r="G107" s="139"/>
      <c r="H107" s="27"/>
      <c r="I107" s="15"/>
    </row>
    <row r="108" spans="1:9" ht="12.75" customHeight="1">
      <c r="A108" s="24"/>
      <c r="B108" s="24"/>
      <c r="C108" s="24"/>
      <c r="D108" s="24"/>
      <c r="E108" s="24"/>
      <c r="F108" s="132"/>
      <c r="G108" s="139"/>
      <c r="H108" s="27"/>
      <c r="I108" s="15"/>
    </row>
    <row r="109" spans="1:9" ht="12.75" customHeight="1">
      <c r="A109" s="24"/>
      <c r="B109" s="24"/>
      <c r="C109" s="24"/>
      <c r="D109" s="24"/>
      <c r="E109" s="24"/>
      <c r="F109" s="132"/>
      <c r="G109" s="139"/>
      <c r="H109" s="27"/>
      <c r="I109" s="15"/>
    </row>
    <row r="110" spans="1:9" ht="12.75" customHeight="1">
      <c r="A110" s="24"/>
      <c r="B110" s="24"/>
      <c r="C110" s="24"/>
      <c r="D110" s="24"/>
      <c r="E110" s="24"/>
      <c r="F110" s="132"/>
      <c r="G110" s="139"/>
      <c r="H110" s="27"/>
      <c r="I110" s="15"/>
    </row>
    <row r="111" spans="1:9" ht="12.75" customHeight="1">
      <c r="A111" s="24"/>
      <c r="B111" s="24"/>
      <c r="C111" s="24"/>
      <c r="D111" s="24"/>
      <c r="E111" s="24"/>
      <c r="F111" s="132"/>
      <c r="G111" s="139"/>
      <c r="H111" s="27"/>
      <c r="I111" s="15"/>
    </row>
    <row r="112" spans="1:9" ht="12.75" customHeight="1">
      <c r="A112" s="24"/>
      <c r="B112" s="24"/>
      <c r="C112" s="24"/>
      <c r="D112" s="24"/>
      <c r="E112" s="24"/>
      <c r="F112" s="132"/>
      <c r="G112" s="139"/>
      <c r="H112" s="27"/>
      <c r="I112" s="15"/>
    </row>
    <row r="113" spans="1:9" ht="12.75" customHeight="1">
      <c r="A113" s="24"/>
      <c r="B113" s="24"/>
      <c r="C113" s="24"/>
      <c r="D113" s="24"/>
      <c r="E113" s="24"/>
      <c r="F113" s="132"/>
      <c r="G113" s="139"/>
      <c r="H113" s="27"/>
      <c r="I113" s="15"/>
    </row>
    <row r="114" spans="1:9" ht="12.75" customHeight="1">
      <c r="A114" s="24"/>
      <c r="B114" s="24"/>
      <c r="C114" s="24"/>
      <c r="D114" s="24"/>
      <c r="E114" s="24"/>
      <c r="F114" s="132"/>
      <c r="G114" s="139"/>
      <c r="H114" s="27"/>
      <c r="I114" s="15"/>
    </row>
    <row r="115" spans="1:9" ht="12.75" customHeight="1">
      <c r="A115" s="24"/>
      <c r="B115" s="24"/>
      <c r="C115" s="24"/>
      <c r="D115" s="24"/>
      <c r="E115" s="24"/>
      <c r="F115" s="132"/>
      <c r="G115" s="139"/>
      <c r="H115" s="27"/>
      <c r="I115" s="15"/>
    </row>
    <row r="116" spans="1:9" ht="12.75" customHeight="1">
      <c r="A116" s="24"/>
      <c r="B116" s="24"/>
      <c r="C116" s="24"/>
      <c r="D116" s="24"/>
      <c r="E116" s="24"/>
      <c r="F116" s="132"/>
      <c r="G116" s="139"/>
      <c r="H116" s="27"/>
      <c r="I116" s="15"/>
    </row>
    <row r="117" spans="1:9" ht="12.75" customHeight="1">
      <c r="A117" s="24"/>
      <c r="B117" s="24"/>
      <c r="C117" s="24"/>
      <c r="D117" s="24"/>
      <c r="E117" s="24"/>
      <c r="F117" s="132"/>
      <c r="G117" s="139"/>
      <c r="H117" s="27"/>
      <c r="I117" s="15"/>
    </row>
    <row r="118" spans="1:9" ht="12.75" customHeight="1">
      <c r="A118" s="24"/>
      <c r="B118" s="24"/>
      <c r="C118" s="24"/>
      <c r="D118" s="24"/>
      <c r="E118" s="24"/>
      <c r="F118" s="132"/>
      <c r="G118" s="139"/>
      <c r="H118" s="27"/>
      <c r="I118" s="15"/>
    </row>
    <row r="119" spans="1:9" ht="12.75" customHeight="1">
      <c r="A119" s="24"/>
      <c r="B119" s="24"/>
      <c r="C119" s="24"/>
      <c r="D119" s="24"/>
      <c r="E119" s="24"/>
      <c r="F119" s="132"/>
      <c r="G119" s="139"/>
      <c r="H119" s="27"/>
      <c r="I119" s="15"/>
    </row>
    <row r="120" spans="1:9" ht="12.75" customHeight="1">
      <c r="A120" s="24"/>
      <c r="B120" s="24"/>
      <c r="C120" s="24"/>
      <c r="D120" s="24"/>
      <c r="E120" s="24"/>
      <c r="F120" s="132"/>
      <c r="G120" s="139"/>
      <c r="H120" s="27"/>
      <c r="I120" s="15"/>
    </row>
    <row r="121" spans="1:9" ht="12.75" customHeight="1">
      <c r="A121" s="24"/>
      <c r="B121" s="24"/>
      <c r="C121" s="24"/>
      <c r="D121" s="24"/>
      <c r="E121" s="24"/>
      <c r="F121" s="132"/>
      <c r="G121" s="139"/>
      <c r="H121" s="27"/>
      <c r="I121" s="15"/>
    </row>
    <row r="122" spans="1:9" ht="12.75" customHeight="1">
      <c r="A122" s="24"/>
      <c r="B122" s="24"/>
      <c r="C122" s="24"/>
      <c r="D122" s="24"/>
      <c r="E122" s="24"/>
      <c r="F122" s="132"/>
      <c r="G122" s="139"/>
      <c r="H122" s="27"/>
      <c r="I122" s="15"/>
    </row>
    <row r="123" spans="1:9" ht="12.75" customHeight="1">
      <c r="A123" s="24"/>
      <c r="B123" s="24"/>
      <c r="C123" s="24"/>
      <c r="D123" s="24"/>
      <c r="E123" s="24"/>
      <c r="F123" s="132"/>
      <c r="G123" s="139"/>
      <c r="H123" s="27"/>
      <c r="I123" s="15"/>
    </row>
    <row r="124" spans="1:9" ht="12.75" customHeight="1">
      <c r="A124" s="24"/>
      <c r="B124" s="24"/>
      <c r="C124" s="24"/>
      <c r="D124" s="24"/>
      <c r="E124" s="24"/>
      <c r="F124" s="132"/>
      <c r="G124" s="139"/>
      <c r="H124" s="27"/>
      <c r="I124" s="15"/>
    </row>
    <row r="125" spans="1:9" ht="12.75" customHeight="1">
      <c r="A125" s="24"/>
      <c r="B125" s="24"/>
      <c r="C125" s="24"/>
      <c r="D125" s="24"/>
      <c r="E125" s="24"/>
      <c r="F125" s="132"/>
      <c r="G125" s="139"/>
      <c r="H125" s="27"/>
      <c r="I125" s="15"/>
    </row>
    <row r="126" spans="1:9" ht="12.75" customHeight="1">
      <c r="A126" s="24"/>
      <c r="B126" s="24"/>
      <c r="C126" s="24"/>
      <c r="D126" s="24"/>
      <c r="E126" s="24"/>
      <c r="F126" s="132"/>
      <c r="G126" s="139"/>
      <c r="H126" s="27"/>
      <c r="I126" s="15"/>
    </row>
    <row r="127" spans="1:9" ht="12.75" customHeight="1">
      <c r="A127" s="24"/>
      <c r="B127" s="24"/>
      <c r="C127" s="24"/>
      <c r="D127" s="24"/>
      <c r="E127" s="24"/>
      <c r="F127" s="132"/>
      <c r="G127" s="139"/>
      <c r="H127" s="27"/>
      <c r="I127" s="15"/>
    </row>
    <row r="128" spans="1:9" ht="12.75" customHeight="1">
      <c r="A128" s="24"/>
      <c r="B128" s="24"/>
      <c r="C128" s="24"/>
      <c r="D128" s="24"/>
      <c r="E128" s="24"/>
      <c r="F128" s="132"/>
      <c r="G128" s="139"/>
      <c r="H128" s="27"/>
      <c r="I128" s="15"/>
    </row>
    <row r="129" spans="1:9" ht="12.75" customHeight="1">
      <c r="A129" s="24"/>
      <c r="B129" s="24"/>
      <c r="C129" s="24"/>
      <c r="D129" s="24"/>
      <c r="E129" s="24"/>
      <c r="F129" s="132"/>
      <c r="G129" s="139"/>
      <c r="H129" s="27"/>
      <c r="I129" s="15"/>
    </row>
    <row r="130" spans="1:9" ht="12.75" customHeight="1">
      <c r="A130" s="24"/>
      <c r="B130" s="24"/>
      <c r="C130" s="24"/>
      <c r="D130" s="24"/>
      <c r="E130" s="24"/>
      <c r="F130" s="132"/>
      <c r="G130" s="139"/>
      <c r="H130" s="27"/>
      <c r="I130" s="15"/>
    </row>
    <row r="131" spans="1:9" ht="12.75" customHeight="1">
      <c r="A131" s="24"/>
      <c r="B131" s="24"/>
      <c r="C131" s="24"/>
      <c r="D131" s="24"/>
      <c r="E131" s="24"/>
      <c r="F131" s="132"/>
      <c r="G131" s="139"/>
      <c r="H131" s="27"/>
      <c r="I131" s="15"/>
    </row>
    <row r="132" spans="1:9" ht="12.75" customHeight="1">
      <c r="A132" s="24"/>
      <c r="B132" s="24"/>
      <c r="C132" s="24"/>
      <c r="D132" s="24"/>
      <c r="E132" s="24"/>
      <c r="F132" s="132"/>
      <c r="G132" s="139"/>
      <c r="H132" s="27"/>
      <c r="I132" s="15"/>
    </row>
    <row r="133" spans="1:9" ht="12.75" customHeight="1">
      <c r="A133" s="24"/>
      <c r="B133" s="24"/>
      <c r="C133" s="24"/>
      <c r="D133" s="24"/>
      <c r="E133" s="24"/>
      <c r="F133" s="132"/>
      <c r="G133" s="139"/>
      <c r="H133" s="27"/>
      <c r="I133" s="15"/>
    </row>
    <row r="134" spans="1:9" ht="12.75" customHeight="1">
      <c r="A134" s="24"/>
      <c r="B134" s="24"/>
      <c r="C134" s="24"/>
      <c r="D134" s="24"/>
      <c r="E134" s="24"/>
      <c r="F134" s="132"/>
      <c r="G134" s="139"/>
      <c r="H134" s="27"/>
      <c r="I134" s="15"/>
    </row>
    <row r="135" spans="1:9" ht="12.75" customHeight="1">
      <c r="A135" s="24"/>
      <c r="B135" s="24"/>
      <c r="C135" s="24"/>
      <c r="D135" s="24"/>
      <c r="E135" s="24"/>
      <c r="F135" s="132"/>
      <c r="G135" s="139"/>
      <c r="H135" s="27"/>
      <c r="I135" s="15"/>
    </row>
    <row r="136" spans="1:9" ht="12.75" customHeight="1">
      <c r="A136" s="24"/>
      <c r="B136" s="24"/>
      <c r="C136" s="24"/>
      <c r="D136" s="24"/>
      <c r="E136" s="24"/>
      <c r="F136" s="132"/>
      <c r="G136" s="139"/>
      <c r="H136" s="27"/>
      <c r="I136" s="15"/>
    </row>
    <row r="137" spans="1:9" ht="12.75" customHeight="1">
      <c r="A137" s="24"/>
      <c r="B137" s="24"/>
      <c r="C137" s="24"/>
      <c r="D137" s="24"/>
      <c r="E137" s="24"/>
      <c r="F137" s="132"/>
      <c r="G137" s="139"/>
      <c r="H137" s="27"/>
      <c r="I137" s="15"/>
    </row>
    <row r="138" spans="1:9" ht="12.75" customHeight="1">
      <c r="A138" s="24"/>
      <c r="B138" s="24"/>
      <c r="C138" s="24"/>
      <c r="D138" s="24"/>
      <c r="E138" s="24"/>
      <c r="F138" s="132"/>
      <c r="G138" s="139"/>
      <c r="H138" s="27"/>
      <c r="I138" s="15"/>
    </row>
    <row r="139" spans="1:9" ht="12.75" customHeight="1">
      <c r="A139" s="24"/>
      <c r="B139" s="24"/>
      <c r="C139" s="24"/>
      <c r="D139" s="24"/>
      <c r="E139" s="24"/>
      <c r="F139" s="132"/>
      <c r="G139" s="139"/>
      <c r="H139" s="27"/>
      <c r="I139" s="15"/>
    </row>
    <row r="140" spans="1:9" ht="12.75" customHeight="1">
      <c r="A140" s="24"/>
      <c r="B140" s="24"/>
      <c r="C140" s="24"/>
      <c r="D140" s="24"/>
      <c r="E140" s="24"/>
      <c r="F140" s="132"/>
      <c r="G140" s="139"/>
      <c r="H140" s="27"/>
      <c r="I140" s="15"/>
    </row>
    <row r="141" spans="1:9" ht="12.75" customHeight="1">
      <c r="A141" s="24"/>
      <c r="B141" s="24"/>
      <c r="C141" s="24"/>
      <c r="D141" s="24"/>
      <c r="E141" s="24"/>
      <c r="F141" s="132"/>
      <c r="G141" s="139"/>
      <c r="H141" s="27"/>
      <c r="I141" s="15"/>
    </row>
    <row r="142" spans="1:9" ht="12.75" customHeight="1">
      <c r="A142" s="24"/>
      <c r="B142" s="24"/>
      <c r="C142" s="24"/>
      <c r="D142" s="24"/>
      <c r="E142" s="24"/>
      <c r="F142" s="132"/>
      <c r="G142" s="139"/>
      <c r="H142" s="27"/>
      <c r="I142" s="15"/>
    </row>
    <row r="143" spans="1:9" ht="12.75" customHeight="1">
      <c r="A143" s="24"/>
      <c r="B143" s="24"/>
      <c r="C143" s="24"/>
      <c r="D143" s="24"/>
      <c r="E143" s="24"/>
      <c r="F143" s="132"/>
      <c r="G143" s="139"/>
      <c r="H143" s="27"/>
      <c r="I143" s="15"/>
    </row>
    <row r="144" spans="1:9" ht="12.75" customHeight="1">
      <c r="A144" s="24"/>
      <c r="B144" s="24"/>
      <c r="C144" s="24"/>
      <c r="D144" s="24"/>
      <c r="E144" s="24"/>
      <c r="F144" s="132"/>
      <c r="G144" s="139"/>
      <c r="H144" s="27"/>
      <c r="I144" s="15"/>
    </row>
    <row r="145" spans="1:9" ht="12.75" customHeight="1">
      <c r="A145" s="24"/>
      <c r="B145" s="24"/>
      <c r="C145" s="24"/>
      <c r="D145" s="24"/>
      <c r="E145" s="24"/>
      <c r="F145" s="132"/>
      <c r="G145" s="139"/>
      <c r="H145" s="27"/>
      <c r="I145" s="15"/>
    </row>
    <row r="146" spans="1:9" ht="12.75" customHeight="1">
      <c r="A146" s="15"/>
      <c r="B146" s="15"/>
      <c r="C146" s="15"/>
      <c r="D146" s="15"/>
      <c r="E146" s="15"/>
      <c r="F146" s="133"/>
      <c r="G146" s="141"/>
      <c r="H146" s="89"/>
      <c r="I146" s="15"/>
    </row>
    <row r="147" spans="1:9" ht="12.75" customHeight="1">
      <c r="A147" s="15"/>
      <c r="B147" s="15"/>
      <c r="C147" s="15"/>
      <c r="D147" s="15"/>
      <c r="E147" s="15"/>
      <c r="F147" s="133"/>
      <c r="G147" s="141"/>
      <c r="H147" s="89"/>
      <c r="I147" s="15"/>
    </row>
    <row r="148" spans="1:9" ht="12.75" customHeight="1">
      <c r="A148" s="15"/>
      <c r="B148" s="15"/>
      <c r="C148" s="15"/>
      <c r="D148" s="15"/>
      <c r="E148" s="15"/>
      <c r="F148" s="133"/>
      <c r="G148" s="141"/>
      <c r="H148" s="89"/>
      <c r="I148" s="15"/>
    </row>
    <row r="149" spans="1:9" ht="12.75" customHeight="1">
      <c r="A149" s="15"/>
      <c r="B149" s="15"/>
      <c r="C149" s="15"/>
      <c r="D149" s="15"/>
      <c r="E149" s="15"/>
      <c r="F149" s="133"/>
      <c r="G149" s="141"/>
      <c r="H149" s="89"/>
      <c r="I149" s="15"/>
    </row>
    <row r="150" spans="1:9" ht="12.75" customHeight="1">
      <c r="A150" s="15"/>
      <c r="B150" s="15"/>
      <c r="C150" s="15"/>
      <c r="D150" s="15"/>
      <c r="E150" s="15"/>
      <c r="F150" s="133"/>
      <c r="G150" s="141"/>
      <c r="H150" s="89"/>
      <c r="I150" s="15"/>
    </row>
    <row r="151" spans="1:9" ht="12.75" customHeight="1">
      <c r="A151" s="15"/>
      <c r="B151" s="15"/>
      <c r="C151" s="15"/>
      <c r="D151" s="15"/>
      <c r="E151" s="15"/>
      <c r="F151" s="133"/>
      <c r="G151" s="141"/>
      <c r="H151" s="89"/>
      <c r="I151" s="15"/>
    </row>
    <row r="152" spans="1:9" ht="12.75" customHeight="1">
      <c r="A152" s="15"/>
      <c r="B152" s="15"/>
      <c r="C152" s="15"/>
      <c r="D152" s="15"/>
      <c r="E152" s="15"/>
      <c r="F152" s="133"/>
      <c r="G152" s="141"/>
      <c r="H152" s="89"/>
      <c r="I152" s="15"/>
    </row>
    <row r="153" spans="1:9" ht="12.75" customHeight="1">
      <c r="A153" s="15"/>
      <c r="B153" s="15"/>
      <c r="C153" s="15"/>
      <c r="D153" s="15"/>
      <c r="E153" s="15"/>
      <c r="F153" s="133"/>
      <c r="G153" s="141"/>
      <c r="H153" s="89"/>
      <c r="I153" s="15"/>
    </row>
    <row r="154" spans="1:9" ht="12.75" customHeight="1">
      <c r="A154" s="15"/>
      <c r="B154" s="15"/>
      <c r="C154" s="15"/>
      <c r="D154" s="15"/>
      <c r="E154" s="15"/>
      <c r="F154" s="133"/>
      <c r="G154" s="141"/>
      <c r="H154" s="89"/>
      <c r="I154" s="15"/>
    </row>
    <row r="155" spans="1:9" ht="12.75" customHeight="1">
      <c r="A155" s="15"/>
      <c r="B155" s="15"/>
      <c r="C155" s="15"/>
      <c r="D155" s="15"/>
      <c r="E155" s="15"/>
      <c r="F155" s="133"/>
      <c r="G155" s="141"/>
      <c r="H155" s="89"/>
      <c r="I155" s="15"/>
    </row>
    <row r="156" spans="1:9" ht="12.75" customHeight="1">
      <c r="A156" s="15"/>
      <c r="B156" s="15"/>
      <c r="C156" s="15"/>
      <c r="D156" s="15"/>
      <c r="E156" s="15"/>
      <c r="F156" s="133"/>
      <c r="G156" s="141"/>
      <c r="H156" s="89"/>
      <c r="I156" s="15"/>
    </row>
    <row r="157" spans="1:9" ht="12.75" customHeight="1">
      <c r="A157" s="15"/>
      <c r="B157" s="15"/>
      <c r="C157" s="15"/>
      <c r="D157" s="15"/>
      <c r="E157" s="15"/>
      <c r="F157" s="133"/>
      <c r="G157" s="141"/>
      <c r="H157" s="89"/>
      <c r="I157" s="15"/>
    </row>
    <row r="158" spans="1:9" ht="12.75" customHeight="1">
      <c r="A158" s="15"/>
      <c r="B158" s="15"/>
      <c r="C158" s="15"/>
      <c r="D158" s="15"/>
      <c r="E158" s="15"/>
      <c r="F158" s="133"/>
      <c r="G158" s="141"/>
      <c r="H158" s="89"/>
      <c r="I158" s="15"/>
    </row>
    <row r="159" spans="1:9" ht="12.75" customHeight="1">
      <c r="A159" s="15"/>
      <c r="B159" s="15"/>
      <c r="C159" s="15"/>
      <c r="D159" s="15"/>
      <c r="E159" s="15"/>
      <c r="F159" s="133"/>
      <c r="G159" s="141"/>
      <c r="H159" s="89"/>
      <c r="I159" s="15"/>
    </row>
    <row r="160" spans="1:9" ht="12.75" customHeight="1">
      <c r="A160" s="15"/>
      <c r="B160" s="15"/>
      <c r="C160" s="15"/>
      <c r="D160" s="15"/>
      <c r="E160" s="15"/>
      <c r="F160" s="133"/>
      <c r="G160" s="141"/>
      <c r="H160" s="89"/>
      <c r="I160" s="15"/>
    </row>
    <row r="161" spans="1:9" ht="12.75" customHeight="1">
      <c r="A161" s="15"/>
      <c r="B161" s="15"/>
      <c r="C161" s="15"/>
      <c r="D161" s="15"/>
      <c r="E161" s="15"/>
      <c r="F161" s="133"/>
      <c r="G161" s="141"/>
      <c r="H161" s="89"/>
      <c r="I161" s="15"/>
    </row>
    <row r="162" spans="1:9" ht="12.75" customHeight="1">
      <c r="A162" s="15"/>
      <c r="B162" s="15"/>
      <c r="C162" s="15"/>
      <c r="D162" s="15"/>
      <c r="E162" s="15"/>
      <c r="F162" s="133"/>
      <c r="G162" s="141"/>
      <c r="H162" s="89"/>
      <c r="I162" s="15"/>
    </row>
    <row r="163" spans="1:9" ht="12.75" customHeight="1">
      <c r="A163" s="15"/>
      <c r="B163" s="15"/>
      <c r="C163" s="15"/>
      <c r="D163" s="15"/>
      <c r="E163" s="15"/>
      <c r="F163" s="133"/>
      <c r="G163" s="141"/>
      <c r="H163" s="89"/>
      <c r="I163" s="15"/>
    </row>
    <row r="164" spans="1:9" ht="12.75" customHeight="1">
      <c r="A164" s="15"/>
      <c r="B164" s="15"/>
      <c r="C164" s="15"/>
      <c r="D164" s="15"/>
      <c r="E164" s="15"/>
      <c r="F164" s="133"/>
      <c r="G164" s="141"/>
      <c r="H164" s="89"/>
      <c r="I164" s="15"/>
    </row>
    <row r="165" spans="1:9" ht="12.75" customHeight="1">
      <c r="A165" s="15"/>
      <c r="B165" s="15"/>
      <c r="C165" s="15"/>
      <c r="D165" s="15"/>
      <c r="E165" s="15"/>
      <c r="F165" s="133"/>
      <c r="G165" s="141"/>
      <c r="H165" s="89"/>
      <c r="I165" s="15"/>
    </row>
    <row r="166" spans="1:9" ht="12.75" customHeight="1">
      <c r="A166" s="15"/>
      <c r="B166" s="15"/>
      <c r="C166" s="15"/>
      <c r="D166" s="15"/>
      <c r="E166" s="15"/>
      <c r="F166" s="133"/>
      <c r="G166" s="141"/>
      <c r="H166" s="89"/>
      <c r="I166" s="15"/>
    </row>
    <row r="167" spans="1:9" ht="12.75" customHeight="1">
      <c r="A167" s="15"/>
      <c r="B167" s="15"/>
      <c r="C167" s="15"/>
      <c r="D167" s="15"/>
      <c r="E167" s="15"/>
      <c r="F167" s="133"/>
      <c r="G167" s="141"/>
      <c r="H167" s="89"/>
      <c r="I167" s="15"/>
    </row>
    <row r="168" spans="1:9" ht="12.75" customHeight="1">
      <c r="A168" s="15"/>
      <c r="B168" s="15"/>
      <c r="C168" s="15"/>
      <c r="D168" s="15"/>
      <c r="E168" s="15"/>
      <c r="F168" s="133"/>
      <c r="G168" s="141"/>
      <c r="H168" s="89"/>
      <c r="I168" s="15"/>
    </row>
    <row r="169" spans="1:9" ht="12.75" customHeight="1">
      <c r="A169" s="15"/>
      <c r="B169" s="15"/>
      <c r="C169" s="15"/>
      <c r="D169" s="15"/>
      <c r="E169" s="15"/>
      <c r="F169" s="133"/>
      <c r="G169" s="141"/>
      <c r="H169" s="89"/>
      <c r="I169" s="15"/>
    </row>
    <row r="170" spans="1:9" ht="12.75" customHeight="1">
      <c r="A170" s="15"/>
      <c r="B170" s="15"/>
      <c r="C170" s="15"/>
      <c r="D170" s="15"/>
      <c r="E170" s="15"/>
      <c r="F170" s="133"/>
      <c r="G170" s="141"/>
      <c r="H170" s="89"/>
      <c r="I170" s="15"/>
    </row>
    <row r="171" spans="1:9" ht="12.75" customHeight="1">
      <c r="A171" s="15"/>
      <c r="B171" s="15"/>
      <c r="C171" s="15"/>
      <c r="D171" s="15"/>
      <c r="E171" s="15"/>
      <c r="F171" s="133"/>
      <c r="G171" s="141"/>
      <c r="H171" s="89"/>
      <c r="I171" s="15"/>
    </row>
    <row r="172" spans="1:9" ht="12.75" customHeight="1">
      <c r="A172" s="15"/>
      <c r="B172" s="15"/>
      <c r="C172" s="15"/>
      <c r="D172" s="15"/>
      <c r="E172" s="15"/>
      <c r="F172" s="133"/>
      <c r="G172" s="141"/>
      <c r="H172" s="89"/>
      <c r="I172" s="15"/>
    </row>
    <row r="173" spans="1:9" ht="12.75" customHeight="1">
      <c r="A173" s="15"/>
      <c r="B173" s="15"/>
      <c r="C173" s="15"/>
      <c r="D173" s="15"/>
      <c r="E173" s="15"/>
      <c r="F173" s="133"/>
      <c r="G173" s="141"/>
      <c r="H173" s="89"/>
      <c r="I173" s="15"/>
    </row>
    <row r="174" spans="1:9" ht="12.75" customHeight="1">
      <c r="A174" s="15"/>
      <c r="B174" s="15"/>
      <c r="C174" s="15"/>
      <c r="D174" s="15"/>
      <c r="E174" s="15"/>
      <c r="F174" s="133"/>
      <c r="G174" s="141"/>
      <c r="H174" s="89"/>
      <c r="I174" s="15"/>
    </row>
    <row r="175" spans="1:9" ht="12.75" customHeight="1">
      <c r="A175" s="15"/>
      <c r="B175" s="15"/>
      <c r="C175" s="15"/>
      <c r="D175" s="15"/>
      <c r="E175" s="15"/>
      <c r="F175" s="133"/>
      <c r="G175" s="141"/>
      <c r="H175" s="89"/>
      <c r="I175" s="15"/>
    </row>
    <row r="176" spans="1:9" ht="12.75" customHeight="1">
      <c r="A176" s="15"/>
      <c r="B176" s="15"/>
      <c r="C176" s="15"/>
      <c r="D176" s="15"/>
      <c r="E176" s="15"/>
      <c r="F176" s="133"/>
      <c r="G176" s="141"/>
      <c r="H176" s="89"/>
      <c r="I176" s="15"/>
    </row>
    <row r="177" spans="1:9" ht="12.75" customHeight="1">
      <c r="A177" s="15"/>
      <c r="B177" s="15"/>
      <c r="C177" s="15"/>
      <c r="D177" s="15"/>
      <c r="E177" s="15"/>
      <c r="F177" s="133"/>
      <c r="G177" s="141"/>
      <c r="H177" s="89"/>
      <c r="I177" s="15"/>
    </row>
    <row r="178" spans="1:9" ht="12.75" customHeight="1">
      <c r="A178" s="15"/>
      <c r="B178" s="15"/>
      <c r="C178" s="15"/>
      <c r="D178" s="15"/>
      <c r="E178" s="15"/>
      <c r="F178" s="133"/>
      <c r="G178" s="141"/>
      <c r="H178" s="89"/>
      <c r="I178" s="15"/>
    </row>
    <row r="179" spans="1:9" ht="12.75" customHeight="1">
      <c r="A179" s="15"/>
      <c r="B179" s="15"/>
      <c r="C179" s="15"/>
      <c r="D179" s="15"/>
      <c r="E179" s="15"/>
      <c r="F179" s="133"/>
      <c r="G179" s="141"/>
      <c r="H179" s="89"/>
      <c r="I179" s="15"/>
    </row>
    <row r="180" spans="1:9" ht="12.75" customHeight="1">
      <c r="A180" s="15"/>
      <c r="B180" s="15"/>
      <c r="C180" s="15"/>
      <c r="D180" s="15"/>
      <c r="E180" s="15"/>
      <c r="F180" s="133"/>
      <c r="G180" s="141"/>
      <c r="H180" s="89"/>
      <c r="I180" s="15"/>
    </row>
    <row r="181" spans="1:9" ht="12.75" customHeight="1">
      <c r="A181" s="15"/>
      <c r="B181" s="15"/>
      <c r="C181" s="15"/>
      <c r="D181" s="15"/>
      <c r="E181" s="15"/>
      <c r="F181" s="133"/>
      <c r="G181" s="141"/>
      <c r="H181" s="89"/>
      <c r="I181" s="15"/>
    </row>
    <row r="182" spans="1:9" ht="12.75" customHeight="1">
      <c r="A182" s="15"/>
      <c r="B182" s="15"/>
      <c r="C182" s="15"/>
      <c r="D182" s="15"/>
      <c r="E182" s="15"/>
      <c r="F182" s="133"/>
      <c r="G182" s="141"/>
      <c r="H182" s="89"/>
      <c r="I182" s="15"/>
    </row>
    <row r="183" spans="1:9" ht="12.75" customHeight="1">
      <c r="A183" s="15"/>
      <c r="B183" s="15"/>
      <c r="C183" s="15"/>
      <c r="D183" s="15"/>
      <c r="E183" s="15"/>
      <c r="F183" s="133"/>
      <c r="G183" s="141"/>
      <c r="H183" s="89"/>
      <c r="I183" s="15"/>
    </row>
    <row r="184" spans="1:9" ht="12.75" customHeight="1">
      <c r="A184" s="15"/>
      <c r="B184" s="15"/>
      <c r="C184" s="15"/>
      <c r="D184" s="15"/>
      <c r="E184" s="15"/>
      <c r="F184" s="133"/>
      <c r="G184" s="141"/>
      <c r="H184" s="89"/>
      <c r="I184" s="15"/>
    </row>
    <row r="185" spans="1:9" ht="12.75" customHeight="1">
      <c r="A185" s="15"/>
      <c r="B185" s="15"/>
      <c r="C185" s="15"/>
      <c r="D185" s="15"/>
      <c r="E185" s="15"/>
      <c r="F185" s="133"/>
      <c r="G185" s="141"/>
      <c r="H185" s="89"/>
      <c r="I185" s="15"/>
    </row>
    <row r="186" spans="1:9" ht="12.75" customHeight="1">
      <c r="A186" s="15"/>
      <c r="B186" s="15"/>
      <c r="C186" s="15"/>
      <c r="D186" s="15"/>
      <c r="E186" s="15"/>
      <c r="F186" s="133"/>
      <c r="G186" s="141"/>
      <c r="H186" s="89"/>
      <c r="I186" s="15"/>
    </row>
    <row r="187" spans="1:9" ht="12.75" customHeight="1">
      <c r="A187" s="15"/>
      <c r="B187" s="15"/>
      <c r="C187" s="15"/>
      <c r="D187" s="15"/>
      <c r="E187" s="15"/>
      <c r="F187" s="133"/>
      <c r="G187" s="141"/>
      <c r="H187" s="89"/>
      <c r="I187" s="15"/>
    </row>
    <row r="188" spans="1:9" ht="12.75" customHeight="1">
      <c r="A188" s="15"/>
      <c r="B188" s="15"/>
      <c r="C188" s="15"/>
      <c r="D188" s="15"/>
      <c r="E188" s="15"/>
      <c r="F188" s="133"/>
      <c r="G188" s="141"/>
      <c r="H188" s="89"/>
      <c r="I188" s="15"/>
    </row>
    <row r="189" spans="1:9" ht="12.75" customHeight="1">
      <c r="A189" s="15"/>
      <c r="B189" s="15"/>
      <c r="C189" s="15"/>
      <c r="D189" s="15"/>
      <c r="E189" s="15"/>
      <c r="F189" s="133"/>
      <c r="G189" s="141"/>
      <c r="H189" s="89"/>
      <c r="I189" s="15"/>
    </row>
    <row r="190" spans="1:9" ht="12.75" customHeight="1">
      <c r="A190" s="15"/>
      <c r="B190" s="15"/>
      <c r="C190" s="15"/>
      <c r="D190" s="15"/>
      <c r="E190" s="15"/>
      <c r="F190" s="133"/>
      <c r="G190" s="141"/>
      <c r="H190" s="89"/>
      <c r="I190" s="15"/>
    </row>
    <row r="191" spans="1:9" ht="12.75" customHeight="1">
      <c r="A191" s="15"/>
      <c r="B191" s="15"/>
      <c r="C191" s="15"/>
      <c r="D191" s="15"/>
      <c r="E191" s="15"/>
      <c r="F191" s="133"/>
      <c r="G191" s="141"/>
      <c r="H191" s="89"/>
      <c r="I191" s="15"/>
    </row>
    <row r="192" spans="1:9" ht="12.75" customHeight="1">
      <c r="A192" s="15"/>
      <c r="B192" s="15"/>
      <c r="C192" s="15"/>
      <c r="D192" s="15"/>
      <c r="E192" s="15"/>
      <c r="F192" s="133"/>
      <c r="G192" s="141"/>
      <c r="H192" s="89"/>
      <c r="I192" s="15"/>
    </row>
    <row r="193" spans="1:9" ht="12.75" customHeight="1">
      <c r="A193" s="15"/>
      <c r="B193" s="15"/>
      <c r="C193" s="15"/>
      <c r="D193" s="15"/>
      <c r="E193" s="15"/>
      <c r="F193" s="133"/>
      <c r="G193" s="141"/>
      <c r="H193" s="89"/>
      <c r="I193" s="15"/>
    </row>
    <row r="194" spans="1:9" ht="12.75" customHeight="1">
      <c r="A194" s="15"/>
      <c r="B194" s="15"/>
      <c r="C194" s="15"/>
      <c r="D194" s="15"/>
      <c r="E194" s="15"/>
      <c r="F194" s="133"/>
      <c r="G194" s="141"/>
      <c r="H194" s="89"/>
      <c r="I194" s="15"/>
    </row>
    <row r="195" spans="1:9" ht="12.75" customHeight="1">
      <c r="A195" s="15"/>
      <c r="B195" s="15"/>
      <c r="C195" s="15"/>
      <c r="D195" s="15"/>
      <c r="E195" s="15"/>
      <c r="F195" s="133"/>
      <c r="G195" s="141"/>
      <c r="H195" s="89"/>
      <c r="I195" s="15"/>
    </row>
    <row r="196" spans="1:9" ht="12.75" customHeight="1">
      <c r="A196" s="15"/>
      <c r="B196" s="15"/>
      <c r="C196" s="15"/>
      <c r="D196" s="15"/>
      <c r="E196" s="15"/>
      <c r="F196" s="133"/>
      <c r="G196" s="141"/>
      <c r="H196" s="89"/>
      <c r="I196" s="15"/>
    </row>
    <row r="197" spans="1:9" ht="12.75" customHeight="1">
      <c r="A197" s="15"/>
      <c r="B197" s="15"/>
      <c r="C197" s="15"/>
      <c r="D197" s="15"/>
      <c r="E197" s="15"/>
      <c r="F197" s="133"/>
      <c r="G197" s="141"/>
      <c r="H197" s="89"/>
      <c r="I197" s="15"/>
    </row>
    <row r="198" spans="1:9" ht="12.75" customHeight="1">
      <c r="A198" s="15"/>
      <c r="B198" s="15"/>
      <c r="C198" s="15"/>
      <c r="D198" s="15"/>
      <c r="E198" s="15"/>
      <c r="F198" s="133"/>
      <c r="G198" s="141"/>
      <c r="H198" s="89"/>
      <c r="I198" s="15"/>
    </row>
    <row r="199" spans="1:9" ht="12.75" customHeight="1">
      <c r="A199" s="15"/>
      <c r="B199" s="15"/>
      <c r="C199" s="15"/>
      <c r="D199" s="15"/>
      <c r="E199" s="15"/>
      <c r="F199" s="133"/>
      <c r="G199" s="141"/>
      <c r="H199" s="89"/>
      <c r="I199" s="15"/>
    </row>
    <row r="200" spans="1:9" ht="12.75" customHeight="1">
      <c r="A200" s="15"/>
      <c r="B200" s="15"/>
      <c r="C200" s="15"/>
      <c r="D200" s="15"/>
      <c r="E200" s="15"/>
      <c r="F200" s="133"/>
      <c r="G200" s="141"/>
      <c r="H200" s="89"/>
      <c r="I200" s="15"/>
    </row>
    <row r="201" spans="1:9" ht="12.75" customHeight="1">
      <c r="A201" s="15"/>
      <c r="B201" s="15"/>
      <c r="C201" s="15"/>
      <c r="D201" s="15"/>
      <c r="E201" s="15"/>
      <c r="F201" s="133"/>
      <c r="G201" s="141"/>
      <c r="H201" s="89"/>
      <c r="I201" s="15"/>
    </row>
    <row r="202" spans="1:9" ht="12.75" customHeight="1">
      <c r="A202" s="15"/>
      <c r="B202" s="15"/>
      <c r="C202" s="15"/>
      <c r="D202" s="15"/>
      <c r="E202" s="15"/>
      <c r="F202" s="133"/>
      <c r="G202" s="141"/>
      <c r="H202" s="89"/>
      <c r="I202" s="15"/>
    </row>
    <row r="203" spans="1:9" ht="12.75" customHeight="1">
      <c r="A203" s="15"/>
      <c r="B203" s="15"/>
      <c r="C203" s="15"/>
      <c r="D203" s="15"/>
      <c r="E203" s="15"/>
      <c r="F203" s="133"/>
      <c r="G203" s="141"/>
      <c r="H203" s="89"/>
      <c r="I203" s="15"/>
    </row>
    <row r="204" spans="1:9" ht="12.75" customHeight="1">
      <c r="A204" s="15"/>
      <c r="B204" s="15"/>
      <c r="C204" s="15"/>
      <c r="D204" s="15"/>
      <c r="E204" s="15"/>
      <c r="F204" s="133"/>
      <c r="G204" s="141"/>
      <c r="H204" s="89"/>
      <c r="I204" s="15"/>
    </row>
    <row r="205" spans="1:9" ht="12.75" customHeight="1">
      <c r="A205" s="15"/>
      <c r="B205" s="15"/>
      <c r="C205" s="15"/>
      <c r="D205" s="15"/>
      <c r="E205" s="15"/>
      <c r="F205" s="133"/>
      <c r="G205" s="141"/>
      <c r="H205" s="89"/>
      <c r="I205" s="15"/>
    </row>
    <row r="206" spans="1:9" ht="12.75" customHeight="1">
      <c r="A206" s="15"/>
      <c r="B206" s="15"/>
      <c r="C206" s="15"/>
      <c r="D206" s="15"/>
      <c r="E206" s="15"/>
      <c r="F206" s="133"/>
      <c r="G206" s="141"/>
      <c r="H206" s="89"/>
      <c r="I206" s="15"/>
    </row>
    <row r="207" spans="1:9" ht="12.75" customHeight="1">
      <c r="A207" s="15"/>
      <c r="B207" s="15"/>
      <c r="C207" s="15"/>
      <c r="D207" s="15"/>
      <c r="E207" s="15"/>
      <c r="F207" s="133"/>
      <c r="G207" s="141"/>
      <c r="H207" s="89"/>
      <c r="I207" s="15"/>
    </row>
    <row r="208" spans="1:9" ht="12.75" customHeight="1">
      <c r="A208" s="15"/>
      <c r="B208" s="15"/>
      <c r="C208" s="15"/>
      <c r="D208" s="15"/>
      <c r="E208" s="15"/>
      <c r="F208" s="133"/>
      <c r="G208" s="141"/>
      <c r="H208" s="89"/>
      <c r="I208" s="15"/>
    </row>
    <row r="209" spans="1:9" ht="12.75" customHeight="1">
      <c r="A209" s="15"/>
      <c r="B209" s="15"/>
      <c r="C209" s="15"/>
      <c r="D209" s="15"/>
      <c r="E209" s="15"/>
      <c r="F209" s="133"/>
      <c r="G209" s="141"/>
      <c r="H209" s="89"/>
      <c r="I209" s="15"/>
    </row>
    <row r="210" spans="1:9" ht="12.75" customHeight="1">
      <c r="A210" s="15"/>
      <c r="B210" s="15"/>
      <c r="C210" s="15"/>
      <c r="D210" s="15"/>
      <c r="E210" s="15"/>
      <c r="F210" s="133"/>
      <c r="G210" s="141"/>
      <c r="H210" s="89"/>
      <c r="I210" s="15"/>
    </row>
    <row r="211" spans="1:9" ht="12.75" customHeight="1">
      <c r="A211" s="15"/>
      <c r="B211" s="15"/>
      <c r="C211" s="15"/>
      <c r="D211" s="15"/>
      <c r="E211" s="15"/>
      <c r="F211" s="133"/>
      <c r="G211" s="141"/>
      <c r="H211" s="89"/>
      <c r="I211" s="15"/>
    </row>
    <row r="212" spans="1:9" ht="12.75" customHeight="1">
      <c r="A212" s="15"/>
      <c r="B212" s="15"/>
      <c r="C212" s="15"/>
      <c r="D212" s="15"/>
      <c r="E212" s="15"/>
      <c r="F212" s="133"/>
      <c r="G212" s="141"/>
      <c r="H212" s="89"/>
      <c r="I212" s="15"/>
    </row>
    <row r="213" spans="1:9" ht="12.75" customHeight="1">
      <c r="A213" s="15"/>
      <c r="B213" s="15"/>
      <c r="C213" s="15"/>
      <c r="D213" s="15"/>
      <c r="E213" s="15"/>
      <c r="F213" s="133"/>
      <c r="G213" s="141"/>
      <c r="H213" s="89"/>
      <c r="I213" s="15"/>
    </row>
    <row r="214" spans="1:9" ht="12.75" customHeight="1">
      <c r="A214" s="15"/>
      <c r="B214" s="15"/>
      <c r="C214" s="15"/>
      <c r="D214" s="15"/>
      <c r="E214" s="15"/>
      <c r="F214" s="133"/>
      <c r="G214" s="141"/>
      <c r="H214" s="89"/>
      <c r="I214" s="15"/>
    </row>
    <row r="215" spans="1:9" ht="12.75" customHeight="1">
      <c r="A215" s="15"/>
      <c r="B215" s="15"/>
      <c r="C215" s="15"/>
      <c r="D215" s="15"/>
      <c r="E215" s="15"/>
      <c r="F215" s="133"/>
      <c r="G215" s="141"/>
      <c r="H215" s="89"/>
      <c r="I215" s="15"/>
    </row>
    <row r="216" spans="1:9" ht="12.75" customHeight="1">
      <c r="A216" s="15"/>
      <c r="B216" s="15"/>
      <c r="C216" s="15"/>
      <c r="D216" s="15"/>
      <c r="E216" s="15"/>
      <c r="F216" s="133"/>
      <c r="G216" s="141"/>
      <c r="H216" s="89"/>
      <c r="I216" s="15"/>
    </row>
    <row r="217" spans="1:9" ht="12.75" customHeight="1">
      <c r="A217" s="15"/>
      <c r="B217" s="15"/>
      <c r="C217" s="15"/>
      <c r="D217" s="15"/>
      <c r="E217" s="15"/>
      <c r="F217" s="133"/>
      <c r="G217" s="141"/>
      <c r="H217" s="89"/>
      <c r="I217" s="15"/>
    </row>
    <row r="218" spans="1:9" ht="12.75" customHeight="1">
      <c r="A218" s="15"/>
      <c r="B218" s="15"/>
      <c r="C218" s="15"/>
      <c r="D218" s="15"/>
      <c r="E218" s="15"/>
      <c r="F218" s="133"/>
      <c r="G218" s="141"/>
      <c r="H218" s="89"/>
      <c r="I218" s="15"/>
    </row>
    <row r="219" spans="1:9" ht="12.75" customHeight="1">
      <c r="A219" s="15"/>
      <c r="B219" s="15"/>
      <c r="C219" s="15"/>
      <c r="D219" s="15"/>
      <c r="E219" s="15"/>
      <c r="F219" s="133"/>
      <c r="G219" s="141"/>
      <c r="H219" s="89"/>
      <c r="I219" s="15"/>
    </row>
    <row r="220" spans="1:9" ht="12.75" customHeight="1">
      <c r="A220" s="15"/>
      <c r="B220" s="15"/>
      <c r="C220" s="15"/>
      <c r="D220" s="15"/>
      <c r="E220" s="15"/>
      <c r="F220" s="133"/>
      <c r="G220" s="141"/>
      <c r="H220" s="89"/>
      <c r="I220" s="15"/>
    </row>
    <row r="221" spans="1:9" ht="12.75" customHeight="1">
      <c r="A221" s="15"/>
      <c r="B221" s="15"/>
      <c r="C221" s="15"/>
      <c r="D221" s="15"/>
      <c r="E221" s="15"/>
      <c r="F221" s="133"/>
      <c r="G221" s="141"/>
      <c r="H221" s="89"/>
      <c r="I221" s="15"/>
    </row>
    <row r="222" spans="1:9" ht="12.75" customHeight="1">
      <c r="A222" s="15"/>
      <c r="B222" s="15"/>
      <c r="C222" s="15"/>
      <c r="D222" s="15"/>
      <c r="E222" s="15"/>
      <c r="F222" s="133"/>
      <c r="G222" s="141"/>
      <c r="H222" s="89"/>
      <c r="I222" s="15"/>
    </row>
    <row r="223" spans="1:9" ht="12.75" customHeight="1">
      <c r="A223" s="15"/>
      <c r="B223" s="15"/>
      <c r="C223" s="15"/>
      <c r="D223" s="15"/>
      <c r="E223" s="15"/>
      <c r="F223" s="133"/>
      <c r="G223" s="141"/>
      <c r="H223" s="89"/>
      <c r="I223" s="15"/>
    </row>
    <row r="224" spans="1:9" ht="12.75" customHeight="1">
      <c r="A224" s="15"/>
      <c r="B224" s="15"/>
      <c r="C224" s="15"/>
      <c r="D224" s="15"/>
      <c r="E224" s="15"/>
      <c r="F224" s="133"/>
      <c r="G224" s="141"/>
      <c r="H224" s="89"/>
      <c r="I224" s="15"/>
    </row>
    <row r="225" spans="1:9" ht="12.75" customHeight="1">
      <c r="A225" s="15"/>
      <c r="B225" s="15"/>
      <c r="C225" s="15"/>
      <c r="D225" s="15"/>
      <c r="E225" s="15"/>
      <c r="F225" s="133"/>
      <c r="G225" s="141"/>
      <c r="H225" s="89"/>
      <c r="I225" s="15"/>
    </row>
    <row r="226" spans="1:9" ht="12.75" customHeight="1">
      <c r="A226" s="15"/>
      <c r="B226" s="15"/>
      <c r="C226" s="15"/>
      <c r="D226" s="15"/>
      <c r="E226" s="15"/>
      <c r="F226" s="133"/>
      <c r="G226" s="141"/>
      <c r="H226" s="89"/>
      <c r="I226" s="15"/>
    </row>
    <row r="227" spans="1:9" ht="12.75" customHeight="1">
      <c r="A227" s="15"/>
      <c r="B227" s="15"/>
      <c r="C227" s="15"/>
      <c r="D227" s="15"/>
      <c r="E227" s="15"/>
      <c r="F227" s="133"/>
      <c r="G227" s="141"/>
      <c r="H227" s="89"/>
      <c r="I227" s="15"/>
    </row>
    <row r="228" spans="1:9" ht="12.75" customHeight="1">
      <c r="A228" s="15"/>
      <c r="B228" s="15"/>
      <c r="C228" s="15"/>
      <c r="D228" s="15"/>
      <c r="E228" s="15"/>
      <c r="F228" s="133"/>
      <c r="G228" s="141"/>
      <c r="H228" s="89"/>
      <c r="I228" s="15"/>
    </row>
    <row r="229" spans="1:9" ht="12.75" customHeight="1">
      <c r="A229" s="15"/>
      <c r="B229" s="15"/>
      <c r="C229" s="15"/>
      <c r="D229" s="15"/>
      <c r="E229" s="15"/>
      <c r="F229" s="133"/>
      <c r="G229" s="141"/>
      <c r="H229" s="89"/>
      <c r="I229" s="15"/>
    </row>
    <row r="230" spans="1:9" ht="12.75" customHeight="1">
      <c r="A230" s="15"/>
      <c r="B230" s="15"/>
      <c r="C230" s="15"/>
      <c r="D230" s="15"/>
      <c r="E230" s="15"/>
      <c r="F230" s="133"/>
      <c r="G230" s="141"/>
      <c r="H230" s="89"/>
      <c r="I230" s="15"/>
    </row>
    <row r="231" spans="1:9" ht="12.75" customHeight="1">
      <c r="A231" s="15"/>
      <c r="B231" s="15"/>
      <c r="C231" s="15"/>
      <c r="D231" s="15"/>
      <c r="E231" s="15"/>
      <c r="F231" s="133"/>
      <c r="G231" s="141"/>
      <c r="H231" s="89"/>
      <c r="I231" s="15"/>
    </row>
    <row r="232" spans="1:9" ht="12.75" customHeight="1">
      <c r="A232" s="15"/>
      <c r="B232" s="15"/>
      <c r="C232" s="15"/>
      <c r="D232" s="15"/>
      <c r="E232" s="15"/>
      <c r="F232" s="133"/>
      <c r="G232" s="141"/>
      <c r="H232" s="89"/>
      <c r="I232" s="15"/>
    </row>
    <row r="233" spans="1:9" ht="12.75" customHeight="1">
      <c r="A233" s="15"/>
      <c r="B233" s="15"/>
      <c r="C233" s="15"/>
      <c r="D233" s="15"/>
      <c r="E233" s="15"/>
      <c r="F233" s="133"/>
      <c r="G233" s="141"/>
      <c r="H233" s="89"/>
      <c r="I233" s="15"/>
    </row>
    <row r="234" spans="1:9" ht="12.75" customHeight="1">
      <c r="A234" s="15"/>
      <c r="B234" s="15"/>
      <c r="C234" s="15"/>
      <c r="D234" s="15"/>
      <c r="E234" s="15"/>
      <c r="F234" s="133"/>
      <c r="G234" s="141"/>
      <c r="H234" s="89"/>
      <c r="I234" s="15"/>
    </row>
    <row r="235" spans="1:9" ht="12.75" customHeight="1">
      <c r="A235" s="15"/>
      <c r="B235" s="15"/>
      <c r="C235" s="15"/>
      <c r="D235" s="15"/>
      <c r="E235" s="15"/>
      <c r="F235" s="133"/>
      <c r="G235" s="141"/>
      <c r="H235" s="89"/>
      <c r="I235" s="15"/>
    </row>
    <row r="236" spans="1:9" ht="12.75" customHeight="1">
      <c r="A236" s="15"/>
      <c r="B236" s="15"/>
      <c r="C236" s="15"/>
      <c r="D236" s="15"/>
      <c r="E236" s="15"/>
      <c r="F236" s="133"/>
      <c r="G236" s="141"/>
      <c r="H236" s="89"/>
      <c r="I236" s="15"/>
    </row>
    <row r="237" spans="1:9" ht="12.75" customHeight="1">
      <c r="A237" s="15"/>
      <c r="B237" s="15"/>
      <c r="C237" s="15"/>
      <c r="D237" s="15"/>
      <c r="E237" s="15"/>
      <c r="F237" s="133"/>
      <c r="G237" s="141"/>
      <c r="H237" s="89"/>
      <c r="I237" s="15"/>
    </row>
    <row r="238" spans="1:9" ht="12.75" customHeight="1">
      <c r="A238" s="15"/>
      <c r="B238" s="15"/>
      <c r="C238" s="15"/>
      <c r="D238" s="15"/>
      <c r="E238" s="15"/>
      <c r="F238" s="133"/>
      <c r="G238" s="141"/>
      <c r="H238" s="89"/>
      <c r="I238" s="15"/>
    </row>
    <row r="239" spans="1:9" ht="12.75" customHeight="1">
      <c r="A239" s="15"/>
      <c r="B239" s="15"/>
      <c r="C239" s="15"/>
      <c r="D239" s="15"/>
      <c r="E239" s="15"/>
      <c r="F239" s="133"/>
      <c r="G239" s="141"/>
      <c r="H239" s="89"/>
      <c r="I239" s="15"/>
    </row>
    <row r="240" spans="1:9" ht="12.75" customHeight="1">
      <c r="A240" s="15"/>
      <c r="B240" s="15"/>
      <c r="C240" s="15"/>
      <c r="D240" s="15"/>
      <c r="E240" s="15"/>
      <c r="F240" s="133"/>
      <c r="G240" s="141"/>
      <c r="H240" s="89"/>
      <c r="I240" s="15"/>
    </row>
    <row r="241" spans="1:9" ht="12.75" customHeight="1">
      <c r="A241" s="15"/>
      <c r="B241" s="15"/>
      <c r="C241" s="15"/>
      <c r="D241" s="15"/>
      <c r="E241" s="15"/>
      <c r="F241" s="133"/>
      <c r="G241" s="141"/>
      <c r="H241" s="89"/>
      <c r="I241" s="15"/>
    </row>
    <row r="242" spans="1:9" ht="12.75" customHeight="1">
      <c r="A242" s="15"/>
      <c r="B242" s="15"/>
      <c r="C242" s="15"/>
      <c r="D242" s="15"/>
      <c r="E242" s="15"/>
      <c r="F242" s="133"/>
      <c r="G242" s="141"/>
      <c r="H242" s="89"/>
      <c r="I242" s="15"/>
    </row>
    <row r="243" spans="1:9" ht="12.75" customHeight="1">
      <c r="A243" s="15"/>
      <c r="B243" s="15"/>
      <c r="C243" s="15"/>
      <c r="D243" s="15"/>
      <c r="E243" s="15"/>
      <c r="F243" s="133"/>
      <c r="G243" s="141"/>
      <c r="H243" s="89"/>
      <c r="I243" s="15"/>
    </row>
    <row r="244" spans="1:9" ht="12.75" customHeight="1">
      <c r="A244" s="15"/>
      <c r="B244" s="15"/>
      <c r="C244" s="15"/>
      <c r="D244" s="15"/>
      <c r="E244" s="15"/>
      <c r="F244" s="133"/>
      <c r="G244" s="141"/>
      <c r="H244" s="89"/>
      <c r="I244" s="15"/>
    </row>
    <row r="245" spans="1:9" ht="12.75" customHeight="1">
      <c r="A245" s="15"/>
      <c r="B245" s="15"/>
      <c r="C245" s="15"/>
      <c r="D245" s="15"/>
      <c r="E245" s="15"/>
      <c r="F245" s="133"/>
      <c r="G245" s="141"/>
      <c r="H245" s="89"/>
      <c r="I245" s="15"/>
    </row>
    <row r="246" spans="1:9" ht="12.75" customHeight="1">
      <c r="A246" s="15"/>
      <c r="B246" s="15"/>
      <c r="C246" s="15"/>
      <c r="D246" s="15"/>
      <c r="E246" s="15"/>
      <c r="F246" s="133"/>
      <c r="G246" s="141"/>
      <c r="H246" s="89"/>
      <c r="I246" s="15"/>
    </row>
    <row r="247" spans="1:9" ht="12.75" customHeight="1">
      <c r="A247" s="15"/>
      <c r="B247" s="15"/>
      <c r="C247" s="15"/>
      <c r="D247" s="15"/>
      <c r="E247" s="15"/>
      <c r="F247" s="133"/>
      <c r="G247" s="141"/>
      <c r="H247" s="89"/>
      <c r="I247" s="15"/>
    </row>
    <row r="248" spans="1:9" ht="12.75" customHeight="1">
      <c r="A248" s="15"/>
      <c r="B248" s="15"/>
      <c r="C248" s="15"/>
      <c r="D248" s="15"/>
      <c r="E248" s="15"/>
      <c r="F248" s="133"/>
      <c r="G248" s="141"/>
      <c r="H248" s="89"/>
      <c r="I248" s="15"/>
    </row>
    <row r="249" spans="1:9" ht="12.75" customHeight="1">
      <c r="A249" s="15"/>
      <c r="B249" s="15"/>
      <c r="C249" s="15"/>
      <c r="D249" s="15"/>
      <c r="E249" s="15"/>
      <c r="F249" s="133"/>
      <c r="G249" s="141"/>
      <c r="H249" s="89"/>
      <c r="I249" s="15"/>
    </row>
    <row r="250" spans="1:9" ht="12.75" customHeight="1">
      <c r="A250" s="15"/>
      <c r="B250" s="15"/>
      <c r="C250" s="15"/>
      <c r="D250" s="15"/>
      <c r="E250" s="15"/>
      <c r="F250" s="133"/>
      <c r="G250" s="141"/>
      <c r="H250" s="89"/>
      <c r="I250" s="15"/>
    </row>
    <row r="251" spans="1:9" ht="12.75" customHeight="1">
      <c r="A251" s="15"/>
      <c r="B251" s="15"/>
      <c r="C251" s="15"/>
      <c r="D251" s="15"/>
      <c r="E251" s="15"/>
      <c r="F251" s="133"/>
      <c r="G251" s="141"/>
      <c r="H251" s="89"/>
      <c r="I251" s="15"/>
    </row>
    <row r="252" spans="1:9" ht="12.75" customHeight="1">
      <c r="A252" s="15"/>
      <c r="B252" s="15"/>
      <c r="C252" s="15"/>
      <c r="D252" s="15"/>
      <c r="E252" s="15"/>
      <c r="F252" s="133"/>
      <c r="G252" s="141"/>
      <c r="H252" s="89"/>
      <c r="I252" s="15"/>
    </row>
    <row r="253" spans="1:9" ht="12.75" customHeight="1">
      <c r="A253" s="15"/>
      <c r="B253" s="15"/>
      <c r="C253" s="15"/>
      <c r="D253" s="15"/>
      <c r="E253" s="15"/>
      <c r="F253" s="133"/>
      <c r="G253" s="141"/>
      <c r="H253" s="44"/>
      <c r="I253" s="15"/>
    </row>
    <row r="254" spans="1:9" ht="12.75" customHeight="1">
      <c r="A254" s="15"/>
      <c r="B254" s="15"/>
      <c r="C254" s="15"/>
      <c r="D254" s="15"/>
      <c r="E254" s="15"/>
      <c r="F254" s="133"/>
      <c r="G254" s="141"/>
      <c r="H254" s="44"/>
      <c r="I254" s="15"/>
    </row>
    <row r="255" spans="1:9" ht="12.75" customHeight="1">
      <c r="A255" s="15"/>
      <c r="B255" s="15"/>
      <c r="C255" s="15"/>
      <c r="D255" s="15"/>
      <c r="E255" s="15"/>
      <c r="F255" s="133"/>
      <c r="G255" s="141"/>
      <c r="H255" s="44"/>
      <c r="I255" s="15"/>
    </row>
    <row r="256" spans="1:9" ht="12.75" customHeight="1">
      <c r="A256" s="15"/>
      <c r="B256" s="15"/>
      <c r="C256" s="15"/>
      <c r="D256" s="15"/>
      <c r="E256" s="15"/>
      <c r="F256" s="133"/>
      <c r="G256" s="141"/>
      <c r="H256" s="44"/>
      <c r="I256" s="15"/>
    </row>
    <row r="257" spans="1:9" ht="12.75" customHeight="1">
      <c r="A257" s="15"/>
      <c r="B257" s="15"/>
      <c r="C257" s="15"/>
      <c r="D257" s="15"/>
      <c r="E257" s="15"/>
      <c r="F257" s="133"/>
      <c r="G257" s="141"/>
      <c r="H257" s="44"/>
      <c r="I257" s="15"/>
    </row>
    <row r="258" spans="1:9" ht="12.75" customHeight="1">
      <c r="A258" s="15"/>
      <c r="B258" s="15"/>
      <c r="C258" s="15"/>
      <c r="D258" s="15"/>
      <c r="E258" s="15"/>
      <c r="F258" s="133"/>
      <c r="G258" s="141"/>
      <c r="H258" s="44"/>
      <c r="I258" s="15"/>
    </row>
    <row r="259" spans="1:9" ht="12.75" customHeight="1">
      <c r="A259" s="15"/>
      <c r="B259" s="15"/>
      <c r="C259" s="15"/>
      <c r="D259" s="15"/>
      <c r="E259" s="15"/>
      <c r="F259" s="133"/>
      <c r="G259" s="141"/>
      <c r="H259" s="44"/>
      <c r="I259" s="15"/>
    </row>
    <row r="260" spans="1:9" ht="12.75" customHeight="1">
      <c r="A260" s="15"/>
      <c r="B260" s="15"/>
      <c r="C260" s="15"/>
      <c r="D260" s="15"/>
      <c r="E260" s="15"/>
      <c r="F260" s="133"/>
      <c r="G260" s="141"/>
      <c r="H260" s="44"/>
      <c r="I260" s="15"/>
    </row>
    <row r="261" spans="1:9" ht="12.75" customHeight="1">
      <c r="A261" s="15"/>
      <c r="B261" s="15"/>
      <c r="C261" s="15"/>
      <c r="D261" s="15"/>
      <c r="E261" s="15"/>
      <c r="F261" s="133"/>
      <c r="G261" s="141"/>
      <c r="H261" s="44"/>
      <c r="I261" s="15"/>
    </row>
    <row r="262" spans="1:9" ht="12.75" customHeight="1">
      <c r="A262" s="15"/>
      <c r="B262" s="15"/>
      <c r="C262" s="15"/>
      <c r="D262" s="15"/>
      <c r="E262" s="15"/>
      <c r="F262" s="134"/>
      <c r="G262" s="142"/>
      <c r="H262" s="15"/>
      <c r="I262" s="15"/>
    </row>
    <row r="263" spans="1:9" ht="12.75" customHeight="1">
      <c r="A263" s="15"/>
      <c r="B263" s="15"/>
      <c r="C263" s="15"/>
      <c r="D263" s="15"/>
      <c r="E263" s="15"/>
      <c r="F263" s="134"/>
      <c r="G263" s="142"/>
      <c r="H263" s="15"/>
      <c r="I263" s="15"/>
    </row>
    <row r="264" spans="1:9" ht="12.75" customHeight="1">
      <c r="A264" s="15"/>
      <c r="B264" s="15"/>
      <c r="C264" s="15"/>
      <c r="D264" s="15"/>
      <c r="E264" s="15"/>
      <c r="F264" s="134"/>
      <c r="G264" s="142"/>
      <c r="H264" s="15"/>
      <c r="I264" s="15"/>
    </row>
    <row r="265" spans="1:9" ht="12.75" customHeight="1">
      <c r="A265" s="15"/>
      <c r="B265" s="15"/>
      <c r="C265" s="15"/>
      <c r="D265" s="15"/>
      <c r="E265" s="15"/>
      <c r="F265" s="134"/>
      <c r="G265" s="142"/>
      <c r="H265" s="15"/>
      <c r="I265" s="15"/>
    </row>
    <row r="266" spans="1:9" ht="12.75" customHeight="1">
      <c r="A266" s="15"/>
      <c r="B266" s="15"/>
      <c r="C266" s="15"/>
      <c r="D266" s="15"/>
      <c r="E266" s="15"/>
      <c r="F266" s="134"/>
      <c r="G266" s="142"/>
      <c r="H266" s="15"/>
      <c r="I266" s="15"/>
    </row>
    <row r="267" spans="1:9" ht="12.75" customHeight="1">
      <c r="A267" s="15"/>
      <c r="B267" s="15"/>
      <c r="C267" s="15"/>
      <c r="D267" s="15"/>
      <c r="E267" s="15"/>
      <c r="F267" s="134"/>
      <c r="G267" s="142"/>
      <c r="H267" s="15"/>
      <c r="I267" s="15"/>
    </row>
    <row r="268" spans="1:9" ht="12.75" customHeight="1">
      <c r="A268" s="15"/>
      <c r="B268" s="15"/>
      <c r="C268" s="15"/>
      <c r="D268" s="15"/>
      <c r="E268" s="15"/>
      <c r="F268" s="134"/>
      <c r="G268" s="142"/>
      <c r="H268" s="15"/>
      <c r="I268" s="15"/>
    </row>
    <row r="269" spans="1:9" ht="12.75" customHeight="1">
      <c r="A269" s="15"/>
      <c r="B269" s="15"/>
      <c r="C269" s="15"/>
      <c r="D269" s="15"/>
      <c r="E269" s="15"/>
      <c r="F269" s="134"/>
      <c r="G269" s="142"/>
      <c r="H269" s="15"/>
      <c r="I269" s="15"/>
    </row>
    <row r="270" spans="1:9" ht="12.75" customHeight="1">
      <c r="A270" s="15"/>
      <c r="B270" s="15"/>
      <c r="C270" s="15"/>
      <c r="D270" s="15"/>
      <c r="E270" s="15"/>
      <c r="F270" s="134"/>
      <c r="G270" s="142"/>
      <c r="H270" s="15"/>
      <c r="I270" s="15"/>
    </row>
    <row r="271" spans="1:9" ht="12.75" customHeight="1">
      <c r="A271" s="15"/>
      <c r="B271" s="15"/>
      <c r="C271" s="15"/>
      <c r="D271" s="15"/>
      <c r="E271" s="15"/>
      <c r="F271" s="134"/>
      <c r="G271" s="142"/>
      <c r="H271" s="15"/>
      <c r="I271" s="15"/>
    </row>
    <row r="272" spans="1:9" ht="12.75" customHeight="1">
      <c r="A272" s="15"/>
      <c r="B272" s="15"/>
      <c r="C272" s="15"/>
      <c r="D272" s="15"/>
      <c r="E272" s="15"/>
      <c r="F272" s="134"/>
      <c r="G272" s="142"/>
      <c r="H272" s="15"/>
      <c r="I272" s="15"/>
    </row>
    <row r="273" spans="1:9" ht="12.75" customHeight="1">
      <c r="A273" s="15"/>
      <c r="B273" s="15"/>
      <c r="C273" s="15"/>
      <c r="D273" s="15"/>
      <c r="E273" s="15"/>
      <c r="F273" s="134"/>
      <c r="G273" s="142"/>
      <c r="H273" s="15"/>
      <c r="I273" s="15"/>
    </row>
    <row r="274" spans="1:9" ht="12.75" customHeight="1">
      <c r="A274" s="15"/>
      <c r="B274" s="15"/>
      <c r="C274" s="15"/>
      <c r="D274" s="15"/>
      <c r="E274" s="15"/>
      <c r="F274" s="134"/>
      <c r="G274" s="142"/>
      <c r="H274" s="15"/>
      <c r="I274" s="15"/>
    </row>
    <row r="275" spans="1:9" ht="12.75" customHeight="1">
      <c r="A275" s="15"/>
      <c r="B275" s="15"/>
      <c r="C275" s="15"/>
      <c r="D275" s="15"/>
      <c r="E275" s="15"/>
      <c r="F275" s="134"/>
      <c r="G275" s="142"/>
      <c r="H275" s="15"/>
      <c r="I275" s="15"/>
    </row>
    <row r="276" spans="1:9" ht="12.75" customHeight="1">
      <c r="A276" s="15"/>
      <c r="B276" s="15"/>
      <c r="C276" s="15"/>
      <c r="D276" s="15"/>
      <c r="E276" s="15"/>
      <c r="F276" s="134"/>
      <c r="G276" s="142"/>
      <c r="H276" s="15"/>
      <c r="I276" s="15"/>
    </row>
    <row r="277" spans="1:9" ht="12.75" customHeight="1">
      <c r="A277" s="15"/>
      <c r="B277" s="15"/>
      <c r="C277" s="15"/>
      <c r="D277" s="15"/>
      <c r="E277" s="15"/>
      <c r="F277" s="134"/>
      <c r="G277" s="142"/>
      <c r="H277" s="15"/>
      <c r="I277" s="15"/>
    </row>
    <row r="278" spans="1:9" ht="12.75" customHeight="1">
      <c r="A278" s="15"/>
      <c r="B278" s="15"/>
      <c r="C278" s="15"/>
      <c r="D278" s="15"/>
      <c r="E278" s="15"/>
      <c r="F278" s="134"/>
      <c r="G278" s="142"/>
      <c r="H278" s="15"/>
      <c r="I278" s="15"/>
    </row>
    <row r="279" spans="1:9" ht="12.75" customHeight="1">
      <c r="A279" s="15"/>
      <c r="B279" s="15"/>
      <c r="C279" s="15"/>
      <c r="D279" s="15"/>
      <c r="E279" s="15"/>
      <c r="F279" s="134"/>
      <c r="G279" s="142"/>
      <c r="H279" s="15"/>
      <c r="I279" s="15"/>
    </row>
    <row r="280" spans="1:9" ht="12.75" customHeight="1">
      <c r="A280" s="15"/>
      <c r="B280" s="15"/>
      <c r="C280" s="15"/>
      <c r="D280" s="15"/>
      <c r="E280" s="15"/>
      <c r="F280" s="134"/>
      <c r="G280" s="142"/>
      <c r="H280" s="15"/>
      <c r="I280" s="15"/>
    </row>
    <row r="281" spans="1:9" ht="12.75" customHeight="1">
      <c r="A281" s="15"/>
      <c r="B281" s="15"/>
      <c r="C281" s="15"/>
      <c r="D281" s="15"/>
      <c r="E281" s="15"/>
      <c r="F281" s="134"/>
      <c r="G281" s="142"/>
      <c r="H281" s="15"/>
      <c r="I281" s="15"/>
    </row>
    <row r="282" spans="1:9" ht="12.75" customHeight="1">
      <c r="A282" s="15"/>
      <c r="B282" s="15"/>
      <c r="C282" s="15"/>
      <c r="D282" s="15"/>
      <c r="E282" s="15"/>
      <c r="F282" s="134"/>
      <c r="G282" s="142"/>
      <c r="H282" s="15"/>
      <c r="I282" s="15"/>
    </row>
    <row r="283" spans="1:9" ht="12.75" customHeight="1">
      <c r="A283" s="15"/>
      <c r="B283" s="15"/>
      <c r="C283" s="15"/>
      <c r="D283" s="15"/>
      <c r="E283" s="15"/>
      <c r="F283" s="134"/>
      <c r="G283" s="142"/>
      <c r="H283" s="15"/>
      <c r="I283" s="15"/>
    </row>
    <row r="284" spans="1:9" ht="12.75" customHeight="1">
      <c r="A284" s="15"/>
      <c r="B284" s="15"/>
      <c r="C284" s="15"/>
      <c r="D284" s="15"/>
      <c r="E284" s="15"/>
      <c r="F284" s="134"/>
      <c r="G284" s="142"/>
      <c r="H284" s="15"/>
      <c r="I284" s="15"/>
    </row>
    <row r="285" spans="1:9" ht="12.75" customHeight="1">
      <c r="A285" s="15"/>
      <c r="B285" s="15"/>
      <c r="C285" s="15"/>
      <c r="D285" s="15"/>
      <c r="E285" s="15"/>
      <c r="F285" s="134"/>
      <c r="G285" s="142"/>
      <c r="H285" s="15"/>
      <c r="I285" s="15"/>
    </row>
    <row r="286" spans="1:9" ht="12.75" customHeight="1">
      <c r="A286" s="15"/>
      <c r="B286" s="15"/>
      <c r="C286" s="15"/>
      <c r="D286" s="15"/>
      <c r="E286" s="15"/>
      <c r="F286" s="134"/>
      <c r="G286" s="142"/>
      <c r="H286" s="15"/>
      <c r="I286" s="15"/>
    </row>
    <row r="287" spans="1:9" ht="12.75" customHeight="1">
      <c r="A287" s="15"/>
      <c r="B287" s="15"/>
      <c r="C287" s="15"/>
      <c r="D287" s="15"/>
      <c r="E287" s="15"/>
      <c r="F287" s="134"/>
      <c r="G287" s="142"/>
      <c r="H287" s="15"/>
      <c r="I287" s="15"/>
    </row>
    <row r="288" spans="1:9" ht="12.75" customHeight="1">
      <c r="A288" s="15"/>
      <c r="B288" s="15"/>
      <c r="C288" s="15"/>
      <c r="D288" s="15"/>
      <c r="E288" s="15"/>
      <c r="F288" s="134"/>
      <c r="G288" s="142"/>
      <c r="H288" s="15"/>
      <c r="I288" s="15"/>
    </row>
    <row r="289" spans="1:9" ht="12.75" customHeight="1">
      <c r="A289" s="15"/>
      <c r="B289" s="15"/>
      <c r="C289" s="15"/>
      <c r="D289" s="15"/>
      <c r="E289" s="15"/>
      <c r="F289" s="134"/>
      <c r="G289" s="142"/>
      <c r="H289" s="15"/>
      <c r="I289" s="15"/>
    </row>
    <row r="290" spans="1:9" ht="12.75" customHeight="1">
      <c r="A290" s="15"/>
      <c r="B290" s="15"/>
      <c r="C290" s="15"/>
      <c r="D290" s="15"/>
      <c r="E290" s="15"/>
      <c r="F290" s="134"/>
      <c r="G290" s="142"/>
      <c r="H290" s="15"/>
      <c r="I290" s="15"/>
    </row>
    <row r="291" spans="1:9" ht="12.75" customHeight="1">
      <c r="A291" s="15"/>
      <c r="B291" s="15"/>
      <c r="C291" s="15"/>
      <c r="D291" s="15"/>
      <c r="E291" s="15"/>
      <c r="F291" s="134"/>
      <c r="G291" s="142"/>
      <c r="H291" s="15"/>
      <c r="I291" s="15"/>
    </row>
    <row r="292" spans="1:9" ht="12.75" customHeight="1">
      <c r="A292" s="15"/>
      <c r="B292" s="15"/>
      <c r="C292" s="15"/>
      <c r="D292" s="15"/>
      <c r="E292" s="15"/>
      <c r="F292" s="134"/>
      <c r="G292" s="142"/>
      <c r="H292" s="15"/>
      <c r="I292" s="15"/>
    </row>
    <row r="293" spans="1:9" ht="12.75" customHeight="1">
      <c r="A293" s="15"/>
      <c r="B293" s="15"/>
      <c r="C293" s="15"/>
      <c r="D293" s="15"/>
      <c r="E293" s="15"/>
      <c r="F293" s="134"/>
      <c r="G293" s="142"/>
      <c r="H293" s="15"/>
      <c r="I293" s="15"/>
    </row>
    <row r="294" spans="1:9" ht="12.75" customHeight="1">
      <c r="A294" s="15"/>
      <c r="B294" s="15"/>
      <c r="C294" s="15"/>
      <c r="D294" s="15"/>
      <c r="E294" s="15"/>
      <c r="F294" s="134"/>
      <c r="G294" s="142"/>
      <c r="H294" s="15"/>
      <c r="I294" s="15"/>
    </row>
    <row r="295" spans="1:9" ht="12.75" customHeight="1">
      <c r="A295" s="15"/>
      <c r="B295" s="15"/>
      <c r="C295" s="15"/>
      <c r="D295" s="15"/>
      <c r="E295" s="15"/>
      <c r="F295" s="134"/>
      <c r="G295" s="142"/>
      <c r="H295" s="15"/>
      <c r="I295" s="15"/>
    </row>
    <row r="296" spans="1:9" ht="12.75" customHeight="1">
      <c r="A296" s="15"/>
      <c r="B296" s="15"/>
      <c r="C296" s="15"/>
      <c r="D296" s="15"/>
      <c r="E296" s="15"/>
      <c r="F296" s="134"/>
      <c r="G296" s="142"/>
      <c r="H296" s="15"/>
      <c r="I296" s="15"/>
    </row>
    <row r="297" spans="1:9" ht="12.75" customHeight="1">
      <c r="A297" s="15"/>
      <c r="B297" s="15"/>
      <c r="C297" s="15"/>
      <c r="D297" s="15"/>
      <c r="E297" s="15"/>
      <c r="F297" s="134"/>
      <c r="G297" s="142"/>
      <c r="H297" s="15"/>
      <c r="I297" s="15"/>
    </row>
    <row r="298" spans="1:9" ht="12.75" customHeight="1">
      <c r="A298" s="15"/>
      <c r="B298" s="15"/>
      <c r="C298" s="15"/>
      <c r="D298" s="15"/>
      <c r="E298" s="15"/>
      <c r="F298" s="134"/>
      <c r="G298" s="142"/>
      <c r="H298" s="15"/>
      <c r="I298" s="15"/>
    </row>
    <row r="299" spans="1:9" ht="12.75" customHeight="1">
      <c r="A299" s="15"/>
      <c r="B299" s="15"/>
      <c r="C299" s="15"/>
      <c r="D299" s="15"/>
      <c r="E299" s="15"/>
      <c r="F299" s="134"/>
      <c r="G299" s="142"/>
      <c r="H299" s="15"/>
      <c r="I299" s="15"/>
    </row>
    <row r="300" spans="1:9" ht="12.75">
      <c r="A300" s="15"/>
      <c r="B300" s="15"/>
      <c r="C300" s="15"/>
      <c r="D300" s="15"/>
      <c r="E300" s="15"/>
      <c r="F300" s="134"/>
      <c r="G300" s="142"/>
      <c r="H300" s="15"/>
      <c r="I300" s="15"/>
    </row>
    <row r="301" spans="1:9" ht="12.75">
      <c r="A301" s="15"/>
      <c r="B301" s="15"/>
      <c r="C301" s="15"/>
      <c r="D301" s="15"/>
      <c r="E301" s="15"/>
      <c r="F301" s="134"/>
      <c r="G301" s="142"/>
      <c r="H301" s="15"/>
      <c r="I301" s="15"/>
    </row>
    <row r="302" spans="1:9" ht="12.75">
      <c r="A302" s="15"/>
      <c r="B302" s="15"/>
      <c r="C302" s="15"/>
      <c r="D302" s="15"/>
      <c r="E302" s="15"/>
      <c r="F302" s="134"/>
      <c r="G302" s="142"/>
      <c r="H302" s="15"/>
      <c r="I302" s="15"/>
    </row>
    <row r="303" spans="1:9" ht="12.75">
      <c r="A303" s="15"/>
      <c r="B303" s="15"/>
      <c r="C303" s="15"/>
      <c r="D303" s="15"/>
      <c r="E303" s="15"/>
      <c r="F303" s="134"/>
      <c r="G303" s="142"/>
      <c r="H303" s="15"/>
      <c r="I303" s="15"/>
    </row>
    <row r="304" spans="1:9" ht="12.75">
      <c r="A304" s="15"/>
      <c r="B304" s="15"/>
      <c r="C304" s="15"/>
      <c r="D304" s="15"/>
      <c r="E304" s="15"/>
      <c r="F304" s="134"/>
      <c r="G304" s="142"/>
      <c r="H304" s="15"/>
      <c r="I304" s="15"/>
    </row>
    <row r="305" spans="1:9" ht="12.75">
      <c r="A305" s="15"/>
      <c r="B305" s="15"/>
      <c r="C305" s="15"/>
      <c r="D305" s="15"/>
      <c r="E305" s="15"/>
      <c r="F305" s="134"/>
      <c r="G305" s="142"/>
      <c r="H305" s="15"/>
      <c r="I305" s="15"/>
    </row>
    <row r="306" spans="1:9" ht="12.75">
      <c r="A306" s="15"/>
      <c r="B306" s="15"/>
      <c r="C306" s="15"/>
      <c r="D306" s="15"/>
      <c r="E306" s="15"/>
      <c r="F306" s="134"/>
      <c r="G306" s="142"/>
      <c r="H306" s="15"/>
      <c r="I306" s="15"/>
    </row>
    <row r="307" spans="1:9" ht="12.75">
      <c r="A307" s="15"/>
      <c r="B307" s="15"/>
      <c r="C307" s="15"/>
      <c r="D307" s="15"/>
      <c r="E307" s="15"/>
      <c r="F307" s="134"/>
      <c r="G307" s="142"/>
      <c r="H307" s="15"/>
      <c r="I307" s="15"/>
    </row>
    <row r="308" spans="1:9" ht="12.75">
      <c r="A308" s="15"/>
      <c r="B308" s="15"/>
      <c r="C308" s="15"/>
      <c r="D308" s="15"/>
      <c r="E308" s="15"/>
      <c r="F308" s="134"/>
      <c r="G308" s="142"/>
      <c r="H308" s="15"/>
      <c r="I308" s="15"/>
    </row>
    <row r="309" spans="1:9" ht="12.75">
      <c r="A309" s="15"/>
      <c r="B309" s="15"/>
      <c r="C309" s="15"/>
      <c r="D309" s="15"/>
      <c r="E309" s="15"/>
      <c r="F309" s="134"/>
      <c r="G309" s="142"/>
      <c r="H309" s="15"/>
      <c r="I309" s="15"/>
    </row>
    <row r="310" spans="1:9" ht="12.75">
      <c r="A310" s="15"/>
      <c r="B310" s="15"/>
      <c r="C310" s="15"/>
      <c r="D310" s="15"/>
      <c r="E310" s="15"/>
      <c r="F310" s="134"/>
      <c r="G310" s="142"/>
      <c r="H310" s="15"/>
      <c r="I310" s="15"/>
    </row>
    <row r="311" spans="1:9" ht="12.75">
      <c r="A311" s="15"/>
      <c r="B311" s="15"/>
      <c r="C311" s="15"/>
      <c r="D311" s="15"/>
      <c r="E311" s="15"/>
      <c r="F311" s="134"/>
      <c r="G311" s="142"/>
      <c r="H311" s="15"/>
      <c r="I311" s="15"/>
    </row>
    <row r="312" spans="1:9" ht="12.75">
      <c r="A312" s="15"/>
      <c r="B312" s="15"/>
      <c r="C312" s="15"/>
      <c r="D312" s="15"/>
      <c r="E312" s="15"/>
      <c r="F312" s="134"/>
      <c r="G312" s="142"/>
      <c r="H312" s="15"/>
      <c r="I312" s="15"/>
    </row>
    <row r="313" spans="1:9" ht="12.75">
      <c r="A313" s="15"/>
      <c r="B313" s="15"/>
      <c r="C313" s="15"/>
      <c r="D313" s="15"/>
      <c r="E313" s="15"/>
      <c r="F313" s="134"/>
      <c r="G313" s="142"/>
      <c r="H313" s="15"/>
      <c r="I313" s="15"/>
    </row>
    <row r="314" spans="1:9" ht="12.75">
      <c r="A314" s="15"/>
      <c r="B314" s="15"/>
      <c r="C314" s="15"/>
      <c r="D314" s="15"/>
      <c r="E314" s="15"/>
      <c r="F314" s="134"/>
      <c r="G314" s="142"/>
      <c r="H314" s="15"/>
      <c r="I314" s="15"/>
    </row>
    <row r="315" spans="1:9" ht="12.75">
      <c r="A315" s="15"/>
      <c r="B315" s="15"/>
      <c r="C315" s="15"/>
      <c r="D315" s="15"/>
      <c r="E315" s="15"/>
      <c r="F315" s="134"/>
      <c r="G315" s="142"/>
      <c r="H315" s="15"/>
      <c r="I315" s="15"/>
    </row>
    <row r="316" spans="1:9" ht="12.75">
      <c r="A316" s="15"/>
      <c r="B316" s="15"/>
      <c r="C316" s="15"/>
      <c r="D316" s="15"/>
      <c r="E316" s="15"/>
      <c r="F316" s="134"/>
      <c r="G316" s="142"/>
      <c r="H316" s="15"/>
      <c r="I316" s="15"/>
    </row>
    <row r="317" spans="1:9" ht="12.75">
      <c r="A317" s="15"/>
      <c r="B317" s="15"/>
      <c r="C317" s="15"/>
      <c r="D317" s="15"/>
      <c r="E317" s="15"/>
      <c r="F317" s="134"/>
      <c r="G317" s="142"/>
      <c r="H317" s="15"/>
      <c r="I317" s="15"/>
    </row>
    <row r="318" spans="1:9" ht="12.75">
      <c r="A318" s="15"/>
      <c r="B318" s="15"/>
      <c r="C318" s="15"/>
      <c r="D318" s="15"/>
      <c r="E318" s="15"/>
      <c r="F318" s="134"/>
      <c r="G318" s="142"/>
      <c r="H318" s="15"/>
      <c r="I318" s="15"/>
    </row>
    <row r="319" spans="1:9" ht="12.75">
      <c r="A319" s="15"/>
      <c r="B319" s="15"/>
      <c r="C319" s="15"/>
      <c r="D319" s="15"/>
      <c r="E319" s="15"/>
      <c r="F319" s="134"/>
      <c r="G319" s="142"/>
      <c r="H319" s="15"/>
      <c r="I319" s="15"/>
    </row>
    <row r="320" spans="1:9" ht="12.75">
      <c r="A320" s="15"/>
      <c r="B320" s="15"/>
      <c r="C320" s="15"/>
      <c r="D320" s="15"/>
      <c r="E320" s="15"/>
      <c r="F320" s="134"/>
      <c r="G320" s="142"/>
      <c r="H320" s="15"/>
      <c r="I320" s="15"/>
    </row>
    <row r="321" spans="1:9" ht="12.75">
      <c r="A321" s="15"/>
      <c r="B321" s="15"/>
      <c r="C321" s="15"/>
      <c r="D321" s="15"/>
      <c r="E321" s="15"/>
      <c r="F321" s="134"/>
      <c r="G321" s="142"/>
      <c r="H321" s="15"/>
      <c r="I321" s="15"/>
    </row>
    <row r="322" spans="1:9" ht="12.75">
      <c r="A322" s="15"/>
      <c r="B322" s="15"/>
      <c r="C322" s="15"/>
      <c r="D322" s="15"/>
      <c r="E322" s="15"/>
      <c r="F322" s="134"/>
      <c r="G322" s="142"/>
      <c r="H322" s="15"/>
      <c r="I322" s="15"/>
    </row>
    <row r="323" spans="1:9" ht="12.75">
      <c r="A323" s="15"/>
      <c r="B323" s="15"/>
      <c r="C323" s="15"/>
      <c r="D323" s="15"/>
      <c r="E323" s="15"/>
      <c r="F323" s="134"/>
      <c r="G323" s="142"/>
      <c r="H323" s="15"/>
      <c r="I323" s="15"/>
    </row>
    <row r="324" spans="1:9" ht="12.75">
      <c r="A324" s="15"/>
      <c r="B324" s="15"/>
      <c r="C324" s="15"/>
      <c r="D324" s="15"/>
      <c r="E324" s="15"/>
      <c r="F324" s="134"/>
      <c r="G324" s="142"/>
      <c r="H324" s="15"/>
      <c r="I324" s="15"/>
    </row>
    <row r="325" spans="1:9" ht="12.75">
      <c r="A325" s="15"/>
      <c r="B325" s="15"/>
      <c r="C325" s="15"/>
      <c r="D325" s="15"/>
      <c r="E325" s="15"/>
      <c r="F325" s="134"/>
      <c r="G325" s="142"/>
      <c r="H325" s="15"/>
      <c r="I325" s="15"/>
    </row>
    <row r="326" spans="1:9" ht="12.75">
      <c r="A326" s="15"/>
      <c r="B326" s="15"/>
      <c r="C326" s="15"/>
      <c r="D326" s="15"/>
      <c r="E326" s="15"/>
      <c r="F326" s="134"/>
      <c r="G326" s="142"/>
      <c r="H326" s="15"/>
      <c r="I326" s="15"/>
    </row>
    <row r="327" spans="1:9" ht="12.75">
      <c r="A327" s="15"/>
      <c r="B327" s="15"/>
      <c r="C327" s="15"/>
      <c r="D327" s="15"/>
      <c r="E327" s="15"/>
      <c r="F327" s="134"/>
      <c r="G327" s="142"/>
      <c r="H327" s="15"/>
      <c r="I327" s="15"/>
    </row>
    <row r="328" spans="1:9" ht="12.75">
      <c r="A328" s="15"/>
      <c r="B328" s="15"/>
      <c r="C328" s="15"/>
      <c r="D328" s="15"/>
      <c r="E328" s="15"/>
      <c r="F328" s="134"/>
      <c r="G328" s="142"/>
      <c r="H328" s="15"/>
      <c r="I328" s="15"/>
    </row>
    <row r="329" spans="1:9" ht="12.75">
      <c r="A329" s="15"/>
      <c r="B329" s="15"/>
      <c r="C329" s="15"/>
      <c r="D329" s="15"/>
      <c r="E329" s="15"/>
      <c r="F329" s="134"/>
      <c r="G329" s="142"/>
      <c r="H329" s="15"/>
      <c r="I329" s="15"/>
    </row>
    <row r="330" spans="1:9" ht="12.75">
      <c r="A330" s="15"/>
      <c r="B330" s="15"/>
      <c r="C330" s="15"/>
      <c r="D330" s="15"/>
      <c r="E330" s="15"/>
      <c r="F330" s="134"/>
      <c r="G330" s="142"/>
      <c r="H330" s="15"/>
      <c r="I330" s="15"/>
    </row>
    <row r="331" spans="1:9" ht="12.75">
      <c r="A331" s="15"/>
      <c r="B331" s="15"/>
      <c r="C331" s="15"/>
      <c r="D331" s="15"/>
      <c r="E331" s="15"/>
      <c r="F331" s="134"/>
      <c r="G331" s="142"/>
      <c r="H331" s="15"/>
      <c r="I331" s="15"/>
    </row>
    <row r="332" spans="1:9" ht="12.75">
      <c r="A332" s="15"/>
      <c r="B332" s="15"/>
      <c r="C332" s="15"/>
      <c r="D332" s="15"/>
      <c r="E332" s="15"/>
      <c r="F332" s="134"/>
      <c r="G332" s="142"/>
      <c r="H332" s="15"/>
      <c r="I332" s="15"/>
    </row>
    <row r="333" spans="1:9" ht="12.75">
      <c r="A333" s="15"/>
      <c r="B333" s="15"/>
      <c r="C333" s="15"/>
      <c r="D333" s="15"/>
      <c r="E333" s="15"/>
      <c r="F333" s="134"/>
      <c r="G333" s="142"/>
      <c r="H333" s="15"/>
      <c r="I333" s="15"/>
    </row>
    <row r="334" spans="1:9" ht="12.75">
      <c r="A334" s="15"/>
      <c r="B334" s="15"/>
      <c r="C334" s="15"/>
      <c r="D334" s="15"/>
      <c r="E334" s="15"/>
      <c r="F334" s="134"/>
      <c r="G334" s="142"/>
      <c r="H334" s="15"/>
      <c r="I334" s="15"/>
    </row>
    <row r="335" spans="1:9" ht="12.75">
      <c r="A335" s="15"/>
      <c r="B335" s="15"/>
      <c r="C335" s="15"/>
      <c r="D335" s="15"/>
      <c r="E335" s="15"/>
      <c r="F335" s="134"/>
      <c r="G335" s="142"/>
      <c r="H335" s="15"/>
      <c r="I335" s="15"/>
    </row>
    <row r="336" spans="1:9" ht="12.75">
      <c r="A336" s="15"/>
      <c r="B336" s="15"/>
      <c r="C336" s="15"/>
      <c r="D336" s="15"/>
      <c r="E336" s="15"/>
      <c r="F336" s="134"/>
      <c r="G336" s="142"/>
      <c r="H336" s="15"/>
      <c r="I336" s="15"/>
    </row>
    <row r="337" spans="1:9" ht="12.75">
      <c r="A337" s="15"/>
      <c r="B337" s="15"/>
      <c r="C337" s="15"/>
      <c r="D337" s="15"/>
      <c r="E337" s="15"/>
      <c r="F337" s="134"/>
      <c r="G337" s="142"/>
      <c r="H337" s="15"/>
      <c r="I337" s="15"/>
    </row>
    <row r="338" spans="1:9" ht="12.75">
      <c r="A338" s="15"/>
      <c r="B338" s="15"/>
      <c r="C338" s="15"/>
      <c r="D338" s="15"/>
      <c r="E338" s="15"/>
      <c r="F338" s="134"/>
      <c r="G338" s="142"/>
      <c r="H338" s="15"/>
      <c r="I338" s="15"/>
    </row>
    <row r="339" spans="1:9" ht="12.75">
      <c r="A339" s="15"/>
      <c r="B339" s="15"/>
      <c r="C339" s="15"/>
      <c r="D339" s="15"/>
      <c r="E339" s="15"/>
      <c r="F339" s="134"/>
      <c r="G339" s="142"/>
      <c r="H339" s="15"/>
      <c r="I339" s="15"/>
    </row>
    <row r="340" spans="1:9" ht="12.75">
      <c r="A340" s="15"/>
      <c r="B340" s="15"/>
      <c r="C340" s="15"/>
      <c r="D340" s="15"/>
      <c r="E340" s="15"/>
      <c r="F340" s="134"/>
      <c r="G340" s="142"/>
      <c r="H340" s="15"/>
      <c r="I340" s="15"/>
    </row>
    <row r="341" spans="1:9" ht="12.75">
      <c r="A341" s="15"/>
      <c r="B341" s="15"/>
      <c r="C341" s="15"/>
      <c r="D341" s="15"/>
      <c r="E341" s="15"/>
      <c r="F341" s="134"/>
      <c r="G341" s="142"/>
      <c r="H341" s="15"/>
      <c r="I341" s="15"/>
    </row>
    <row r="342" spans="1:9" ht="12.75">
      <c r="A342" s="15"/>
      <c r="B342" s="15"/>
      <c r="C342" s="15"/>
      <c r="D342" s="15"/>
      <c r="E342" s="15"/>
      <c r="F342" s="134"/>
      <c r="G342" s="142"/>
      <c r="H342" s="15"/>
      <c r="I342" s="15"/>
    </row>
    <row r="343" spans="1:9" ht="12.75">
      <c r="A343" s="15"/>
      <c r="B343" s="15"/>
      <c r="C343" s="15"/>
      <c r="D343" s="15"/>
      <c r="E343" s="15"/>
      <c r="F343" s="134"/>
      <c r="G343" s="142"/>
      <c r="H343" s="15"/>
      <c r="I343" s="15"/>
    </row>
    <row r="344" spans="1:9" ht="12.75">
      <c r="A344" s="15"/>
      <c r="B344" s="15"/>
      <c r="C344" s="15"/>
      <c r="D344" s="15"/>
      <c r="E344" s="15"/>
      <c r="F344" s="134"/>
      <c r="G344" s="142"/>
      <c r="H344" s="15"/>
      <c r="I344" s="15"/>
    </row>
    <row r="345" spans="1:9" ht="12.75">
      <c r="A345" s="15"/>
      <c r="B345" s="15"/>
      <c r="C345" s="15"/>
      <c r="D345" s="15"/>
      <c r="E345" s="15"/>
      <c r="F345" s="134"/>
      <c r="G345" s="142"/>
      <c r="H345" s="15"/>
      <c r="I345" s="15"/>
    </row>
    <row r="346" spans="1:9" ht="12.75">
      <c r="A346" s="15"/>
      <c r="B346" s="15"/>
      <c r="C346" s="15"/>
      <c r="D346" s="15"/>
      <c r="E346" s="15"/>
      <c r="F346" s="134"/>
      <c r="G346" s="142"/>
      <c r="H346" s="15"/>
      <c r="I346" s="15"/>
    </row>
    <row r="347" spans="1:9" ht="12.75">
      <c r="A347" s="15"/>
      <c r="B347" s="15"/>
      <c r="C347" s="15"/>
      <c r="D347" s="15"/>
      <c r="E347" s="15"/>
      <c r="F347" s="134"/>
      <c r="G347" s="142"/>
      <c r="H347" s="15"/>
      <c r="I347" s="15"/>
    </row>
    <row r="348" spans="1:9" ht="12.75">
      <c r="A348" s="15"/>
      <c r="B348" s="15"/>
      <c r="C348" s="15"/>
      <c r="D348" s="15"/>
      <c r="E348" s="15"/>
      <c r="F348" s="134"/>
      <c r="G348" s="142"/>
      <c r="H348" s="15"/>
      <c r="I348" s="15"/>
    </row>
    <row r="349" spans="1:9" ht="12.75">
      <c r="A349" s="15"/>
      <c r="B349" s="15"/>
      <c r="C349" s="15"/>
      <c r="D349" s="15"/>
      <c r="E349" s="15"/>
      <c r="F349" s="134"/>
      <c r="G349" s="142"/>
      <c r="H349" s="15"/>
      <c r="I349" s="15"/>
    </row>
    <row r="350" spans="1:9" ht="12.75">
      <c r="A350" s="15"/>
      <c r="B350" s="15"/>
      <c r="C350" s="15"/>
      <c r="D350" s="15"/>
      <c r="E350" s="15"/>
      <c r="F350" s="134"/>
      <c r="G350" s="142"/>
      <c r="H350" s="15"/>
      <c r="I350" s="15"/>
    </row>
    <row r="351" spans="1:9" ht="12.75">
      <c r="A351" s="15"/>
      <c r="B351" s="15"/>
      <c r="C351" s="15"/>
      <c r="D351" s="15"/>
      <c r="E351" s="15"/>
      <c r="F351" s="134"/>
      <c r="G351" s="142"/>
      <c r="H351" s="15"/>
      <c r="I351" s="15"/>
    </row>
    <row r="352" spans="1:9" ht="12.75">
      <c r="A352" s="15"/>
      <c r="B352" s="15"/>
      <c r="C352" s="15"/>
      <c r="D352" s="15"/>
      <c r="E352" s="15"/>
      <c r="F352" s="134"/>
      <c r="G352" s="142"/>
      <c r="H352" s="15"/>
      <c r="I352" s="15"/>
    </row>
    <row r="353" spans="1:9" ht="12.75">
      <c r="A353" s="15"/>
      <c r="B353" s="15"/>
      <c r="C353" s="15"/>
      <c r="D353" s="15"/>
      <c r="E353" s="15"/>
      <c r="F353" s="134"/>
      <c r="G353" s="142"/>
      <c r="H353" s="15"/>
      <c r="I353" s="15"/>
    </row>
    <row r="354" spans="1:9" ht="12.75">
      <c r="A354" s="15"/>
      <c r="B354" s="15"/>
      <c r="C354" s="15"/>
      <c r="D354" s="15"/>
      <c r="E354" s="15"/>
      <c r="F354" s="134"/>
      <c r="G354" s="142"/>
      <c r="H354" s="15"/>
      <c r="I354" s="15"/>
    </row>
    <row r="355" spans="1:9" ht="12.75">
      <c r="A355" s="15"/>
      <c r="B355" s="15"/>
      <c r="C355" s="15"/>
      <c r="D355" s="15"/>
      <c r="E355" s="15"/>
      <c r="F355" s="134"/>
      <c r="G355" s="142"/>
      <c r="H355" s="15"/>
      <c r="I355" s="15"/>
    </row>
    <row r="356" spans="1:9" ht="12.75">
      <c r="A356" s="15"/>
      <c r="B356" s="15"/>
      <c r="C356" s="15"/>
      <c r="D356" s="15"/>
      <c r="E356" s="15"/>
      <c r="F356" s="134"/>
      <c r="G356" s="142"/>
      <c r="H356" s="15"/>
      <c r="I356" s="15"/>
    </row>
    <row r="357" spans="1:9" ht="12.75">
      <c r="A357" s="15"/>
      <c r="B357" s="15"/>
      <c r="C357" s="15"/>
      <c r="D357" s="15"/>
      <c r="E357" s="15"/>
      <c r="F357" s="134"/>
      <c r="G357" s="142"/>
      <c r="H357" s="15"/>
      <c r="I357" s="15"/>
    </row>
    <row r="358" spans="1:9" ht="12.75">
      <c r="A358" s="15"/>
      <c r="B358" s="15"/>
      <c r="C358" s="15"/>
      <c r="D358" s="15"/>
      <c r="E358" s="15"/>
      <c r="F358" s="134"/>
      <c r="G358" s="142"/>
      <c r="H358" s="15"/>
      <c r="I358" s="15"/>
    </row>
    <row r="359" spans="1:9" ht="12.75">
      <c r="A359" s="15"/>
      <c r="B359" s="15"/>
      <c r="C359" s="15"/>
      <c r="D359" s="15"/>
      <c r="E359" s="15"/>
      <c r="F359" s="134"/>
      <c r="G359" s="142"/>
      <c r="H359" s="15"/>
      <c r="I359" s="15"/>
    </row>
    <row r="360" spans="1:9" ht="12.75">
      <c r="A360" s="15"/>
      <c r="B360" s="15"/>
      <c r="C360" s="15"/>
      <c r="D360" s="15"/>
      <c r="E360" s="15"/>
      <c r="F360" s="134"/>
      <c r="G360" s="142"/>
      <c r="H360" s="15"/>
      <c r="I360" s="15"/>
    </row>
    <row r="361" spans="1:9" ht="12.75">
      <c r="A361" s="15"/>
      <c r="B361" s="15"/>
      <c r="C361" s="15"/>
      <c r="D361" s="15"/>
      <c r="E361" s="15"/>
      <c r="F361" s="134"/>
      <c r="G361" s="142"/>
      <c r="H361" s="15"/>
      <c r="I361" s="15"/>
    </row>
    <row r="362" spans="1:9" ht="12.75">
      <c r="A362" s="15"/>
      <c r="B362" s="15"/>
      <c r="C362" s="15"/>
      <c r="D362" s="15"/>
      <c r="E362" s="15"/>
      <c r="F362" s="134"/>
      <c r="G362" s="142"/>
      <c r="H362" s="15"/>
      <c r="I362" s="15"/>
    </row>
    <row r="363" spans="1:9" ht="12.75">
      <c r="A363" s="15"/>
      <c r="B363" s="15"/>
      <c r="C363" s="15"/>
      <c r="D363" s="15"/>
      <c r="E363" s="15"/>
      <c r="F363" s="134"/>
      <c r="G363" s="142"/>
      <c r="H363" s="15"/>
      <c r="I363" s="15"/>
    </row>
    <row r="364" spans="1:9" ht="12.75">
      <c r="A364" s="15"/>
      <c r="B364" s="15"/>
      <c r="C364" s="15"/>
      <c r="D364" s="15"/>
      <c r="E364" s="15"/>
      <c r="F364" s="134"/>
      <c r="G364" s="142"/>
      <c r="H364" s="15"/>
      <c r="I364" s="15"/>
    </row>
    <row r="365" spans="1:9" ht="12.75">
      <c r="A365" s="15"/>
      <c r="B365" s="15"/>
      <c r="C365" s="15"/>
      <c r="D365" s="15"/>
      <c r="E365" s="15"/>
      <c r="F365" s="134"/>
      <c r="G365" s="142"/>
      <c r="H365" s="15"/>
      <c r="I365" s="15"/>
    </row>
    <row r="366" spans="1:9" ht="12.75">
      <c r="A366" s="15"/>
      <c r="B366" s="15"/>
      <c r="C366" s="15"/>
      <c r="D366" s="15"/>
      <c r="E366" s="15"/>
      <c r="F366" s="134"/>
      <c r="G366" s="142"/>
      <c r="H366" s="15"/>
      <c r="I366" s="15"/>
    </row>
    <row r="367" spans="1:9" ht="12.75">
      <c r="A367" s="15"/>
      <c r="B367" s="15"/>
      <c r="C367" s="15"/>
      <c r="D367" s="15"/>
      <c r="E367" s="15"/>
      <c r="F367" s="134"/>
      <c r="G367" s="142"/>
      <c r="H367" s="15"/>
      <c r="I367" s="15"/>
    </row>
    <row r="368" spans="1:9" ht="12.75">
      <c r="A368" s="15"/>
      <c r="B368" s="15"/>
      <c r="C368" s="15"/>
      <c r="D368" s="15"/>
      <c r="E368" s="15"/>
      <c r="F368" s="134"/>
      <c r="G368" s="142"/>
      <c r="H368" s="15"/>
      <c r="I368" s="15"/>
    </row>
    <row r="369" spans="1:9" ht="12.75">
      <c r="A369" s="15"/>
      <c r="B369" s="15"/>
      <c r="C369" s="15"/>
      <c r="D369" s="15"/>
      <c r="E369" s="15"/>
      <c r="F369" s="134"/>
      <c r="G369" s="142"/>
      <c r="H369" s="15"/>
      <c r="I369" s="15"/>
    </row>
    <row r="370" spans="1:9" ht="12.75">
      <c r="A370" s="15"/>
      <c r="B370" s="15"/>
      <c r="C370" s="15"/>
      <c r="D370" s="15"/>
      <c r="E370" s="15"/>
      <c r="F370" s="134"/>
      <c r="G370" s="142"/>
      <c r="H370" s="15"/>
      <c r="I370" s="15"/>
    </row>
    <row r="371" spans="1:9" ht="12.75">
      <c r="A371" s="15"/>
      <c r="B371" s="15"/>
      <c r="C371" s="15"/>
      <c r="D371" s="15"/>
      <c r="E371" s="15"/>
      <c r="F371" s="134"/>
      <c r="G371" s="142"/>
      <c r="H371" s="15"/>
      <c r="I371" s="15"/>
    </row>
    <row r="372" spans="1:9" ht="12.75">
      <c r="A372" s="15"/>
      <c r="B372" s="15"/>
      <c r="C372" s="15"/>
      <c r="D372" s="15"/>
      <c r="E372" s="15"/>
      <c r="F372" s="134"/>
      <c r="G372" s="142"/>
      <c r="H372" s="15"/>
      <c r="I372" s="15"/>
    </row>
    <row r="373" spans="1:9" ht="12.75">
      <c r="A373" s="15"/>
      <c r="B373" s="15"/>
      <c r="C373" s="15"/>
      <c r="D373" s="15"/>
      <c r="E373" s="15"/>
      <c r="F373" s="134"/>
      <c r="G373" s="142"/>
      <c r="H373" s="15"/>
      <c r="I373" s="15"/>
    </row>
    <row r="374" spans="1:9" ht="12.75">
      <c r="A374" s="15"/>
      <c r="B374" s="15"/>
      <c r="C374" s="15"/>
      <c r="D374" s="15"/>
      <c r="E374" s="15"/>
      <c r="F374" s="134"/>
      <c r="G374" s="142"/>
      <c r="H374" s="15"/>
      <c r="I374" s="15"/>
    </row>
    <row r="375" spans="1:9" ht="12.75">
      <c r="A375" s="15"/>
      <c r="B375" s="15"/>
      <c r="C375" s="15"/>
      <c r="D375" s="15"/>
      <c r="E375" s="15"/>
      <c r="F375" s="134"/>
      <c r="G375" s="142"/>
      <c r="H375" s="15"/>
      <c r="I375" s="15"/>
    </row>
    <row r="376" spans="1:9" ht="12.75">
      <c r="A376" s="15"/>
      <c r="B376" s="15"/>
      <c r="C376" s="15"/>
      <c r="D376" s="15"/>
      <c r="E376" s="15"/>
      <c r="F376" s="134"/>
      <c r="G376" s="142"/>
      <c r="H376" s="15"/>
      <c r="I376" s="15"/>
    </row>
    <row r="377" spans="1:9" ht="12.75">
      <c r="A377" s="15"/>
      <c r="B377" s="15"/>
      <c r="C377" s="15"/>
      <c r="D377" s="15"/>
      <c r="E377" s="15"/>
      <c r="F377" s="134"/>
      <c r="G377" s="142"/>
      <c r="H377" s="15"/>
      <c r="I377" s="15"/>
    </row>
    <row r="378" spans="1:9" ht="12.75">
      <c r="A378" s="15"/>
      <c r="B378" s="15"/>
      <c r="C378" s="15"/>
      <c r="D378" s="15"/>
      <c r="E378" s="15"/>
      <c r="F378" s="134"/>
      <c r="G378" s="142"/>
      <c r="H378" s="15"/>
      <c r="I378" s="15"/>
    </row>
    <row r="379" spans="1:9" ht="12.75">
      <c r="A379" s="15"/>
      <c r="B379" s="15"/>
      <c r="C379" s="15"/>
      <c r="D379" s="15"/>
      <c r="E379" s="15"/>
      <c r="F379" s="134"/>
      <c r="G379" s="142"/>
      <c r="H379" s="15"/>
      <c r="I379" s="15"/>
    </row>
    <row r="380" spans="1:9" ht="12.75">
      <c r="A380" s="15"/>
      <c r="B380" s="15"/>
      <c r="C380" s="15"/>
      <c r="D380" s="15"/>
      <c r="E380" s="15"/>
      <c r="F380" s="134"/>
      <c r="G380" s="142"/>
      <c r="H380" s="15"/>
      <c r="I380" s="15"/>
    </row>
    <row r="381" spans="1:9" ht="12.75">
      <c r="A381" s="15"/>
      <c r="B381" s="15"/>
      <c r="C381" s="15"/>
      <c r="D381" s="15"/>
      <c r="E381" s="15"/>
      <c r="F381" s="134"/>
      <c r="G381" s="142"/>
      <c r="H381" s="15"/>
      <c r="I381" s="15"/>
    </row>
    <row r="382" spans="1:9" ht="12.75">
      <c r="A382" s="15"/>
      <c r="B382" s="15"/>
      <c r="C382" s="15"/>
      <c r="D382" s="15"/>
      <c r="E382" s="15"/>
      <c r="F382" s="134"/>
      <c r="G382" s="142"/>
      <c r="H382" s="15"/>
      <c r="I382" s="15"/>
    </row>
    <row r="383" spans="1:9" ht="12.75">
      <c r="A383" s="15"/>
      <c r="B383" s="15"/>
      <c r="C383" s="15"/>
      <c r="D383" s="15"/>
      <c r="E383" s="15"/>
      <c r="F383" s="134"/>
      <c r="G383" s="142"/>
      <c r="H383" s="15"/>
      <c r="I383" s="15"/>
    </row>
    <row r="384" spans="1:9" ht="12.75">
      <c r="A384" s="15"/>
      <c r="B384" s="15"/>
      <c r="C384" s="15"/>
      <c r="D384" s="15"/>
      <c r="E384" s="15"/>
      <c r="F384" s="134"/>
      <c r="G384" s="142"/>
      <c r="H384" s="15"/>
      <c r="I384" s="15"/>
    </row>
    <row r="385" spans="1:9" ht="12.75">
      <c r="A385" s="15"/>
      <c r="B385" s="15"/>
      <c r="C385" s="15"/>
      <c r="D385" s="15"/>
      <c r="E385" s="15"/>
      <c r="F385" s="134"/>
      <c r="G385" s="142"/>
      <c r="H385" s="15"/>
      <c r="I385" s="15"/>
    </row>
    <row r="386" spans="1:9" ht="12.75">
      <c r="A386" s="15"/>
      <c r="B386" s="15"/>
      <c r="C386" s="15"/>
      <c r="D386" s="15"/>
      <c r="E386" s="15"/>
      <c r="F386" s="134"/>
      <c r="G386" s="142"/>
      <c r="H386" s="15"/>
      <c r="I386" s="15"/>
    </row>
    <row r="387" spans="1:9" ht="12.75">
      <c r="A387" s="15"/>
      <c r="B387" s="15"/>
      <c r="C387" s="15"/>
      <c r="D387" s="15"/>
      <c r="E387" s="15"/>
      <c r="F387" s="134"/>
      <c r="G387" s="142"/>
      <c r="H387" s="15"/>
      <c r="I387" s="15"/>
    </row>
    <row r="388" spans="1:9" ht="12.75">
      <c r="A388" s="15"/>
      <c r="B388" s="15"/>
      <c r="C388" s="15"/>
      <c r="D388" s="15"/>
      <c r="E388" s="15"/>
      <c r="F388" s="135"/>
      <c r="G388" s="142"/>
      <c r="H388" s="15"/>
      <c r="I388" s="15"/>
    </row>
    <row r="389" spans="1:9" ht="12.75">
      <c r="A389" s="15"/>
      <c r="B389" s="15"/>
      <c r="C389" s="15"/>
      <c r="D389" s="15"/>
      <c r="E389" s="15"/>
      <c r="F389" s="135"/>
      <c r="G389" s="142"/>
      <c r="H389" s="15"/>
      <c r="I389" s="15"/>
    </row>
    <row r="390" spans="1:9" ht="12.75">
      <c r="A390" s="15"/>
      <c r="B390" s="15"/>
      <c r="C390" s="15"/>
      <c r="D390" s="15"/>
      <c r="E390" s="15"/>
      <c r="F390" s="135"/>
      <c r="G390" s="142"/>
      <c r="H390" s="15"/>
      <c r="I390" s="15"/>
    </row>
    <row r="391" spans="1:9" ht="12.75">
      <c r="A391" s="15"/>
      <c r="B391" s="15"/>
      <c r="C391" s="15"/>
      <c r="D391" s="15"/>
      <c r="E391" s="15"/>
      <c r="F391" s="135"/>
      <c r="G391" s="142"/>
      <c r="H391" s="15"/>
      <c r="I391" s="15"/>
    </row>
    <row r="392" spans="1:9" ht="12.75">
      <c r="A392" s="15"/>
      <c r="B392" s="15"/>
      <c r="C392" s="15"/>
      <c r="D392" s="15"/>
      <c r="E392" s="15"/>
      <c r="F392" s="135"/>
      <c r="G392" s="142"/>
      <c r="H392" s="15"/>
      <c r="I392" s="15"/>
    </row>
    <row r="393" spans="1:9" ht="12.75">
      <c r="A393" s="15"/>
      <c r="B393" s="15"/>
      <c r="C393" s="15"/>
      <c r="D393" s="15"/>
      <c r="E393" s="15"/>
      <c r="F393" s="135"/>
      <c r="G393" s="142"/>
      <c r="H393" s="15"/>
      <c r="I393" s="15"/>
    </row>
    <row r="394" spans="1:9" ht="12.75">
      <c r="A394" s="15"/>
      <c r="B394" s="15"/>
      <c r="C394" s="15"/>
      <c r="D394" s="15"/>
      <c r="E394" s="15"/>
      <c r="F394" s="135"/>
      <c r="G394" s="142"/>
      <c r="H394" s="15"/>
      <c r="I394" s="15"/>
    </row>
    <row r="395" spans="1:9" ht="12.75">
      <c r="A395" s="15"/>
      <c r="B395" s="15"/>
      <c r="C395" s="15"/>
      <c r="D395" s="15"/>
      <c r="E395" s="15"/>
      <c r="F395" s="135"/>
      <c r="G395" s="142"/>
      <c r="H395" s="15"/>
      <c r="I395" s="15"/>
    </row>
    <row r="396" spans="1:9" ht="12.75">
      <c r="A396" s="15"/>
      <c r="B396" s="15"/>
      <c r="C396" s="15"/>
      <c r="D396" s="15"/>
      <c r="E396" s="15"/>
      <c r="F396" s="135"/>
      <c r="G396" s="142"/>
      <c r="H396" s="15"/>
      <c r="I396" s="15"/>
    </row>
    <row r="397" spans="1:9" ht="12.75">
      <c r="A397" s="15"/>
      <c r="B397" s="15"/>
      <c r="C397" s="15"/>
      <c r="D397" s="15"/>
      <c r="E397" s="15"/>
      <c r="F397" s="135"/>
      <c r="G397" s="142"/>
      <c r="H397" s="15"/>
      <c r="I397" s="15"/>
    </row>
    <row r="398" spans="1:9" ht="12.75">
      <c r="A398" s="15"/>
      <c r="B398" s="15"/>
      <c r="C398" s="15"/>
      <c r="D398" s="15"/>
      <c r="E398" s="15"/>
      <c r="F398" s="135"/>
      <c r="G398" s="142"/>
      <c r="H398" s="15"/>
      <c r="I398" s="15"/>
    </row>
    <row r="399" spans="1:9" ht="12.75">
      <c r="A399" s="15"/>
      <c r="B399" s="15"/>
      <c r="C399" s="15"/>
      <c r="D399" s="15"/>
      <c r="E399" s="15"/>
      <c r="F399" s="135"/>
      <c r="G399" s="142"/>
      <c r="H399" s="15"/>
      <c r="I399" s="15"/>
    </row>
    <row r="400" spans="1:9" ht="12.75">
      <c r="A400" s="15"/>
      <c r="B400" s="15"/>
      <c r="C400" s="15"/>
      <c r="D400" s="15"/>
      <c r="E400" s="15"/>
      <c r="F400" s="135"/>
      <c r="G400" s="142"/>
      <c r="H400" s="15"/>
      <c r="I400" s="15"/>
    </row>
    <row r="401" spans="1:9" ht="12.75">
      <c r="A401" s="15"/>
      <c r="B401" s="15"/>
      <c r="C401" s="15"/>
      <c r="D401" s="15"/>
      <c r="E401" s="15"/>
      <c r="F401" s="135"/>
      <c r="G401" s="142"/>
      <c r="H401" s="15"/>
      <c r="I401" s="15"/>
    </row>
    <row r="402" spans="1:9" ht="12.75">
      <c r="A402" s="15"/>
      <c r="B402" s="15"/>
      <c r="C402" s="15"/>
      <c r="D402" s="15"/>
      <c r="E402" s="15"/>
      <c r="F402" s="135"/>
      <c r="G402" s="142"/>
      <c r="H402" s="15"/>
      <c r="I402" s="15"/>
    </row>
    <row r="403" spans="1:9" ht="12.75">
      <c r="A403" s="15"/>
      <c r="B403" s="15"/>
      <c r="C403" s="15"/>
      <c r="D403" s="15"/>
      <c r="E403" s="15"/>
      <c r="F403" s="135"/>
      <c r="G403" s="142"/>
      <c r="H403" s="15"/>
      <c r="I403" s="15"/>
    </row>
    <row r="404" spans="1:9" ht="12.75">
      <c r="A404" s="15"/>
      <c r="B404" s="15"/>
      <c r="C404" s="15"/>
      <c r="D404" s="15"/>
      <c r="E404" s="15"/>
      <c r="F404" s="135"/>
      <c r="G404" s="142"/>
      <c r="H404" s="15"/>
      <c r="I404" s="15"/>
    </row>
    <row r="405" spans="1:9" ht="12.75">
      <c r="A405" s="15"/>
      <c r="B405" s="15"/>
      <c r="C405" s="15"/>
      <c r="D405" s="15"/>
      <c r="E405" s="15"/>
      <c r="F405" s="135"/>
      <c r="G405" s="142"/>
      <c r="H405" s="15"/>
      <c r="I405" s="15"/>
    </row>
    <row r="406" spans="1:9" ht="12.75">
      <c r="A406" s="15"/>
      <c r="B406" s="15"/>
      <c r="C406" s="15"/>
      <c r="D406" s="15"/>
      <c r="E406" s="15"/>
      <c r="F406" s="135"/>
      <c r="G406" s="142"/>
      <c r="H406" s="15"/>
      <c r="I406" s="15"/>
    </row>
    <row r="407" spans="1:9" ht="12.75">
      <c r="A407" s="15"/>
      <c r="B407" s="15"/>
      <c r="C407" s="15"/>
      <c r="D407" s="15"/>
      <c r="E407" s="15"/>
      <c r="F407" s="135"/>
      <c r="G407" s="142"/>
      <c r="H407" s="15"/>
      <c r="I407" s="15"/>
    </row>
    <row r="408" spans="1:9" ht="12.75">
      <c r="A408" s="15"/>
      <c r="B408" s="15"/>
      <c r="C408" s="15"/>
      <c r="D408" s="15"/>
      <c r="E408" s="15"/>
      <c r="F408" s="135"/>
      <c r="G408" s="142"/>
      <c r="H408" s="15"/>
      <c r="I408" s="15"/>
    </row>
    <row r="409" spans="1:9" ht="12.75">
      <c r="A409" s="15"/>
      <c r="B409" s="15"/>
      <c r="C409" s="15"/>
      <c r="D409" s="15"/>
      <c r="E409" s="15"/>
      <c r="F409" s="135"/>
      <c r="G409" s="142"/>
      <c r="H409" s="15"/>
      <c r="I409" s="15"/>
    </row>
    <row r="410" spans="1:9" ht="12.75">
      <c r="A410" s="15"/>
      <c r="B410" s="15"/>
      <c r="C410" s="15"/>
      <c r="D410" s="15"/>
      <c r="E410" s="15"/>
      <c r="F410" s="135"/>
      <c r="G410" s="142"/>
      <c r="H410" s="15"/>
      <c r="I410" s="15"/>
    </row>
    <row r="411" spans="1:9" ht="12.75">
      <c r="A411" s="15"/>
      <c r="B411" s="15"/>
      <c r="C411" s="15"/>
      <c r="D411" s="15"/>
      <c r="E411" s="15"/>
      <c r="F411" s="135"/>
      <c r="G411" s="142"/>
      <c r="H411" s="15"/>
      <c r="I411" s="15"/>
    </row>
    <row r="412" spans="1:9" ht="12.75">
      <c r="A412" s="15"/>
      <c r="B412" s="15"/>
      <c r="C412" s="15"/>
      <c r="D412" s="15"/>
      <c r="E412" s="15"/>
      <c r="F412" s="135"/>
      <c r="G412" s="142"/>
      <c r="H412" s="15"/>
      <c r="I412" s="15"/>
    </row>
    <row r="413" spans="1:9" ht="12.75">
      <c r="A413" s="15"/>
      <c r="B413" s="15"/>
      <c r="C413" s="15"/>
      <c r="D413" s="15"/>
      <c r="E413" s="15"/>
      <c r="F413" s="135"/>
      <c r="G413" s="142"/>
      <c r="H413" s="15"/>
      <c r="I413" s="15"/>
    </row>
    <row r="414" spans="1:9" ht="12.75">
      <c r="A414" s="15"/>
      <c r="B414" s="15"/>
      <c r="C414" s="15"/>
      <c r="D414" s="15"/>
      <c r="E414" s="15"/>
      <c r="F414" s="135"/>
      <c r="G414" s="142"/>
      <c r="H414" s="15"/>
      <c r="I414" s="15"/>
    </row>
    <row r="415" spans="1:9" ht="12.75">
      <c r="A415" s="15"/>
      <c r="B415" s="15"/>
      <c r="C415" s="15"/>
      <c r="D415" s="15"/>
      <c r="E415" s="15"/>
      <c r="F415" s="135"/>
      <c r="G415" s="142"/>
      <c r="H415" s="15"/>
      <c r="I415" s="15"/>
    </row>
    <row r="416" spans="1:9" ht="12.75">
      <c r="A416" s="15"/>
      <c r="B416" s="15"/>
      <c r="C416" s="15"/>
      <c r="D416" s="15"/>
      <c r="E416" s="15"/>
      <c r="F416" s="135"/>
      <c r="G416" s="142"/>
      <c r="H416" s="15"/>
      <c r="I416" s="15"/>
    </row>
    <row r="417" spans="1:9" ht="12.75">
      <c r="A417" s="15"/>
      <c r="B417" s="15"/>
      <c r="C417" s="15"/>
      <c r="D417" s="15"/>
      <c r="E417" s="15"/>
      <c r="F417" s="135"/>
      <c r="G417" s="142"/>
      <c r="H417" s="15"/>
      <c r="I417" s="15"/>
    </row>
    <row r="418" spans="1:9" ht="12.75">
      <c r="A418" s="15"/>
      <c r="B418" s="15"/>
      <c r="C418" s="15"/>
      <c r="D418" s="15"/>
      <c r="E418" s="15"/>
      <c r="F418" s="135"/>
      <c r="G418" s="142"/>
      <c r="H418" s="15"/>
      <c r="I418" s="15"/>
    </row>
    <row r="419" spans="1:9" ht="12.75">
      <c r="A419" s="15"/>
      <c r="B419" s="15"/>
      <c r="C419" s="15"/>
      <c r="D419" s="15"/>
      <c r="E419" s="15"/>
      <c r="F419" s="135"/>
      <c r="G419" s="142"/>
      <c r="H419" s="15"/>
      <c r="I419" s="15"/>
    </row>
    <row r="420" spans="1:9" ht="12.75">
      <c r="A420" s="15"/>
      <c r="B420" s="15"/>
      <c r="C420" s="15"/>
      <c r="D420" s="15"/>
      <c r="E420" s="15"/>
      <c r="F420" s="135"/>
      <c r="G420" s="142"/>
      <c r="H420" s="15"/>
      <c r="I420" s="15"/>
    </row>
    <row r="421" spans="1:9" ht="12.75">
      <c r="A421" s="15"/>
      <c r="B421" s="15"/>
      <c r="C421" s="15"/>
      <c r="D421" s="15"/>
      <c r="E421" s="15"/>
      <c r="F421" s="135"/>
      <c r="G421" s="142"/>
      <c r="H421" s="15"/>
      <c r="I421" s="15"/>
    </row>
    <row r="422" spans="1:9" ht="12.75">
      <c r="A422" s="15"/>
      <c r="B422" s="15"/>
      <c r="C422" s="15"/>
      <c r="D422" s="15"/>
      <c r="E422" s="15"/>
      <c r="F422" s="135"/>
      <c r="G422" s="142"/>
      <c r="H422" s="15"/>
      <c r="I422" s="15"/>
    </row>
    <row r="423" spans="1:9" ht="12.75">
      <c r="A423" s="15"/>
      <c r="B423" s="15"/>
      <c r="C423" s="15"/>
      <c r="D423" s="15"/>
      <c r="E423" s="15"/>
      <c r="F423" s="135"/>
      <c r="G423" s="142"/>
      <c r="H423" s="15"/>
      <c r="I423" s="15"/>
    </row>
    <row r="424" spans="1:9" ht="12.75">
      <c r="A424" s="15"/>
      <c r="B424" s="15"/>
      <c r="C424" s="15"/>
      <c r="D424" s="15"/>
      <c r="E424" s="15"/>
      <c r="F424" s="135"/>
      <c r="G424" s="142"/>
      <c r="H424" s="15"/>
      <c r="I424" s="15"/>
    </row>
    <row r="425" spans="1:9" ht="12.75">
      <c r="A425" s="15"/>
      <c r="B425" s="15"/>
      <c r="C425" s="15"/>
      <c r="D425" s="15"/>
      <c r="E425" s="15"/>
      <c r="F425" s="135"/>
      <c r="G425" s="142"/>
      <c r="H425" s="15"/>
      <c r="I425" s="15"/>
    </row>
    <row r="426" spans="1:9" ht="12.75">
      <c r="A426" s="15"/>
      <c r="B426" s="15"/>
      <c r="C426" s="15"/>
      <c r="D426" s="15"/>
      <c r="E426" s="15"/>
      <c r="F426" s="135"/>
      <c r="G426" s="142"/>
      <c r="H426" s="15"/>
      <c r="I426" s="15"/>
    </row>
    <row r="427" spans="1:9" ht="12.75">
      <c r="A427" s="15"/>
      <c r="B427" s="15"/>
      <c r="C427" s="15"/>
      <c r="D427" s="15"/>
      <c r="E427" s="15"/>
      <c r="F427" s="135"/>
      <c r="G427" s="142"/>
      <c r="H427" s="15"/>
      <c r="I427" s="15"/>
    </row>
    <row r="428" spans="1:9" ht="12.75">
      <c r="A428" s="15"/>
      <c r="B428" s="15"/>
      <c r="C428" s="15"/>
      <c r="D428" s="15"/>
      <c r="E428" s="15"/>
      <c r="F428" s="135"/>
      <c r="G428" s="142"/>
      <c r="H428" s="15"/>
      <c r="I428" s="15"/>
    </row>
    <row r="429" spans="1:9" ht="12.75">
      <c r="A429" s="15"/>
      <c r="B429" s="15"/>
      <c r="C429" s="15"/>
      <c r="D429" s="15"/>
      <c r="E429" s="15"/>
      <c r="F429" s="135"/>
      <c r="G429" s="142"/>
      <c r="H429" s="15"/>
      <c r="I429" s="15"/>
    </row>
    <row r="430" spans="1:9" ht="12.75">
      <c r="A430" s="15"/>
      <c r="B430" s="15"/>
      <c r="C430" s="15"/>
      <c r="D430" s="15"/>
      <c r="E430" s="15"/>
      <c r="F430" s="135"/>
      <c r="G430" s="142"/>
      <c r="H430" s="15"/>
      <c r="I430" s="15"/>
    </row>
    <row r="431" spans="1:9" ht="12.75">
      <c r="A431" s="15"/>
      <c r="B431" s="15"/>
      <c r="C431" s="15"/>
      <c r="D431" s="15"/>
      <c r="E431" s="15"/>
      <c r="F431" s="135"/>
      <c r="G431" s="142"/>
      <c r="H431" s="15"/>
      <c r="I431" s="15"/>
    </row>
    <row r="432" spans="1:9" ht="12.75">
      <c r="A432" s="15"/>
      <c r="B432" s="15"/>
      <c r="C432" s="15"/>
      <c r="D432" s="15"/>
      <c r="E432" s="15"/>
      <c r="F432" s="135"/>
      <c r="G432" s="142"/>
      <c r="H432" s="15"/>
      <c r="I432" s="15"/>
    </row>
    <row r="433" spans="1:9" ht="12.75">
      <c r="A433" s="15"/>
      <c r="B433" s="15"/>
      <c r="C433" s="15"/>
      <c r="D433" s="15"/>
      <c r="E433" s="15"/>
      <c r="F433" s="135"/>
      <c r="G433" s="142"/>
      <c r="H433" s="15"/>
      <c r="I433" s="15"/>
    </row>
    <row r="434" spans="1:9" ht="12.75">
      <c r="A434" s="15"/>
      <c r="B434" s="15"/>
      <c r="C434" s="15"/>
      <c r="D434" s="15"/>
      <c r="E434" s="15"/>
      <c r="F434" s="135"/>
      <c r="G434" s="142"/>
      <c r="H434" s="15"/>
      <c r="I434" s="15"/>
    </row>
    <row r="435" spans="1:9" ht="12.75">
      <c r="A435" s="15"/>
      <c r="B435" s="15"/>
      <c r="C435" s="15"/>
      <c r="D435" s="15"/>
      <c r="E435" s="15"/>
      <c r="F435" s="135"/>
      <c r="G435" s="142"/>
      <c r="H435" s="15"/>
      <c r="I435" s="15"/>
    </row>
    <row r="436" spans="1:9" ht="12.75">
      <c r="A436" s="15"/>
      <c r="B436" s="15"/>
      <c r="C436" s="15"/>
      <c r="D436" s="15"/>
      <c r="E436" s="15"/>
      <c r="F436" s="135"/>
      <c r="G436" s="142"/>
      <c r="H436" s="15"/>
      <c r="I436" s="15"/>
    </row>
    <row r="437" spans="1:9" ht="12.75">
      <c r="A437" s="15"/>
      <c r="B437" s="15"/>
      <c r="C437" s="15"/>
      <c r="D437" s="15"/>
      <c r="E437" s="15"/>
      <c r="F437" s="135"/>
      <c r="G437" s="142"/>
      <c r="H437" s="15"/>
      <c r="I437" s="15"/>
    </row>
    <row r="438" spans="1:9" ht="12.75">
      <c r="A438" s="15"/>
      <c r="B438" s="15"/>
      <c r="C438" s="15"/>
      <c r="D438" s="15"/>
      <c r="E438" s="15"/>
      <c r="F438" s="135"/>
      <c r="G438" s="142"/>
      <c r="H438" s="15"/>
      <c r="I438" s="15"/>
    </row>
    <row r="439" spans="1:9" ht="12.75">
      <c r="A439" s="15"/>
      <c r="B439" s="15"/>
      <c r="C439" s="15"/>
      <c r="D439" s="15"/>
      <c r="E439" s="15"/>
      <c r="F439" s="135"/>
      <c r="G439" s="142"/>
      <c r="H439" s="15"/>
      <c r="I439" s="15"/>
    </row>
    <row r="440" spans="1:9" ht="12.75">
      <c r="A440" s="15"/>
      <c r="B440" s="15"/>
      <c r="C440" s="15"/>
      <c r="D440" s="15"/>
      <c r="E440" s="15"/>
      <c r="F440" s="135"/>
      <c r="G440" s="142"/>
      <c r="H440" s="15"/>
      <c r="I440" s="15"/>
    </row>
    <row r="441" spans="1:9" ht="12.75">
      <c r="A441" s="15"/>
      <c r="B441" s="15"/>
      <c r="C441" s="15"/>
      <c r="D441" s="15"/>
      <c r="E441" s="15"/>
      <c r="F441" s="135"/>
      <c r="G441" s="142"/>
      <c r="H441" s="15"/>
      <c r="I441" s="15"/>
    </row>
    <row r="442" spans="1:9" ht="12.75">
      <c r="A442" s="15"/>
      <c r="B442" s="15"/>
      <c r="C442" s="15"/>
      <c r="D442" s="15"/>
      <c r="E442" s="15"/>
      <c r="F442" s="135"/>
      <c r="G442" s="142"/>
      <c r="H442" s="15"/>
      <c r="I442" s="15"/>
    </row>
    <row r="443" spans="1:9" ht="12.75">
      <c r="A443" s="15"/>
      <c r="B443" s="15"/>
      <c r="C443" s="15"/>
      <c r="D443" s="15"/>
      <c r="E443" s="15"/>
      <c r="F443" s="135"/>
      <c r="G443" s="142"/>
      <c r="H443" s="15"/>
      <c r="I443" s="15"/>
    </row>
    <row r="444" spans="1:9" ht="12.75">
      <c r="A444" s="15"/>
      <c r="B444" s="15"/>
      <c r="C444" s="15"/>
      <c r="D444" s="15"/>
      <c r="E444" s="15"/>
      <c r="F444" s="135"/>
      <c r="G444" s="142"/>
      <c r="H444" s="15"/>
      <c r="I444" s="15"/>
    </row>
    <row r="445" spans="1:9" ht="12.75">
      <c r="A445" s="15"/>
      <c r="B445" s="15"/>
      <c r="C445" s="15"/>
      <c r="D445" s="15"/>
      <c r="E445" s="15"/>
      <c r="F445" s="135"/>
      <c r="G445" s="142"/>
      <c r="H445" s="15"/>
      <c r="I445" s="15"/>
    </row>
    <row r="446" spans="1:9" ht="12.75">
      <c r="A446" s="15"/>
      <c r="B446" s="15"/>
      <c r="C446" s="15"/>
      <c r="D446" s="15"/>
      <c r="E446" s="15"/>
      <c r="F446" s="135"/>
      <c r="G446" s="142"/>
      <c r="H446" s="15"/>
      <c r="I446" s="15"/>
    </row>
    <row r="447" spans="1:9" ht="12.75">
      <c r="A447" s="15"/>
      <c r="B447" s="15"/>
      <c r="C447" s="15"/>
      <c r="D447" s="15"/>
      <c r="E447" s="15"/>
      <c r="F447" s="135"/>
      <c r="G447" s="142"/>
      <c r="H447" s="15"/>
      <c r="I447" s="15"/>
    </row>
    <row r="448" spans="1:9" ht="12.75">
      <c r="A448" s="15"/>
      <c r="B448" s="15"/>
      <c r="C448" s="15"/>
      <c r="D448" s="15"/>
      <c r="E448" s="15"/>
      <c r="F448" s="135"/>
      <c r="G448" s="142"/>
      <c r="H448" s="15"/>
      <c r="I448" s="15"/>
    </row>
    <row r="449" spans="1:9" ht="12.75">
      <c r="A449" s="15"/>
      <c r="B449" s="15"/>
      <c r="C449" s="15"/>
      <c r="D449" s="15"/>
      <c r="E449" s="15"/>
      <c r="F449" s="135"/>
      <c r="G449" s="142"/>
      <c r="H449" s="15"/>
      <c r="I449" s="15"/>
    </row>
    <row r="450" spans="1:9" ht="12.75">
      <c r="A450" s="15"/>
      <c r="B450" s="15"/>
      <c r="C450" s="15"/>
      <c r="D450" s="15"/>
      <c r="E450" s="15"/>
      <c r="F450" s="135"/>
      <c r="G450" s="142"/>
      <c r="H450" s="15"/>
      <c r="I450" s="15"/>
    </row>
    <row r="451" spans="1:9" ht="12.75">
      <c r="A451" s="15"/>
      <c r="B451" s="15"/>
      <c r="C451" s="15"/>
      <c r="D451" s="15"/>
      <c r="E451" s="15"/>
      <c r="F451" s="135"/>
      <c r="G451" s="142"/>
      <c r="H451" s="15"/>
      <c r="I451" s="15"/>
    </row>
    <row r="452" spans="1:9" ht="12.75">
      <c r="A452" s="15"/>
      <c r="B452" s="15"/>
      <c r="C452" s="15"/>
      <c r="D452" s="15"/>
      <c r="E452" s="15"/>
      <c r="F452" s="135"/>
      <c r="G452" s="142"/>
      <c r="H452" s="15"/>
      <c r="I452" s="15"/>
    </row>
    <row r="453" spans="1:9" ht="12.75">
      <c r="A453" s="15"/>
      <c r="B453" s="15"/>
      <c r="C453" s="15"/>
      <c r="D453" s="15"/>
      <c r="E453" s="15"/>
      <c r="F453" s="135"/>
      <c r="G453" s="142"/>
      <c r="H453" s="15"/>
      <c r="I453" s="15"/>
    </row>
    <row r="454" spans="1:9" ht="12.75">
      <c r="A454" s="15"/>
      <c r="B454" s="15"/>
      <c r="C454" s="15"/>
      <c r="D454" s="15"/>
      <c r="E454" s="15"/>
      <c r="F454" s="135"/>
      <c r="G454" s="142"/>
      <c r="H454" s="15"/>
      <c r="I454" s="15"/>
    </row>
    <row r="455" spans="1:9" ht="12.75">
      <c r="A455" s="15"/>
      <c r="B455" s="15"/>
      <c r="C455" s="15"/>
      <c r="D455" s="15"/>
      <c r="E455" s="15"/>
      <c r="F455" s="135"/>
      <c r="G455" s="142"/>
      <c r="H455" s="15"/>
      <c r="I455" s="15"/>
    </row>
    <row r="456" spans="1:9" ht="12.75">
      <c r="A456" s="15"/>
      <c r="B456" s="15"/>
      <c r="C456" s="15"/>
      <c r="D456" s="15"/>
      <c r="E456" s="15"/>
      <c r="F456" s="135"/>
      <c r="G456" s="142"/>
      <c r="H456" s="15"/>
      <c r="I456" s="15"/>
    </row>
    <row r="457" spans="1:9" ht="12.75">
      <c r="A457" s="15"/>
      <c r="B457" s="15"/>
      <c r="C457" s="15"/>
      <c r="D457" s="15"/>
      <c r="E457" s="15"/>
      <c r="F457" s="135"/>
      <c r="G457" s="142"/>
      <c r="H457" s="15"/>
      <c r="I457" s="15"/>
    </row>
    <row r="458" spans="1:9" ht="12.75">
      <c r="A458" s="15"/>
      <c r="B458" s="15"/>
      <c r="C458" s="15"/>
      <c r="D458" s="15"/>
      <c r="E458" s="15"/>
      <c r="F458" s="135"/>
      <c r="G458" s="142"/>
      <c r="H458" s="15"/>
      <c r="I458" s="15"/>
    </row>
    <row r="459" spans="1:9" ht="12.75">
      <c r="A459" s="15"/>
      <c r="B459" s="15"/>
      <c r="C459" s="15"/>
      <c r="D459" s="15"/>
      <c r="E459" s="15"/>
      <c r="F459" s="135"/>
      <c r="G459" s="142"/>
      <c r="H459" s="15"/>
      <c r="I459" s="15"/>
    </row>
    <row r="460" spans="1:9" ht="12.75">
      <c r="A460" s="15"/>
      <c r="B460" s="15"/>
      <c r="C460" s="15"/>
      <c r="D460" s="15"/>
      <c r="E460" s="15"/>
      <c r="F460" s="135"/>
      <c r="G460" s="142"/>
      <c r="H460" s="15"/>
      <c r="I460" s="15"/>
    </row>
    <row r="461" spans="1:9" ht="12.75">
      <c r="A461" s="15"/>
      <c r="B461" s="15"/>
      <c r="C461" s="15"/>
      <c r="D461" s="15"/>
      <c r="E461" s="15"/>
      <c r="F461" s="135"/>
      <c r="G461" s="142"/>
      <c r="H461" s="15"/>
      <c r="I461" s="15"/>
    </row>
    <row r="462" spans="1:9" ht="12.75">
      <c r="A462" s="15"/>
      <c r="B462" s="15"/>
      <c r="C462" s="15"/>
      <c r="D462" s="15"/>
      <c r="E462" s="15"/>
      <c r="F462" s="135"/>
      <c r="G462" s="142"/>
      <c r="H462" s="15"/>
      <c r="I462" s="15"/>
    </row>
    <row r="463" ht="12.75">
      <c r="H463" s="15"/>
    </row>
    <row r="464" ht="12.75">
      <c r="H464" s="15"/>
    </row>
    <row r="465" ht="12.75">
      <c r="H465" s="15"/>
    </row>
    <row r="466" ht="12.75">
      <c r="H466" s="15"/>
    </row>
    <row r="467" ht="12.75">
      <c r="H467" s="15"/>
    </row>
    <row r="468" ht="12.75">
      <c r="H468" s="15"/>
    </row>
    <row r="469" ht="12.75">
      <c r="H469" s="15"/>
    </row>
    <row r="470" ht="12.75">
      <c r="H470" s="15"/>
    </row>
    <row r="471" ht="12.75">
      <c r="H471" s="15"/>
    </row>
    <row r="472" ht="12.75">
      <c r="H472" s="15"/>
    </row>
    <row r="473" ht="12.75">
      <c r="H473" s="15"/>
    </row>
    <row r="474" ht="12.75">
      <c r="H474" s="15"/>
    </row>
    <row r="475" ht="12.75">
      <c r="H475" s="15"/>
    </row>
    <row r="476" ht="12.75">
      <c r="H476" s="15"/>
    </row>
    <row r="477" ht="12.75">
      <c r="H477" s="15"/>
    </row>
    <row r="478" ht="12.75">
      <c r="H478" s="15"/>
    </row>
    <row r="479" ht="12.75">
      <c r="H479" s="15"/>
    </row>
    <row r="480" ht="12.75">
      <c r="H480" s="15"/>
    </row>
    <row r="481" ht="12.75">
      <c r="H481" s="15"/>
    </row>
    <row r="482" ht="12.75">
      <c r="H482" s="15"/>
    </row>
    <row r="483" ht="12.75">
      <c r="H483" s="15"/>
    </row>
    <row r="484" ht="12.75">
      <c r="H484" s="15"/>
    </row>
    <row r="485" ht="12.75">
      <c r="H485" s="15"/>
    </row>
    <row r="486" ht="12.75">
      <c r="H486" s="15"/>
    </row>
    <row r="487" ht="12.75">
      <c r="H487" s="15"/>
    </row>
    <row r="488" ht="12.75">
      <c r="H488" s="15"/>
    </row>
    <row r="489" ht="12.75">
      <c r="H489" s="15"/>
    </row>
    <row r="490" ht="12.75">
      <c r="H490" s="15"/>
    </row>
    <row r="491" ht="12.75">
      <c r="H491" s="15"/>
    </row>
    <row r="492" ht="12.75">
      <c r="H492" s="15"/>
    </row>
    <row r="493" ht="12.75">
      <c r="H493" s="15"/>
    </row>
    <row r="494" ht="12.75">
      <c r="H494" s="15"/>
    </row>
    <row r="495" ht="12.75">
      <c r="H495" s="15"/>
    </row>
    <row r="496" ht="12.75">
      <c r="H496" s="15"/>
    </row>
    <row r="497" ht="12.75">
      <c r="H497" s="15"/>
    </row>
    <row r="498" ht="12.75">
      <c r="H498" s="15"/>
    </row>
    <row r="499" ht="12.75">
      <c r="H499" s="15"/>
    </row>
    <row r="500" ht="12.75">
      <c r="H500" s="15"/>
    </row>
    <row r="501" ht="12.75">
      <c r="H501" s="15"/>
    </row>
    <row r="502" ht="12.75">
      <c r="H502" s="15"/>
    </row>
    <row r="503" ht="12.75">
      <c r="H503" s="15"/>
    </row>
    <row r="504" ht="12.75">
      <c r="H504" s="15"/>
    </row>
    <row r="505" ht="12.75">
      <c r="H505" s="15"/>
    </row>
    <row r="506" ht="12.75">
      <c r="H506" s="15"/>
    </row>
    <row r="507" ht="12.75">
      <c r="H507" s="15"/>
    </row>
    <row r="508" ht="12.75">
      <c r="H508" s="15"/>
    </row>
    <row r="509" ht="12.75">
      <c r="H509" s="15"/>
    </row>
    <row r="510" ht="12.75">
      <c r="H510" s="15"/>
    </row>
    <row r="511" ht="12.75">
      <c r="H511" s="15"/>
    </row>
    <row r="512" ht="12.75">
      <c r="H512" s="15"/>
    </row>
    <row r="513" ht="12.75">
      <c r="H513" s="15"/>
    </row>
    <row r="514" ht="12.75">
      <c r="H514" s="15"/>
    </row>
    <row r="515" ht="12.75">
      <c r="H515" s="15"/>
    </row>
    <row r="516" ht="12.75">
      <c r="H516" s="15"/>
    </row>
    <row r="517" ht="12.75">
      <c r="H517" s="15"/>
    </row>
    <row r="518" ht="12.75">
      <c r="H518" s="15"/>
    </row>
    <row r="519" ht="12.75">
      <c r="H519" s="15"/>
    </row>
    <row r="520" ht="12.75">
      <c r="H520" s="15"/>
    </row>
    <row r="521" ht="12.75">
      <c r="H521" s="15"/>
    </row>
    <row r="522" ht="12.75">
      <c r="H522" s="15"/>
    </row>
    <row r="523" ht="12.75">
      <c r="H523" s="15"/>
    </row>
    <row r="524" ht="12.75">
      <c r="H524" s="15"/>
    </row>
    <row r="525" ht="12.75">
      <c r="H525" s="15"/>
    </row>
    <row r="526" ht="12.75">
      <c r="H526" s="15"/>
    </row>
    <row r="527" ht="12.75">
      <c r="H527" s="15"/>
    </row>
    <row r="528" ht="12.75">
      <c r="H528" s="15"/>
    </row>
    <row r="529" ht="12.75">
      <c r="H529" s="15"/>
    </row>
    <row r="530" ht="12.75">
      <c r="H530" s="15"/>
    </row>
    <row r="531" ht="12.75">
      <c r="H531" s="15"/>
    </row>
    <row r="532" ht="12.75">
      <c r="H532" s="15"/>
    </row>
    <row r="533" ht="12.75">
      <c r="H533" s="15"/>
    </row>
    <row r="534" ht="12.75">
      <c r="H534" s="15"/>
    </row>
    <row r="535" ht="12.75">
      <c r="H535" s="15"/>
    </row>
    <row r="536" ht="12.75">
      <c r="H536" s="15"/>
    </row>
    <row r="537" ht="12.75">
      <c r="H537" s="15"/>
    </row>
    <row r="538" ht="12.75">
      <c r="H538" s="15"/>
    </row>
    <row r="539" ht="12.75">
      <c r="H539" s="15"/>
    </row>
    <row r="540" ht="12.75">
      <c r="H540" s="15"/>
    </row>
    <row r="541" ht="12.75">
      <c r="H541" s="15"/>
    </row>
    <row r="542" ht="12.75">
      <c r="H542" s="15"/>
    </row>
    <row r="543" ht="12.75">
      <c r="H543" s="15"/>
    </row>
    <row r="544" ht="12.75">
      <c r="H544" s="15"/>
    </row>
    <row r="545" ht="12.75">
      <c r="H545" s="15"/>
    </row>
    <row r="546" ht="12.75">
      <c r="H546" s="15"/>
    </row>
    <row r="547" ht="12.75">
      <c r="H547" s="15"/>
    </row>
    <row r="548" ht="12.75">
      <c r="H548" s="15"/>
    </row>
    <row r="549" ht="12.75">
      <c r="H549" s="15"/>
    </row>
    <row r="550" ht="12.75">
      <c r="H550" s="15"/>
    </row>
    <row r="551" ht="12.75">
      <c r="H551" s="15"/>
    </row>
    <row r="552" ht="12.75">
      <c r="H552" s="15"/>
    </row>
    <row r="553" ht="12.75">
      <c r="H553" s="15"/>
    </row>
    <row r="554" ht="12.75">
      <c r="H554" s="15"/>
    </row>
    <row r="555" ht="12.75">
      <c r="H555" s="15"/>
    </row>
    <row r="556" ht="12.75">
      <c r="H556" s="15"/>
    </row>
    <row r="557" ht="12.75">
      <c r="H557" s="15"/>
    </row>
    <row r="558" ht="12.75">
      <c r="H558" s="15"/>
    </row>
    <row r="559" ht="12.75">
      <c r="H559" s="15"/>
    </row>
    <row r="560" ht="12.75">
      <c r="H560" s="15"/>
    </row>
    <row r="561" ht="12.75">
      <c r="H561" s="15"/>
    </row>
    <row r="562" ht="12.75">
      <c r="H562" s="15"/>
    </row>
    <row r="563" ht="12.75">
      <c r="H563" s="15"/>
    </row>
    <row r="564" ht="12.75">
      <c r="H564" s="15"/>
    </row>
    <row r="565" ht="12.75">
      <c r="H565" s="15"/>
    </row>
    <row r="566" ht="12.75">
      <c r="H566" s="15"/>
    </row>
    <row r="567" ht="12.75">
      <c r="H567" s="15"/>
    </row>
    <row r="568" ht="12.75">
      <c r="H568" s="15"/>
    </row>
    <row r="569" ht="12.75">
      <c r="H569" s="15"/>
    </row>
    <row r="570" ht="12.75">
      <c r="H570" s="15"/>
    </row>
    <row r="571" ht="12.75">
      <c r="H571" s="15"/>
    </row>
    <row r="572" ht="12.75">
      <c r="H572" s="15"/>
    </row>
    <row r="573" ht="12.75">
      <c r="H573" s="15"/>
    </row>
    <row r="574" ht="12.75">
      <c r="H574" s="15"/>
    </row>
    <row r="575" ht="12.75">
      <c r="H575" s="15"/>
    </row>
    <row r="576" ht="12.75">
      <c r="H576" s="15"/>
    </row>
    <row r="577" ht="12.75">
      <c r="H577" s="15"/>
    </row>
    <row r="578" ht="12.75">
      <c r="H578" s="15"/>
    </row>
    <row r="579" ht="12.75">
      <c r="H579" s="15"/>
    </row>
    <row r="580" ht="12.75">
      <c r="H580" s="15"/>
    </row>
    <row r="581" ht="12.75">
      <c r="H581" s="15"/>
    </row>
    <row r="582" ht="12.75">
      <c r="H582" s="15"/>
    </row>
    <row r="583" ht="12.75">
      <c r="H583" s="15"/>
    </row>
    <row r="584" ht="12.75">
      <c r="H584" s="15"/>
    </row>
    <row r="585" ht="12.75">
      <c r="H585" s="15"/>
    </row>
    <row r="586" ht="12.75">
      <c r="H586" s="15"/>
    </row>
    <row r="587" ht="12.75">
      <c r="H587" s="15"/>
    </row>
    <row r="588" ht="12.75">
      <c r="H588" s="15"/>
    </row>
    <row r="589" ht="12.75">
      <c r="H589" s="15"/>
    </row>
    <row r="590" ht="12.75">
      <c r="H590" s="15"/>
    </row>
    <row r="591" ht="12.75">
      <c r="H591" s="15"/>
    </row>
    <row r="592" ht="12.75">
      <c r="H592" s="15"/>
    </row>
    <row r="593" ht="12.75">
      <c r="H593" s="15"/>
    </row>
    <row r="594" ht="12.75">
      <c r="H594" s="15"/>
    </row>
    <row r="595" ht="12.75">
      <c r="H595" s="15"/>
    </row>
    <row r="596" ht="12.75">
      <c r="H596" s="15"/>
    </row>
    <row r="597" ht="12.75">
      <c r="H597" s="15"/>
    </row>
    <row r="598" ht="12.75">
      <c r="H598" s="15"/>
    </row>
    <row r="599" ht="12.75">
      <c r="H599" s="15"/>
    </row>
    <row r="600" ht="12.75">
      <c r="H600" s="15"/>
    </row>
    <row r="601" ht="12.75">
      <c r="H601" s="15"/>
    </row>
    <row r="602" ht="12.75">
      <c r="H602" s="15"/>
    </row>
    <row r="603" ht="12.75">
      <c r="H603" s="15"/>
    </row>
    <row r="604" ht="12.75">
      <c r="H604" s="15"/>
    </row>
    <row r="605" ht="12.75">
      <c r="H605" s="15"/>
    </row>
    <row r="606" ht="12.75">
      <c r="H606" s="15"/>
    </row>
    <row r="607" ht="12.75">
      <c r="H607" s="15"/>
    </row>
    <row r="608" ht="12.75">
      <c r="H608" s="15"/>
    </row>
    <row r="609" ht="12.75">
      <c r="H609" s="15"/>
    </row>
    <row r="610" ht="12.75">
      <c r="H610" s="15"/>
    </row>
    <row r="611" ht="12.75">
      <c r="H611" s="15"/>
    </row>
    <row r="612" ht="12.75">
      <c r="H612" s="15"/>
    </row>
    <row r="613" ht="12.75">
      <c r="H613" s="15"/>
    </row>
    <row r="614" ht="12.75">
      <c r="H614" s="15"/>
    </row>
    <row r="615" ht="12.75">
      <c r="H615" s="15"/>
    </row>
    <row r="616" ht="12.75">
      <c r="H616" s="15"/>
    </row>
    <row r="617" ht="12.75">
      <c r="H617" s="15"/>
    </row>
    <row r="618" ht="12.75">
      <c r="H618" s="15"/>
    </row>
    <row r="619" ht="12.75">
      <c r="H619" s="15"/>
    </row>
    <row r="620" ht="12.75">
      <c r="H620" s="15"/>
    </row>
    <row r="621" ht="12.75">
      <c r="H621" s="15"/>
    </row>
    <row r="622" ht="12.75">
      <c r="H622" s="15"/>
    </row>
    <row r="623" ht="12.75">
      <c r="H623" s="15"/>
    </row>
    <row r="624" ht="12.75">
      <c r="H624" s="15"/>
    </row>
    <row r="625" ht="12.75">
      <c r="H625" s="15"/>
    </row>
    <row r="626" ht="12.75">
      <c r="H626" s="15"/>
    </row>
    <row r="627" ht="12.75">
      <c r="H627" s="15"/>
    </row>
    <row r="628" ht="12.75">
      <c r="H628" s="15"/>
    </row>
    <row r="629" ht="12.75">
      <c r="H629" s="15"/>
    </row>
    <row r="630" ht="12.75">
      <c r="H630" s="15"/>
    </row>
    <row r="631" ht="12.75">
      <c r="H631" s="15"/>
    </row>
    <row r="632" ht="12.75">
      <c r="H632" s="15"/>
    </row>
    <row r="633" ht="12.75">
      <c r="H633" s="15"/>
    </row>
    <row r="634" ht="12.75">
      <c r="H634" s="15"/>
    </row>
    <row r="635" ht="12.75">
      <c r="H635" s="15"/>
    </row>
    <row r="636" ht="12.75">
      <c r="H636" s="15"/>
    </row>
    <row r="637" ht="12.75">
      <c r="H637" s="15"/>
    </row>
    <row r="638" ht="12.75">
      <c r="H638" s="15"/>
    </row>
    <row r="639" ht="12.75">
      <c r="H639" s="15"/>
    </row>
    <row r="640" ht="12.75">
      <c r="H640" s="15"/>
    </row>
    <row r="641" ht="12.75">
      <c r="H641" s="15"/>
    </row>
    <row r="642" ht="12.75">
      <c r="H642" s="15"/>
    </row>
    <row r="643" ht="12.75">
      <c r="H643" s="15"/>
    </row>
    <row r="644" ht="12.75">
      <c r="H644" s="15"/>
    </row>
    <row r="645" ht="12.75">
      <c r="H645" s="15"/>
    </row>
    <row r="646" ht="12.75">
      <c r="H646" s="15"/>
    </row>
    <row r="647" ht="12.75">
      <c r="H647" s="15"/>
    </row>
    <row r="648" ht="12.75">
      <c r="H648" s="15"/>
    </row>
    <row r="649" ht="12.75">
      <c r="H649" s="15"/>
    </row>
    <row r="650" ht="12.75">
      <c r="H650" s="15"/>
    </row>
    <row r="651" ht="12.75">
      <c r="H651" s="15"/>
    </row>
    <row r="652" ht="12.75">
      <c r="H652" s="15"/>
    </row>
    <row r="653" ht="12.75">
      <c r="H653" s="15"/>
    </row>
    <row r="654" ht="12.75">
      <c r="H654" s="15"/>
    </row>
    <row r="655" ht="12.75">
      <c r="H655" s="15"/>
    </row>
    <row r="656" ht="12.75">
      <c r="H656" s="15"/>
    </row>
    <row r="657" ht="12.75">
      <c r="H657" s="15"/>
    </row>
    <row r="658" ht="12.75">
      <c r="H658" s="15"/>
    </row>
    <row r="659" ht="12.75">
      <c r="H659" s="15"/>
    </row>
    <row r="660" ht="12.75">
      <c r="H660" s="15"/>
    </row>
    <row r="661" ht="12.75">
      <c r="H661" s="15"/>
    </row>
    <row r="662" ht="12.75">
      <c r="H662" s="15"/>
    </row>
    <row r="663" ht="12.75">
      <c r="H663" s="15"/>
    </row>
    <row r="664" ht="12.75">
      <c r="H664" s="15"/>
    </row>
    <row r="665" ht="12.75">
      <c r="H665" s="15"/>
    </row>
    <row r="666" ht="12.75">
      <c r="H666" s="15"/>
    </row>
    <row r="667" ht="12.75">
      <c r="H667" s="15"/>
    </row>
    <row r="668" ht="12.75">
      <c r="H668" s="15"/>
    </row>
    <row r="669" ht="12.75">
      <c r="H669" s="15"/>
    </row>
    <row r="670" ht="12.75">
      <c r="H670" s="15"/>
    </row>
    <row r="671" ht="12.75">
      <c r="H671" s="15"/>
    </row>
    <row r="672" ht="12.75">
      <c r="H672" s="15"/>
    </row>
    <row r="673" ht="12.75">
      <c r="H673" s="15"/>
    </row>
    <row r="674" ht="12.75">
      <c r="H674" s="15"/>
    </row>
    <row r="675" ht="12.75">
      <c r="H675" s="15"/>
    </row>
    <row r="676" ht="12.75">
      <c r="H676" s="15"/>
    </row>
    <row r="677" ht="12.75">
      <c r="H677" s="15"/>
    </row>
    <row r="678" ht="12.75">
      <c r="H678" s="15"/>
    </row>
    <row r="679" ht="12.75">
      <c r="H679" s="15"/>
    </row>
    <row r="680" ht="12.75">
      <c r="H680" s="15"/>
    </row>
    <row r="681" ht="12.75">
      <c r="H681" s="15"/>
    </row>
    <row r="682" ht="12.75">
      <c r="H682" s="15"/>
    </row>
    <row r="683" ht="12.75">
      <c r="H683" s="15"/>
    </row>
    <row r="684" ht="12.75">
      <c r="H684" s="15"/>
    </row>
    <row r="685" ht="12.75">
      <c r="H685" s="15"/>
    </row>
    <row r="686" ht="12.75">
      <c r="H686" s="15"/>
    </row>
    <row r="687" ht="12.75">
      <c r="H687" s="15"/>
    </row>
    <row r="688" ht="12.75">
      <c r="H688" s="15"/>
    </row>
    <row r="689" ht="12.75">
      <c r="H689" s="15"/>
    </row>
    <row r="690" ht="12.75">
      <c r="H690" s="15"/>
    </row>
    <row r="691" ht="12.75">
      <c r="H691" s="15"/>
    </row>
    <row r="692" ht="12.75">
      <c r="H692" s="15"/>
    </row>
    <row r="693" ht="12.75">
      <c r="H693" s="15"/>
    </row>
    <row r="694" ht="12.75">
      <c r="H694" s="15"/>
    </row>
    <row r="695" ht="12.75">
      <c r="H695" s="15"/>
    </row>
    <row r="696" ht="12.75">
      <c r="H696" s="15"/>
    </row>
    <row r="697" ht="12.75">
      <c r="H697" s="15"/>
    </row>
    <row r="698" ht="12.75">
      <c r="H698" s="15"/>
    </row>
    <row r="699" ht="12.75">
      <c r="H699" s="15"/>
    </row>
    <row r="700" ht="12.75">
      <c r="H700" s="15"/>
    </row>
    <row r="701" ht="12.75">
      <c r="H701" s="15"/>
    </row>
    <row r="702" ht="12.75">
      <c r="H702" s="15"/>
    </row>
    <row r="703" ht="12.75">
      <c r="H703" s="15"/>
    </row>
    <row r="704" ht="12.75">
      <c r="H704" s="15"/>
    </row>
    <row r="705" ht="12.75">
      <c r="H705" s="15"/>
    </row>
    <row r="706" ht="12.75">
      <c r="H706" s="15"/>
    </row>
    <row r="707" ht="12.75">
      <c r="H707" s="15"/>
    </row>
    <row r="708" ht="12.75">
      <c r="H708" s="15"/>
    </row>
    <row r="709" ht="12.75">
      <c r="H709" s="15"/>
    </row>
    <row r="710" ht="12.75">
      <c r="H710" s="15"/>
    </row>
    <row r="711" ht="12.75">
      <c r="H711" s="15"/>
    </row>
    <row r="712" ht="12.75">
      <c r="H712" s="15"/>
    </row>
    <row r="713" ht="12.75">
      <c r="H713" s="15"/>
    </row>
    <row r="714" ht="12.75">
      <c r="H714" s="15"/>
    </row>
    <row r="715" ht="12.75">
      <c r="H715" s="15"/>
    </row>
    <row r="716" ht="12.75">
      <c r="H716" s="15"/>
    </row>
    <row r="717" ht="12.75">
      <c r="H717" s="15"/>
    </row>
    <row r="718" ht="12.75">
      <c r="H718" s="15"/>
    </row>
    <row r="719" ht="12.75">
      <c r="H719" s="15"/>
    </row>
    <row r="720" ht="12.75">
      <c r="H720" s="15"/>
    </row>
    <row r="721" ht="12.75">
      <c r="H721" s="15"/>
    </row>
    <row r="722" ht="12.75">
      <c r="H722" s="15"/>
    </row>
    <row r="723" ht="12.75">
      <c r="H723" s="15"/>
    </row>
    <row r="724" ht="12.75">
      <c r="H724" s="15"/>
    </row>
    <row r="725" ht="12.75">
      <c r="H725" s="15"/>
    </row>
    <row r="726" ht="12.75">
      <c r="H726" s="15"/>
    </row>
    <row r="727" ht="12.75">
      <c r="H727" s="15"/>
    </row>
    <row r="728" ht="12.75">
      <c r="H728" s="15"/>
    </row>
    <row r="729" ht="12.75">
      <c r="H729" s="15"/>
    </row>
    <row r="730" ht="12.75">
      <c r="H730" s="15"/>
    </row>
    <row r="731" ht="12.75">
      <c r="H731" s="15"/>
    </row>
    <row r="732" ht="12.75">
      <c r="H732" s="15"/>
    </row>
    <row r="733" ht="12.75">
      <c r="H733" s="15"/>
    </row>
    <row r="734" ht="12.75">
      <c r="H734" s="15"/>
    </row>
    <row r="735" ht="12.75">
      <c r="H735" s="15"/>
    </row>
    <row r="736" ht="12.75">
      <c r="H736" s="15"/>
    </row>
    <row r="737" ht="12.75">
      <c r="H737" s="15"/>
    </row>
    <row r="738" ht="12.75">
      <c r="H738" s="15"/>
    </row>
    <row r="739" ht="12.75">
      <c r="H739" s="15"/>
    </row>
    <row r="740" ht="12.75">
      <c r="H740" s="15"/>
    </row>
    <row r="741" ht="12.75">
      <c r="H741" s="15"/>
    </row>
    <row r="742" ht="12.75">
      <c r="H742" s="15"/>
    </row>
    <row r="743" ht="12.75">
      <c r="H743" s="15"/>
    </row>
    <row r="744" ht="12.75">
      <c r="H744" s="15"/>
    </row>
    <row r="745" ht="12.75">
      <c r="H745" s="15"/>
    </row>
    <row r="746" ht="12.75">
      <c r="H746" s="15"/>
    </row>
    <row r="747" ht="12.75">
      <c r="H747" s="15"/>
    </row>
    <row r="748" ht="12.75">
      <c r="H748" s="15"/>
    </row>
    <row r="749" ht="12.75">
      <c r="H749" s="15"/>
    </row>
    <row r="750" ht="12.75">
      <c r="H750" s="15"/>
    </row>
    <row r="751" ht="12.75">
      <c r="H751" s="15"/>
    </row>
    <row r="752" ht="12.75">
      <c r="H752" s="15"/>
    </row>
    <row r="753" ht="12.75">
      <c r="H753" s="15"/>
    </row>
    <row r="754" ht="12.75">
      <c r="H754" s="15"/>
    </row>
    <row r="755" ht="12.75">
      <c r="H755" s="15"/>
    </row>
    <row r="756" ht="12.75">
      <c r="H756" s="15"/>
    </row>
    <row r="757" ht="12.75">
      <c r="H757" s="15"/>
    </row>
    <row r="758" ht="12.75">
      <c r="H758" s="15"/>
    </row>
    <row r="759" ht="12.75">
      <c r="H759" s="15"/>
    </row>
    <row r="760" ht="12.75">
      <c r="H760" s="15"/>
    </row>
    <row r="761" ht="12.75">
      <c r="H761" s="15"/>
    </row>
    <row r="762" ht="12.75">
      <c r="H762" s="15"/>
    </row>
    <row r="763" ht="12.75">
      <c r="H763" s="15"/>
    </row>
    <row r="764" ht="12.75">
      <c r="H764" s="15"/>
    </row>
    <row r="765" ht="12.75">
      <c r="H765" s="15"/>
    </row>
    <row r="766" ht="12.75">
      <c r="H766" s="15"/>
    </row>
    <row r="767" ht="12.75">
      <c r="H767" s="15"/>
    </row>
    <row r="768" ht="12.75">
      <c r="H768" s="15"/>
    </row>
    <row r="769" ht="12.75">
      <c r="H769" s="15"/>
    </row>
    <row r="770" ht="12.75">
      <c r="H770" s="15"/>
    </row>
    <row r="771" ht="12.75">
      <c r="H771" s="15"/>
    </row>
    <row r="772" ht="12.75">
      <c r="H772" s="15"/>
    </row>
    <row r="773" ht="12.75">
      <c r="H773" s="15"/>
    </row>
    <row r="774" ht="12.75">
      <c r="H774" s="15"/>
    </row>
    <row r="775" ht="12.75">
      <c r="H775" s="15"/>
    </row>
    <row r="776" ht="12.75">
      <c r="H776" s="15"/>
    </row>
    <row r="777" ht="12.75">
      <c r="H777" s="15"/>
    </row>
    <row r="778" ht="12.75">
      <c r="H778" s="15"/>
    </row>
    <row r="779" ht="12.75">
      <c r="H779" s="15"/>
    </row>
    <row r="780" ht="12.75">
      <c r="H780" s="15"/>
    </row>
    <row r="781" ht="12.75">
      <c r="H781" s="15"/>
    </row>
    <row r="782" ht="12.75">
      <c r="H782" s="15"/>
    </row>
    <row r="783" ht="12.75">
      <c r="H783" s="15"/>
    </row>
    <row r="784" ht="12.75">
      <c r="H784" s="15"/>
    </row>
    <row r="785" ht="12.75">
      <c r="H785" s="15"/>
    </row>
    <row r="786" ht="12.75">
      <c r="H786" s="15"/>
    </row>
    <row r="787" ht="12.75">
      <c r="H787" s="15"/>
    </row>
    <row r="788" ht="12.75">
      <c r="H788" s="15"/>
    </row>
    <row r="789" ht="12.75">
      <c r="H789" s="15"/>
    </row>
    <row r="790" ht="12.75">
      <c r="H790" s="15"/>
    </row>
    <row r="791" ht="12.75">
      <c r="H791" s="15"/>
    </row>
    <row r="792" ht="12.75">
      <c r="H792" s="15"/>
    </row>
    <row r="793" ht="12.75">
      <c r="H793" s="15"/>
    </row>
    <row r="794" ht="12.75">
      <c r="H794" s="15"/>
    </row>
    <row r="795" ht="12.75">
      <c r="H795" s="15"/>
    </row>
    <row r="796" ht="12.75">
      <c r="H796" s="15"/>
    </row>
    <row r="797" ht="12.75">
      <c r="H797" s="15"/>
    </row>
    <row r="798" ht="12.75">
      <c r="H798" s="15"/>
    </row>
    <row r="799" ht="12.75">
      <c r="H799" s="15"/>
    </row>
    <row r="800" ht="12.75">
      <c r="H800" s="15"/>
    </row>
    <row r="801" ht="12.75">
      <c r="H801" s="15"/>
    </row>
    <row r="802" ht="12.75">
      <c r="H802" s="15"/>
    </row>
    <row r="803" ht="12.75">
      <c r="H803" s="15"/>
    </row>
    <row r="804" ht="12.75">
      <c r="H804" s="15"/>
    </row>
    <row r="805" ht="12.75">
      <c r="H805" s="15"/>
    </row>
    <row r="806" ht="12.75">
      <c r="H806" s="15"/>
    </row>
    <row r="807" ht="12.75">
      <c r="H807" s="15"/>
    </row>
    <row r="808" ht="12.75">
      <c r="H808" s="15"/>
    </row>
    <row r="809" ht="12.75">
      <c r="H809" s="15"/>
    </row>
    <row r="810" ht="12.75">
      <c r="H810" s="15"/>
    </row>
    <row r="811" ht="12.75">
      <c r="H811" s="15"/>
    </row>
    <row r="812" ht="12.75">
      <c r="H812" s="15"/>
    </row>
    <row r="813" ht="12.75">
      <c r="H813" s="15"/>
    </row>
    <row r="814" ht="12.75">
      <c r="H814" s="15"/>
    </row>
    <row r="815" ht="12.75">
      <c r="H815" s="15"/>
    </row>
    <row r="816" ht="12.75">
      <c r="H816" s="15"/>
    </row>
    <row r="817" ht="12.75">
      <c r="H817" s="15"/>
    </row>
    <row r="818" ht="12.75">
      <c r="H818" s="15"/>
    </row>
    <row r="819" ht="12.75">
      <c r="H819" s="15"/>
    </row>
    <row r="820" ht="12.75">
      <c r="H820" s="15"/>
    </row>
    <row r="821" ht="12.75">
      <c r="H821" s="15"/>
    </row>
    <row r="822" ht="12.75">
      <c r="H822" s="15"/>
    </row>
    <row r="823" ht="12.75">
      <c r="H823" s="15"/>
    </row>
    <row r="824" ht="12.75">
      <c r="H824" s="15"/>
    </row>
    <row r="825" ht="12.75">
      <c r="H825" s="15"/>
    </row>
    <row r="826" ht="12.75">
      <c r="H826" s="15"/>
    </row>
    <row r="827" ht="12.75">
      <c r="H827" s="15"/>
    </row>
    <row r="828" ht="12.75">
      <c r="H828" s="15"/>
    </row>
    <row r="829" ht="12.75">
      <c r="H829" s="15"/>
    </row>
    <row r="830" ht="12.75">
      <c r="H830" s="15"/>
    </row>
    <row r="831" ht="12.75">
      <c r="H831" s="15"/>
    </row>
    <row r="832" ht="12.75">
      <c r="H832" s="15"/>
    </row>
    <row r="833" ht="12.75">
      <c r="H833" s="15"/>
    </row>
    <row r="834" ht="12.75">
      <c r="H834" s="15"/>
    </row>
    <row r="835" ht="12.75">
      <c r="H835" s="15"/>
    </row>
    <row r="836" ht="12.75">
      <c r="H836" s="15"/>
    </row>
    <row r="837" ht="12.75">
      <c r="H837" s="15"/>
    </row>
    <row r="838" ht="12.75">
      <c r="H838" s="15"/>
    </row>
    <row r="839" ht="12.75">
      <c r="H839" s="15"/>
    </row>
    <row r="840" ht="12.75">
      <c r="H840" s="15"/>
    </row>
    <row r="841" ht="12.75">
      <c r="H841" s="15"/>
    </row>
    <row r="842" ht="12.75">
      <c r="H842" s="15"/>
    </row>
    <row r="843" ht="12.75">
      <c r="H843" s="15"/>
    </row>
    <row r="844" ht="12.75">
      <c r="H844" s="15"/>
    </row>
    <row r="845" ht="12.75">
      <c r="H845" s="15"/>
    </row>
    <row r="846" ht="12.75">
      <c r="H846" s="15"/>
    </row>
    <row r="847" ht="12.75">
      <c r="H847" s="15"/>
    </row>
    <row r="848" ht="12.75">
      <c r="H848" s="15"/>
    </row>
    <row r="849" ht="12.75">
      <c r="H849" s="15"/>
    </row>
    <row r="850" ht="12.75">
      <c r="H850" s="15"/>
    </row>
    <row r="851" ht="12.75">
      <c r="H851" s="15"/>
    </row>
    <row r="852" ht="12.75">
      <c r="H852" s="15"/>
    </row>
    <row r="853" ht="12.75">
      <c r="H853" s="15"/>
    </row>
    <row r="854" ht="12.75">
      <c r="H854" s="15"/>
    </row>
    <row r="855" ht="12.75">
      <c r="H855" s="15"/>
    </row>
    <row r="856" ht="12.75">
      <c r="H856" s="15"/>
    </row>
    <row r="857" ht="12.75">
      <c r="H857" s="15"/>
    </row>
    <row r="858" ht="12.75">
      <c r="H858" s="15"/>
    </row>
    <row r="859" ht="12.75">
      <c r="H859" s="15"/>
    </row>
    <row r="860" ht="12.75">
      <c r="H860" s="15"/>
    </row>
    <row r="861" ht="12.75">
      <c r="H861" s="15"/>
    </row>
    <row r="862" ht="12.75">
      <c r="H862" s="15"/>
    </row>
    <row r="863" ht="12.75">
      <c r="H863" s="15"/>
    </row>
    <row r="864" ht="12.75">
      <c r="H864" s="15"/>
    </row>
    <row r="865" ht="12.75">
      <c r="H865" s="15"/>
    </row>
    <row r="866" ht="12.75">
      <c r="H866" s="15"/>
    </row>
    <row r="867" ht="12.75">
      <c r="H867" s="15"/>
    </row>
    <row r="868" ht="12.75">
      <c r="H868" s="15"/>
    </row>
    <row r="869" ht="12.75">
      <c r="H869" s="15"/>
    </row>
    <row r="870" ht="12.75">
      <c r="H870" s="15"/>
    </row>
    <row r="871" ht="12.75">
      <c r="H871" s="15"/>
    </row>
    <row r="872" ht="12.75">
      <c r="H872" s="15"/>
    </row>
    <row r="873" ht="12.75">
      <c r="H873" s="15"/>
    </row>
    <row r="874" ht="12.75">
      <c r="H874" s="15"/>
    </row>
    <row r="875" ht="12.75">
      <c r="H875" s="15"/>
    </row>
    <row r="876" ht="12.75">
      <c r="H876" s="15"/>
    </row>
    <row r="877" ht="12.75">
      <c r="H877" s="15"/>
    </row>
    <row r="878" ht="12.75">
      <c r="H878" s="15"/>
    </row>
    <row r="879" ht="12.75">
      <c r="H879" s="15"/>
    </row>
    <row r="880" ht="12.75">
      <c r="H880" s="15"/>
    </row>
    <row r="881" ht="12.75">
      <c r="H881" s="15"/>
    </row>
    <row r="882" ht="12.75">
      <c r="H882" s="15"/>
    </row>
    <row r="883" ht="12.75">
      <c r="H883" s="15"/>
    </row>
    <row r="884" ht="12.75">
      <c r="H884" s="15"/>
    </row>
    <row r="885" ht="12.75">
      <c r="H885" s="15"/>
    </row>
    <row r="886" ht="12.75">
      <c r="H886" s="15"/>
    </row>
    <row r="887" ht="12.75">
      <c r="H887" s="15"/>
    </row>
    <row r="888" ht="12.75">
      <c r="H888" s="15"/>
    </row>
    <row r="889" ht="12.75">
      <c r="H889" s="15"/>
    </row>
    <row r="890" ht="12.75">
      <c r="H890" s="15"/>
    </row>
    <row r="891" ht="12.75">
      <c r="H891" s="15"/>
    </row>
    <row r="892" ht="12.75">
      <c r="H892" s="15"/>
    </row>
    <row r="893" ht="12.75">
      <c r="H893" s="15"/>
    </row>
    <row r="894" ht="12.75">
      <c r="H894" s="15"/>
    </row>
    <row r="895" ht="12.75">
      <c r="H895" s="15"/>
    </row>
    <row r="896" ht="12.75">
      <c r="H896" s="15"/>
    </row>
    <row r="897" ht="12.75">
      <c r="H897" s="15"/>
    </row>
    <row r="898" ht="12.75">
      <c r="H898" s="15"/>
    </row>
    <row r="899" ht="12.75">
      <c r="H899" s="15"/>
    </row>
    <row r="900" ht="12.75">
      <c r="H900" s="15"/>
    </row>
    <row r="901" ht="12.75">
      <c r="H901" s="15"/>
    </row>
    <row r="902" ht="12.75">
      <c r="H902" s="15"/>
    </row>
    <row r="903" ht="12.75">
      <c r="H903" s="15"/>
    </row>
    <row r="904" ht="12.75">
      <c r="H904" s="15"/>
    </row>
    <row r="905" ht="12.75">
      <c r="H905" s="15"/>
    </row>
    <row r="906" ht="12.75">
      <c r="H906" s="15"/>
    </row>
    <row r="907" ht="12.75">
      <c r="H907" s="15"/>
    </row>
    <row r="908" ht="12.75">
      <c r="H908" s="15"/>
    </row>
    <row r="909" ht="12.75">
      <c r="H909" s="15"/>
    </row>
    <row r="910" ht="12.75">
      <c r="H910" s="15"/>
    </row>
    <row r="911" ht="12.75">
      <c r="H911" s="15"/>
    </row>
    <row r="912" ht="12.75">
      <c r="H912" s="15"/>
    </row>
    <row r="913" ht="12.75">
      <c r="H913" s="15"/>
    </row>
    <row r="914" ht="12.75">
      <c r="H914" s="15"/>
    </row>
    <row r="915" ht="12.75">
      <c r="H915" s="15"/>
    </row>
    <row r="916" ht="12.75">
      <c r="H916" s="15"/>
    </row>
    <row r="917" ht="12.75">
      <c r="H917" s="15"/>
    </row>
    <row r="918" ht="12.75">
      <c r="H918" s="15"/>
    </row>
    <row r="919" ht="12.75">
      <c r="H919" s="15"/>
    </row>
    <row r="920" ht="12.75">
      <c r="H920" s="15"/>
    </row>
    <row r="921" ht="12.75">
      <c r="H921" s="15"/>
    </row>
    <row r="922" ht="12.75">
      <c r="H922" s="15"/>
    </row>
    <row r="923" ht="12.75">
      <c r="H923" s="15"/>
    </row>
    <row r="924" ht="12.75">
      <c r="H924" s="15"/>
    </row>
    <row r="925" ht="12.75">
      <c r="H925" s="15"/>
    </row>
    <row r="926" ht="12.75">
      <c r="H926" s="15"/>
    </row>
    <row r="927" ht="12.75">
      <c r="H927" s="15"/>
    </row>
    <row r="928" ht="12.75">
      <c r="H928" s="15"/>
    </row>
    <row r="929" ht="12.75">
      <c r="H929" s="15"/>
    </row>
    <row r="930" ht="12.75">
      <c r="H930" s="15"/>
    </row>
    <row r="931" ht="12.75">
      <c r="H931" s="15"/>
    </row>
    <row r="932" ht="12.75">
      <c r="H932" s="15"/>
    </row>
    <row r="933" ht="12.75">
      <c r="H933" s="15"/>
    </row>
    <row r="934" ht="12.75">
      <c r="H934" s="15"/>
    </row>
    <row r="935" ht="12.75">
      <c r="H935" s="15"/>
    </row>
    <row r="936" ht="12.75">
      <c r="H936" s="15"/>
    </row>
    <row r="937" ht="12.75">
      <c r="H937" s="15"/>
    </row>
    <row r="938" ht="12.75">
      <c r="H938" s="15"/>
    </row>
    <row r="939" ht="12.75">
      <c r="H939" s="15"/>
    </row>
    <row r="940" ht="12.75">
      <c r="H940" s="15"/>
    </row>
    <row r="941" ht="12.75">
      <c r="H941" s="15"/>
    </row>
    <row r="942" ht="12.75">
      <c r="H942" s="15"/>
    </row>
    <row r="943" ht="12.75">
      <c r="H943" s="15"/>
    </row>
    <row r="944" ht="12.75">
      <c r="H944" s="15"/>
    </row>
    <row r="945" ht="12.75">
      <c r="H945" s="15"/>
    </row>
    <row r="946" ht="12.75">
      <c r="H946" s="15"/>
    </row>
    <row r="947" ht="12.75">
      <c r="H947" s="15"/>
    </row>
    <row r="948" ht="12.75">
      <c r="H948" s="15"/>
    </row>
    <row r="949" ht="12.75">
      <c r="H949" s="15"/>
    </row>
    <row r="950" ht="12.75">
      <c r="H950" s="15"/>
    </row>
    <row r="951" ht="12.75">
      <c r="H951" s="15"/>
    </row>
    <row r="952" ht="12.75">
      <c r="H952" s="15"/>
    </row>
    <row r="953" ht="12.75">
      <c r="H953" s="15"/>
    </row>
    <row r="954" ht="12.75">
      <c r="H954" s="15"/>
    </row>
    <row r="955" ht="12.75">
      <c r="H955" s="15"/>
    </row>
    <row r="956" ht="12.75">
      <c r="H956" s="15"/>
    </row>
    <row r="957" ht="12.75">
      <c r="H957" s="15"/>
    </row>
    <row r="958" ht="12.75">
      <c r="H958" s="15"/>
    </row>
    <row r="959" ht="12.75">
      <c r="H959" s="15"/>
    </row>
    <row r="960" ht="12.75">
      <c r="H960" s="15"/>
    </row>
    <row r="961" ht="12.75">
      <c r="H961" s="15"/>
    </row>
    <row r="962" ht="12.75">
      <c r="H962" s="15"/>
    </row>
    <row r="963" ht="12.75">
      <c r="H963" s="15"/>
    </row>
    <row r="964" ht="12.75">
      <c r="H964" s="15"/>
    </row>
    <row r="965" ht="12.75">
      <c r="H965" s="15"/>
    </row>
    <row r="966" ht="12.75">
      <c r="H966" s="15"/>
    </row>
    <row r="967" ht="12.75">
      <c r="H967" s="15"/>
    </row>
    <row r="968" ht="12.75">
      <c r="H968" s="15"/>
    </row>
    <row r="969" ht="12.75">
      <c r="H969" s="15"/>
    </row>
    <row r="970" ht="12.75">
      <c r="H970" s="15"/>
    </row>
    <row r="971" ht="12.75">
      <c r="H971" s="15"/>
    </row>
    <row r="972" ht="12.75">
      <c r="H972" s="15"/>
    </row>
    <row r="973" ht="12.75">
      <c r="H973" s="15"/>
    </row>
    <row r="974" ht="12.75">
      <c r="H974" s="15"/>
    </row>
    <row r="975" ht="12.75">
      <c r="H975" s="15"/>
    </row>
    <row r="976" ht="12.75">
      <c r="H976" s="15"/>
    </row>
    <row r="977" ht="12.75">
      <c r="H977" s="15"/>
    </row>
    <row r="978" ht="12.75">
      <c r="H978" s="15"/>
    </row>
    <row r="979" ht="12.75">
      <c r="H979" s="15"/>
    </row>
    <row r="980" ht="12.75">
      <c r="H980" s="15"/>
    </row>
    <row r="981" ht="12.75">
      <c r="H981" s="15"/>
    </row>
    <row r="982" ht="12.75">
      <c r="H982" s="15"/>
    </row>
    <row r="983" ht="12.75">
      <c r="H983" s="15"/>
    </row>
    <row r="984" ht="12.75">
      <c r="H984" s="15"/>
    </row>
    <row r="985" ht="12.75">
      <c r="H985" s="15"/>
    </row>
    <row r="986" ht="12.75">
      <c r="H986" s="15"/>
    </row>
    <row r="987" ht="12.75">
      <c r="H987" s="15"/>
    </row>
    <row r="988" ht="12.75">
      <c r="H988" s="15"/>
    </row>
    <row r="989" ht="12.75">
      <c r="H989" s="15"/>
    </row>
    <row r="990" ht="12.75">
      <c r="H990" s="15"/>
    </row>
    <row r="991" ht="12.75">
      <c r="H991" s="15"/>
    </row>
    <row r="992" ht="12.75">
      <c r="H992" s="15"/>
    </row>
    <row r="993" ht="12.75">
      <c r="H993" s="15"/>
    </row>
    <row r="994" ht="12.75">
      <c r="H994" s="15"/>
    </row>
    <row r="995" ht="12.75">
      <c r="H995" s="15"/>
    </row>
    <row r="996" ht="12.75">
      <c r="H996" s="15"/>
    </row>
    <row r="997" ht="12.75">
      <c r="H997" s="15"/>
    </row>
    <row r="998" ht="12.75">
      <c r="H998" s="15"/>
    </row>
    <row r="999" ht="12.75">
      <c r="H999" s="15"/>
    </row>
    <row r="1000" ht="12.75">
      <c r="H1000" s="15"/>
    </row>
    <row r="1001" ht="12.75">
      <c r="H1001" s="15"/>
    </row>
    <row r="1002" ht="12.75">
      <c r="H1002" s="15"/>
    </row>
    <row r="1003" ht="12.75">
      <c r="H1003" s="15"/>
    </row>
    <row r="1004" ht="12.75">
      <c r="H1004" s="15"/>
    </row>
    <row r="1005" ht="12.75">
      <c r="H1005" s="15"/>
    </row>
    <row r="1006" ht="12.75">
      <c r="H1006" s="15"/>
    </row>
    <row r="1007" ht="12.75">
      <c r="H1007" s="15"/>
    </row>
    <row r="1008" ht="12.75">
      <c r="H1008" s="15"/>
    </row>
    <row r="1009" ht="12.75">
      <c r="H1009" s="15"/>
    </row>
    <row r="1010" ht="12.75">
      <c r="H1010" s="15"/>
    </row>
    <row r="1011" ht="12.75">
      <c r="H1011" s="15"/>
    </row>
    <row r="1012" ht="12.75">
      <c r="H1012" s="15"/>
    </row>
    <row r="1013" ht="12.75">
      <c r="H1013" s="15"/>
    </row>
    <row r="1014" ht="12.75">
      <c r="H1014" s="15"/>
    </row>
    <row r="1015" ht="12.75">
      <c r="H1015" s="15"/>
    </row>
  </sheetData>
  <mergeCells count="1">
    <mergeCell ref="F9:H9"/>
  </mergeCells>
  <printOptions/>
  <pageMargins left="0.75" right="0" top="0.4" bottom="0.21" header="0.5" footer="0.5"/>
  <pageSetup firstPageNumber="4" useFirstPageNumber="1" fitToHeight="1" fitToWidth="1" horizontalDpi="600" verticalDpi="600" orientation="portrait" paperSize="9" scale="78" r:id="rId4"/>
  <headerFooter alignWithMargins="0">
    <oddFooter>&amp;C&amp;P</oddFooter>
  </headerFooter>
  <rowBreaks count="1" manualBreakCount="1">
    <brk id="69" max="7" man="1"/>
  </rowBreaks>
  <drawing r:id="rId3"/>
  <legacyDrawing r:id="rId2"/>
</worksheet>
</file>

<file path=xl/worksheets/sheet5.xml><?xml version="1.0" encoding="utf-8"?>
<worksheet xmlns="http://schemas.openxmlformats.org/spreadsheetml/2006/main" xmlns:r="http://schemas.openxmlformats.org/officeDocument/2006/relationships">
  <dimension ref="A1:BA1768"/>
  <sheetViews>
    <sheetView tabSelected="1" zoomScale="75" zoomScaleNormal="75" zoomScaleSheetLayoutView="75" workbookViewId="0" topLeftCell="A168">
      <selection activeCell="S201" sqref="S201"/>
    </sheetView>
  </sheetViews>
  <sheetFormatPr defaultColWidth="9.33203125" defaultRowHeight="12.75"/>
  <cols>
    <col min="1" max="1" width="1.5" style="41" customWidth="1"/>
    <col min="2" max="2" width="4" style="41" customWidth="1"/>
    <col min="3" max="3" width="34.16015625" style="41" customWidth="1"/>
    <col min="4" max="4" width="16.16015625" style="41" bestFit="1" customWidth="1"/>
    <col min="5" max="5" width="1.0078125" style="41" customWidth="1"/>
    <col min="6" max="6" width="16.16015625" style="41" bestFit="1" customWidth="1"/>
    <col min="7" max="7" width="1.0078125" style="202" customWidth="1"/>
    <col min="8" max="8" width="18.33203125" style="41" customWidth="1"/>
    <col min="9" max="9" width="1.0078125" style="41" customWidth="1"/>
    <col min="10" max="10" width="16.66015625" style="41" customWidth="1"/>
    <col min="11" max="11" width="1.0078125" style="202" customWidth="1"/>
    <col min="12" max="12" width="18.33203125" style="41" customWidth="1"/>
    <col min="13" max="13" width="1.0078125" style="41" customWidth="1"/>
    <col min="14" max="14" width="16.16015625" style="41" bestFit="1" customWidth="1"/>
    <col min="15" max="15" width="1.0078125" style="202" customWidth="1"/>
    <col min="16" max="16" width="15.5" style="41" customWidth="1"/>
    <col min="17" max="16384" width="9.33203125" style="41" customWidth="1"/>
  </cols>
  <sheetData>
    <row r="1" spans="4:53" ht="15.75" customHeight="1">
      <c r="D1" s="39"/>
      <c r="E1" s="39"/>
      <c r="F1" s="39"/>
      <c r="G1" s="194"/>
      <c r="H1" s="39"/>
      <c r="I1" s="39"/>
      <c r="J1" s="39"/>
      <c r="K1" s="194"/>
      <c r="L1" s="16"/>
      <c r="M1" s="16"/>
      <c r="N1" s="16"/>
      <c r="O1" s="195"/>
      <c r="P1" s="16"/>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row>
    <row r="2" spans="1:16" ht="15.75" customHeight="1">
      <c r="A2" s="39"/>
      <c r="B2" s="39" t="s">
        <v>177</v>
      </c>
      <c r="C2" s="39"/>
      <c r="D2" s="39"/>
      <c r="E2" s="39"/>
      <c r="F2" s="39"/>
      <c r="G2" s="194"/>
      <c r="H2" s="39"/>
      <c r="I2" s="39"/>
      <c r="J2" s="39"/>
      <c r="K2" s="194"/>
      <c r="L2" s="16"/>
      <c r="M2" s="16"/>
      <c r="N2" s="16"/>
      <c r="O2" s="195"/>
      <c r="P2" s="16"/>
    </row>
    <row r="3" spans="1:16" ht="15.75" customHeight="1">
      <c r="A3" s="39"/>
      <c r="B3" s="36" t="s">
        <v>0</v>
      </c>
      <c r="C3" s="36"/>
      <c r="D3" s="39"/>
      <c r="E3" s="39"/>
      <c r="F3" s="39"/>
      <c r="G3" s="194"/>
      <c r="H3" s="39"/>
      <c r="I3" s="39"/>
      <c r="J3" s="39"/>
      <c r="K3" s="194"/>
      <c r="L3" s="16"/>
      <c r="M3" s="16"/>
      <c r="N3" s="16"/>
      <c r="O3" s="195"/>
      <c r="P3" s="16"/>
    </row>
    <row r="4" spans="1:16" ht="15.75" customHeight="1">
      <c r="A4" s="39"/>
      <c r="B4" s="36"/>
      <c r="C4" s="36"/>
      <c r="D4" s="39"/>
      <c r="E4" s="39"/>
      <c r="F4" s="39"/>
      <c r="G4" s="194"/>
      <c r="H4" s="39"/>
      <c r="I4" s="39"/>
      <c r="J4" s="39"/>
      <c r="K4" s="194"/>
      <c r="L4" s="16"/>
      <c r="M4" s="16"/>
      <c r="N4" s="16"/>
      <c r="O4" s="195"/>
      <c r="P4" s="16"/>
    </row>
    <row r="5" spans="1:16" ht="15.75" customHeight="1" thickBot="1">
      <c r="A5" s="39"/>
      <c r="B5" s="203"/>
      <c r="C5" s="203"/>
      <c r="D5" s="204"/>
      <c r="E5" s="204"/>
      <c r="F5" s="204"/>
      <c r="G5" s="204"/>
      <c r="H5" s="204"/>
      <c r="I5" s="204"/>
      <c r="J5" s="204"/>
      <c r="K5" s="204"/>
      <c r="L5" s="204"/>
      <c r="M5" s="204"/>
      <c r="N5" s="204"/>
      <c r="O5" s="204"/>
      <c r="P5" s="204"/>
    </row>
    <row r="6" spans="1:16" ht="15.75" customHeight="1">
      <c r="A6" s="39"/>
      <c r="B6" s="205"/>
      <c r="C6" s="205"/>
      <c r="D6" s="205"/>
      <c r="E6" s="205"/>
      <c r="F6" s="205"/>
      <c r="G6" s="206"/>
      <c r="H6" s="205"/>
      <c r="I6" s="205"/>
      <c r="J6" s="205"/>
      <c r="K6" s="206"/>
      <c r="L6" s="205"/>
      <c r="M6" s="205"/>
      <c r="N6" s="205"/>
      <c r="O6" s="206"/>
      <c r="P6" s="205"/>
    </row>
    <row r="7" spans="1:16" ht="15.75" customHeight="1" thickBot="1">
      <c r="A7" s="200"/>
      <c r="B7" s="207" t="s">
        <v>108</v>
      </c>
      <c r="C7" s="207"/>
      <c r="D7" s="208"/>
      <c r="E7" s="208"/>
      <c r="F7" s="208"/>
      <c r="G7" s="208"/>
      <c r="H7" s="208"/>
      <c r="I7" s="208"/>
      <c r="J7" s="208"/>
      <c r="K7" s="208"/>
      <c r="L7" s="208"/>
      <c r="M7" s="208"/>
      <c r="N7" s="208"/>
      <c r="O7" s="208"/>
      <c r="P7" s="208"/>
    </row>
    <row r="8" spans="1:16" ht="15.75" customHeight="1">
      <c r="A8" s="200"/>
      <c r="B8" s="39"/>
      <c r="C8" s="39"/>
      <c r="D8" s="200"/>
      <c r="E8" s="200"/>
      <c r="F8" s="200"/>
      <c r="G8" s="201"/>
      <c r="H8" s="200"/>
      <c r="I8" s="200"/>
      <c r="J8" s="200"/>
      <c r="K8" s="201"/>
      <c r="L8" s="200"/>
      <c r="M8" s="200"/>
      <c r="N8" s="200"/>
      <c r="O8" s="201"/>
      <c r="P8" s="200"/>
    </row>
    <row r="9" spans="2:16" ht="15.75" customHeight="1">
      <c r="B9" s="209" t="s">
        <v>43</v>
      </c>
      <c r="C9" s="210" t="s">
        <v>155</v>
      </c>
      <c r="D9" s="41" t="s">
        <v>156</v>
      </c>
      <c r="H9" s="36"/>
      <c r="I9" s="36"/>
      <c r="J9" s="36"/>
      <c r="K9" s="211"/>
      <c r="L9" s="36"/>
      <c r="M9" s="36"/>
      <c r="N9" s="36"/>
      <c r="O9" s="211"/>
      <c r="P9" s="36"/>
    </row>
    <row r="10" spans="2:16" ht="15.75" customHeight="1">
      <c r="B10" s="209"/>
      <c r="C10" s="39"/>
      <c r="D10" s="36"/>
      <c r="E10" s="36"/>
      <c r="F10" s="36"/>
      <c r="G10" s="211"/>
      <c r="H10" s="36"/>
      <c r="I10" s="36"/>
      <c r="J10" s="36"/>
      <c r="K10" s="211"/>
      <c r="L10" s="36"/>
      <c r="M10" s="36"/>
      <c r="N10" s="36"/>
      <c r="O10" s="211"/>
      <c r="P10" s="36"/>
    </row>
    <row r="11" spans="2:16" ht="15.75" customHeight="1">
      <c r="B11" s="209"/>
      <c r="C11" s="39"/>
      <c r="D11" s="36"/>
      <c r="E11" s="36"/>
      <c r="F11" s="36"/>
      <c r="G11" s="211"/>
      <c r="H11" s="36"/>
      <c r="I11" s="36"/>
      <c r="J11" s="36"/>
      <c r="K11" s="211"/>
      <c r="L11" s="36"/>
      <c r="M11" s="36"/>
      <c r="N11" s="36"/>
      <c r="O11" s="211"/>
      <c r="P11" s="36"/>
    </row>
    <row r="12" spans="2:16" ht="15.75" customHeight="1">
      <c r="B12" s="209"/>
      <c r="C12" s="39"/>
      <c r="D12" s="36"/>
      <c r="E12" s="36"/>
      <c r="F12" s="36"/>
      <c r="G12" s="211"/>
      <c r="H12" s="36"/>
      <c r="I12" s="36"/>
      <c r="J12" s="36"/>
      <c r="K12" s="211"/>
      <c r="L12" s="36"/>
      <c r="M12" s="36"/>
      <c r="N12" s="36"/>
      <c r="O12" s="211"/>
      <c r="P12" s="36"/>
    </row>
    <row r="13" spans="2:16" ht="15.75" customHeight="1">
      <c r="B13" s="209"/>
      <c r="C13" s="39"/>
      <c r="D13" s="36"/>
      <c r="E13" s="36"/>
      <c r="F13" s="36"/>
      <c r="G13" s="211"/>
      <c r="H13" s="36"/>
      <c r="I13" s="36"/>
      <c r="J13" s="36"/>
      <c r="K13" s="211"/>
      <c r="L13" s="36"/>
      <c r="M13" s="36"/>
      <c r="N13" s="36"/>
      <c r="O13" s="211"/>
      <c r="P13" s="36"/>
    </row>
    <row r="14" spans="2:16" ht="15.75" customHeight="1">
      <c r="B14" s="209"/>
      <c r="C14" s="39"/>
      <c r="D14" s="36"/>
      <c r="E14" s="36"/>
      <c r="F14" s="36"/>
      <c r="G14" s="211"/>
      <c r="H14" s="36"/>
      <c r="I14" s="36"/>
      <c r="J14" s="36"/>
      <c r="K14" s="211"/>
      <c r="L14" s="36"/>
      <c r="M14" s="36"/>
      <c r="N14" s="36"/>
      <c r="O14" s="211"/>
      <c r="P14" s="36"/>
    </row>
    <row r="15" spans="2:16" ht="15.75" customHeight="1">
      <c r="B15" s="209"/>
      <c r="C15" s="39"/>
      <c r="D15" s="36"/>
      <c r="E15" s="36"/>
      <c r="F15" s="36"/>
      <c r="G15" s="211"/>
      <c r="H15" s="36"/>
      <c r="I15" s="36"/>
      <c r="J15" s="36"/>
      <c r="K15" s="211"/>
      <c r="L15" s="36"/>
      <c r="M15" s="36"/>
      <c r="N15" s="36"/>
      <c r="O15" s="211"/>
      <c r="P15" s="36"/>
    </row>
    <row r="16" spans="2:16" ht="15.75" customHeight="1">
      <c r="B16" s="209"/>
      <c r="C16" s="39"/>
      <c r="D16" s="36"/>
      <c r="E16" s="36"/>
      <c r="F16" s="36"/>
      <c r="G16" s="211"/>
      <c r="H16" s="36"/>
      <c r="I16" s="36"/>
      <c r="J16" s="36"/>
      <c r="K16" s="211"/>
      <c r="L16" s="36"/>
      <c r="M16" s="36"/>
      <c r="N16" s="36"/>
      <c r="O16" s="211"/>
      <c r="P16" s="36"/>
    </row>
    <row r="17" spans="2:16" ht="15.75" customHeight="1">
      <c r="B17" s="209"/>
      <c r="C17" s="39"/>
      <c r="D17" s="36"/>
      <c r="E17" s="36"/>
      <c r="F17" s="36"/>
      <c r="G17" s="211"/>
      <c r="H17" s="36"/>
      <c r="I17" s="36"/>
      <c r="J17" s="36"/>
      <c r="K17" s="211"/>
      <c r="L17" s="36"/>
      <c r="M17" s="36"/>
      <c r="N17" s="36"/>
      <c r="O17" s="211"/>
      <c r="P17" s="36"/>
    </row>
    <row r="18" spans="2:16" ht="15.75" customHeight="1">
      <c r="B18" s="209"/>
      <c r="C18" s="39"/>
      <c r="D18" s="36"/>
      <c r="E18" s="36"/>
      <c r="F18" s="36"/>
      <c r="G18" s="211"/>
      <c r="H18" s="36"/>
      <c r="I18" s="36"/>
      <c r="J18" s="36"/>
      <c r="K18" s="211"/>
      <c r="L18" s="36"/>
      <c r="M18" s="36"/>
      <c r="N18" s="36"/>
      <c r="O18" s="211"/>
      <c r="P18" s="36"/>
    </row>
    <row r="19" spans="2:16" ht="15.75" customHeight="1">
      <c r="B19" s="209"/>
      <c r="C19" s="39"/>
      <c r="D19" s="36"/>
      <c r="E19" s="36"/>
      <c r="F19" s="36"/>
      <c r="G19" s="211"/>
      <c r="H19" s="36"/>
      <c r="I19" s="36"/>
      <c r="J19" s="36"/>
      <c r="K19" s="211"/>
      <c r="L19" s="36"/>
      <c r="M19" s="36"/>
      <c r="N19" s="36"/>
      <c r="O19" s="211"/>
      <c r="P19" s="36"/>
    </row>
    <row r="20" spans="2:16" ht="15.75" customHeight="1">
      <c r="B20" s="209"/>
      <c r="C20" s="39"/>
      <c r="D20" s="36"/>
      <c r="E20" s="36"/>
      <c r="F20" s="36"/>
      <c r="G20" s="211"/>
      <c r="H20" s="36"/>
      <c r="I20" s="36"/>
      <c r="J20" s="36"/>
      <c r="K20" s="211"/>
      <c r="L20" s="36"/>
      <c r="M20" s="36"/>
      <c r="N20" s="36"/>
      <c r="O20" s="211"/>
      <c r="P20" s="36"/>
    </row>
    <row r="21" spans="2:16" ht="15.75" customHeight="1">
      <c r="B21" s="209"/>
      <c r="C21" s="39"/>
      <c r="D21" s="36"/>
      <c r="E21" s="36"/>
      <c r="F21" s="36"/>
      <c r="G21" s="211"/>
      <c r="H21" s="36"/>
      <c r="I21" s="36"/>
      <c r="J21" s="36"/>
      <c r="K21" s="211"/>
      <c r="L21" s="36"/>
      <c r="M21" s="36"/>
      <c r="N21" s="36"/>
      <c r="O21" s="211"/>
      <c r="P21" s="36"/>
    </row>
    <row r="22" spans="2:16" ht="15.75" customHeight="1">
      <c r="B22" s="209" t="s">
        <v>44</v>
      </c>
      <c r="C22" s="39" t="s">
        <v>176</v>
      </c>
      <c r="D22" s="36"/>
      <c r="E22" s="36"/>
      <c r="F22" s="36"/>
      <c r="G22" s="211"/>
      <c r="H22" s="36"/>
      <c r="I22" s="36"/>
      <c r="J22" s="36"/>
      <c r="K22" s="211"/>
      <c r="L22" s="36"/>
      <c r="M22" s="36"/>
      <c r="N22" s="36"/>
      <c r="O22" s="211"/>
      <c r="P22" s="36"/>
    </row>
    <row r="23" spans="2:16" ht="15.75" customHeight="1">
      <c r="B23" s="209"/>
      <c r="C23" s="39"/>
      <c r="D23" s="36"/>
      <c r="E23" s="36"/>
      <c r="F23" s="36"/>
      <c r="G23" s="211"/>
      <c r="H23" s="36"/>
      <c r="I23" s="36"/>
      <c r="J23" s="36"/>
      <c r="K23" s="211"/>
      <c r="L23" s="36"/>
      <c r="M23" s="36"/>
      <c r="N23" s="36"/>
      <c r="O23" s="211"/>
      <c r="P23" s="36"/>
    </row>
    <row r="24" spans="2:16" ht="15.75" customHeight="1">
      <c r="B24" s="209"/>
      <c r="C24" s="39"/>
      <c r="D24" s="36"/>
      <c r="E24" s="36"/>
      <c r="F24" s="36"/>
      <c r="G24" s="211"/>
      <c r="H24" s="36"/>
      <c r="I24" s="36"/>
      <c r="J24" s="36"/>
      <c r="K24" s="211"/>
      <c r="L24" s="36"/>
      <c r="M24" s="36"/>
      <c r="N24" s="36"/>
      <c r="O24" s="211"/>
      <c r="P24" s="36"/>
    </row>
    <row r="25" spans="2:16" ht="15.75" customHeight="1">
      <c r="B25" s="209"/>
      <c r="C25" s="39"/>
      <c r="D25" s="36"/>
      <c r="E25" s="36"/>
      <c r="F25" s="36"/>
      <c r="G25" s="211"/>
      <c r="H25" s="36"/>
      <c r="I25" s="36"/>
      <c r="J25" s="36"/>
      <c r="K25" s="211"/>
      <c r="L25" s="36"/>
      <c r="M25" s="36"/>
      <c r="N25" s="36"/>
      <c r="O25" s="211"/>
      <c r="P25" s="36"/>
    </row>
    <row r="26" spans="2:16" ht="15.75" customHeight="1">
      <c r="B26" s="209"/>
      <c r="C26" s="39"/>
      <c r="D26" s="36"/>
      <c r="E26" s="36"/>
      <c r="F26" s="36"/>
      <c r="G26" s="211"/>
      <c r="H26" s="36"/>
      <c r="I26" s="36"/>
      <c r="J26" s="36"/>
      <c r="K26" s="211"/>
      <c r="L26" s="36"/>
      <c r="M26" s="36"/>
      <c r="N26" s="36"/>
      <c r="O26" s="211"/>
      <c r="P26" s="36"/>
    </row>
    <row r="27" spans="2:16" ht="15.75" customHeight="1">
      <c r="B27" s="209"/>
      <c r="C27" s="39"/>
      <c r="D27" s="36"/>
      <c r="E27" s="36"/>
      <c r="F27" s="36"/>
      <c r="G27" s="211"/>
      <c r="H27" s="36"/>
      <c r="I27" s="36"/>
      <c r="J27" s="36"/>
      <c r="K27" s="211"/>
      <c r="L27" s="36"/>
      <c r="M27" s="36"/>
      <c r="N27" s="36"/>
      <c r="O27" s="211"/>
      <c r="P27" s="36"/>
    </row>
    <row r="28" spans="2:16" ht="15.75" customHeight="1">
      <c r="B28" s="209"/>
      <c r="C28" s="39"/>
      <c r="D28" s="36"/>
      <c r="E28" s="36"/>
      <c r="F28" s="36"/>
      <c r="G28" s="211"/>
      <c r="H28" s="36"/>
      <c r="I28" s="36"/>
      <c r="J28" s="36"/>
      <c r="K28" s="211"/>
      <c r="L28" s="36"/>
      <c r="M28" s="36"/>
      <c r="N28" s="36"/>
      <c r="O28" s="211"/>
      <c r="P28" s="36"/>
    </row>
    <row r="29" spans="2:16" ht="15.75" customHeight="1">
      <c r="B29" s="209"/>
      <c r="C29" s="39"/>
      <c r="D29" s="36"/>
      <c r="E29" s="36"/>
      <c r="F29" s="36"/>
      <c r="G29" s="211"/>
      <c r="H29" s="36"/>
      <c r="I29" s="36"/>
      <c r="J29" s="36"/>
      <c r="K29" s="211"/>
      <c r="L29" s="36"/>
      <c r="M29" s="36"/>
      <c r="N29" s="36"/>
      <c r="O29" s="211"/>
      <c r="P29" s="36"/>
    </row>
    <row r="30" spans="2:16" ht="15.75" customHeight="1">
      <c r="B30" s="209"/>
      <c r="C30" s="39"/>
      <c r="D30" s="36"/>
      <c r="E30" s="36"/>
      <c r="F30" s="36"/>
      <c r="G30" s="211"/>
      <c r="H30" s="36"/>
      <c r="I30" s="36"/>
      <c r="J30" s="36"/>
      <c r="K30" s="211"/>
      <c r="L30" s="36"/>
      <c r="M30" s="36"/>
      <c r="N30" s="36"/>
      <c r="O30" s="211"/>
      <c r="P30" s="36"/>
    </row>
    <row r="31" spans="2:16" ht="15.75" customHeight="1">
      <c r="B31" s="209"/>
      <c r="C31" s="39"/>
      <c r="D31" s="36"/>
      <c r="E31" s="36"/>
      <c r="F31" s="36"/>
      <c r="G31" s="211"/>
      <c r="H31" s="36"/>
      <c r="I31" s="36"/>
      <c r="J31" s="36"/>
      <c r="K31" s="211"/>
      <c r="L31" s="36"/>
      <c r="M31" s="36"/>
      <c r="N31" s="36"/>
      <c r="O31" s="211"/>
      <c r="P31" s="36"/>
    </row>
    <row r="32" spans="2:16" ht="15.75" customHeight="1">
      <c r="B32" s="209"/>
      <c r="C32" s="39"/>
      <c r="D32" s="36"/>
      <c r="E32" s="36"/>
      <c r="F32" s="36"/>
      <c r="G32" s="211"/>
      <c r="H32" s="36"/>
      <c r="I32" s="36"/>
      <c r="J32" s="36"/>
      <c r="K32" s="211"/>
      <c r="L32" s="36"/>
      <c r="M32" s="36"/>
      <c r="N32" s="36"/>
      <c r="O32" s="211"/>
      <c r="P32" s="36"/>
    </row>
    <row r="33" spans="2:16" ht="15.75" customHeight="1">
      <c r="B33" s="209"/>
      <c r="C33" s="39"/>
      <c r="D33" s="36"/>
      <c r="E33" s="36"/>
      <c r="F33" s="36"/>
      <c r="G33" s="211"/>
      <c r="H33" s="36"/>
      <c r="I33" s="36"/>
      <c r="J33" s="36"/>
      <c r="K33" s="211"/>
      <c r="L33" s="36"/>
      <c r="M33" s="36"/>
      <c r="N33" s="36"/>
      <c r="O33" s="211"/>
      <c r="P33" s="36"/>
    </row>
    <row r="34" spans="2:16" ht="15.75" customHeight="1">
      <c r="B34" s="209"/>
      <c r="C34" s="39"/>
      <c r="D34" s="36"/>
      <c r="E34" s="36"/>
      <c r="F34" s="36"/>
      <c r="G34" s="211"/>
      <c r="H34" s="36"/>
      <c r="I34" s="36"/>
      <c r="J34" s="36"/>
      <c r="K34" s="211"/>
      <c r="L34" s="36"/>
      <c r="M34" s="36"/>
      <c r="N34" s="36"/>
      <c r="O34" s="211"/>
      <c r="P34" s="36"/>
    </row>
    <row r="35" spans="2:16" ht="15.75" customHeight="1">
      <c r="B35" s="209"/>
      <c r="C35" s="39"/>
      <c r="D35" s="36"/>
      <c r="E35" s="36"/>
      <c r="F35" s="36"/>
      <c r="G35" s="211"/>
      <c r="H35" s="36"/>
      <c r="I35" s="36"/>
      <c r="J35" s="36"/>
      <c r="K35" s="211"/>
      <c r="L35" s="36"/>
      <c r="M35" s="36"/>
      <c r="N35" s="36"/>
      <c r="O35" s="211"/>
      <c r="P35" s="36"/>
    </row>
    <row r="36" spans="2:16" ht="15.75" customHeight="1">
      <c r="B36" s="209"/>
      <c r="C36" s="39"/>
      <c r="D36" s="36"/>
      <c r="E36" s="36"/>
      <c r="F36" s="36"/>
      <c r="G36" s="211"/>
      <c r="H36" s="36"/>
      <c r="I36" s="36"/>
      <c r="J36" s="36"/>
      <c r="K36" s="211"/>
      <c r="L36" s="36"/>
      <c r="M36" s="36"/>
      <c r="N36" s="36"/>
      <c r="O36" s="211"/>
      <c r="P36" s="36"/>
    </row>
    <row r="37" spans="2:16" ht="15.75" customHeight="1">
      <c r="B37" s="209"/>
      <c r="C37" s="39"/>
      <c r="D37" s="36"/>
      <c r="E37" s="36"/>
      <c r="F37" s="36"/>
      <c r="G37" s="211"/>
      <c r="H37" s="36"/>
      <c r="I37" s="36"/>
      <c r="J37" s="36"/>
      <c r="K37" s="211"/>
      <c r="L37" s="36"/>
      <c r="M37" s="36"/>
      <c r="N37" s="36"/>
      <c r="O37" s="211"/>
      <c r="P37" s="36"/>
    </row>
    <row r="38" spans="2:16" ht="15.75" customHeight="1">
      <c r="B38" s="209" t="s">
        <v>45</v>
      </c>
      <c r="C38" s="39" t="s">
        <v>157</v>
      </c>
      <c r="D38" s="36"/>
      <c r="E38" s="36"/>
      <c r="F38" s="36"/>
      <c r="G38" s="211"/>
      <c r="H38" s="36"/>
      <c r="I38" s="36"/>
      <c r="J38" s="36"/>
      <c r="K38" s="211"/>
      <c r="L38" s="36"/>
      <c r="M38" s="36"/>
      <c r="N38" s="36"/>
      <c r="O38" s="211"/>
      <c r="P38" s="36"/>
    </row>
    <row r="39" spans="2:16" ht="15.75" customHeight="1">
      <c r="B39" s="209" t="s">
        <v>156</v>
      </c>
      <c r="C39" s="39"/>
      <c r="D39" s="36"/>
      <c r="E39" s="36"/>
      <c r="F39" s="36"/>
      <c r="G39" s="211"/>
      <c r="H39" s="36"/>
      <c r="I39" s="36"/>
      <c r="J39" s="36"/>
      <c r="K39" s="211"/>
      <c r="L39" s="36"/>
      <c r="M39" s="36"/>
      <c r="N39" s="36"/>
      <c r="O39" s="211"/>
      <c r="P39" s="36"/>
    </row>
    <row r="40" spans="2:16" ht="15.75" customHeight="1">
      <c r="B40" s="209"/>
      <c r="C40" s="39"/>
      <c r="D40" s="36"/>
      <c r="E40" s="36"/>
      <c r="F40" s="36"/>
      <c r="G40" s="211"/>
      <c r="H40" s="36"/>
      <c r="I40" s="36"/>
      <c r="J40" s="36"/>
      <c r="K40" s="211"/>
      <c r="L40" s="36"/>
      <c r="M40" s="36"/>
      <c r="N40" s="36"/>
      <c r="O40" s="211"/>
      <c r="P40" s="36"/>
    </row>
    <row r="41" spans="2:16" ht="15.75" customHeight="1">
      <c r="B41" s="209"/>
      <c r="C41" s="39"/>
      <c r="D41" s="36"/>
      <c r="E41" s="36"/>
      <c r="F41" s="36"/>
      <c r="G41" s="211"/>
      <c r="H41" s="36"/>
      <c r="I41" s="36"/>
      <c r="J41" s="36"/>
      <c r="K41" s="211"/>
      <c r="L41" s="36"/>
      <c r="M41" s="36"/>
      <c r="N41" s="36"/>
      <c r="O41" s="211"/>
      <c r="P41" s="36"/>
    </row>
    <row r="42" spans="2:16" ht="15.75" customHeight="1">
      <c r="B42" s="209"/>
      <c r="C42" s="39"/>
      <c r="D42" s="36"/>
      <c r="E42" s="36"/>
      <c r="F42" s="36"/>
      <c r="G42" s="211"/>
      <c r="H42" s="36"/>
      <c r="I42" s="36"/>
      <c r="J42" s="36"/>
      <c r="K42" s="211"/>
      <c r="L42" s="36"/>
      <c r="M42" s="36"/>
      <c r="N42" s="36"/>
      <c r="O42" s="211"/>
      <c r="P42" s="36"/>
    </row>
    <row r="43" spans="2:16" ht="15.75" customHeight="1">
      <c r="B43" s="209"/>
      <c r="C43" s="39"/>
      <c r="D43" s="36"/>
      <c r="E43" s="36"/>
      <c r="F43" s="36"/>
      <c r="G43" s="211"/>
      <c r="H43" s="36"/>
      <c r="I43" s="36"/>
      <c r="J43" s="36"/>
      <c r="K43" s="211"/>
      <c r="L43" s="36"/>
      <c r="M43" s="36"/>
      <c r="N43" s="36"/>
      <c r="O43" s="211"/>
      <c r="P43" s="36"/>
    </row>
    <row r="44" spans="2:16" ht="15.75" customHeight="1">
      <c r="B44" s="209"/>
      <c r="C44" s="39"/>
      <c r="D44" s="36"/>
      <c r="E44" s="36"/>
      <c r="F44" s="36"/>
      <c r="G44" s="211"/>
      <c r="H44" s="36"/>
      <c r="I44" s="36"/>
      <c r="J44" s="36"/>
      <c r="K44" s="211"/>
      <c r="L44" s="36"/>
      <c r="M44" s="36"/>
      <c r="N44" s="36"/>
      <c r="O44" s="211"/>
      <c r="P44" s="36"/>
    </row>
    <row r="45" spans="2:16" ht="15.75" customHeight="1">
      <c r="B45" s="209"/>
      <c r="C45" s="39"/>
      <c r="D45" s="36"/>
      <c r="E45" s="36"/>
      <c r="F45" s="36"/>
      <c r="G45" s="211"/>
      <c r="H45" s="36"/>
      <c r="I45" s="36"/>
      <c r="J45" s="36"/>
      <c r="K45" s="211"/>
      <c r="L45" s="36"/>
      <c r="M45" s="36"/>
      <c r="N45" s="36"/>
      <c r="O45" s="211"/>
      <c r="P45" s="36"/>
    </row>
    <row r="46" spans="2:16" ht="15.75" customHeight="1">
      <c r="B46" s="209"/>
      <c r="C46" s="39"/>
      <c r="D46" s="36"/>
      <c r="E46" s="36"/>
      <c r="F46" s="36"/>
      <c r="G46" s="211"/>
      <c r="H46" s="36"/>
      <c r="I46" s="36"/>
      <c r="J46" s="36"/>
      <c r="K46" s="211"/>
      <c r="L46" s="36"/>
      <c r="M46" s="36"/>
      <c r="N46" s="36"/>
      <c r="O46" s="211"/>
      <c r="P46" s="36"/>
    </row>
    <row r="47" spans="2:16" ht="15.75" customHeight="1">
      <c r="B47" s="209"/>
      <c r="C47" s="39"/>
      <c r="D47" s="36"/>
      <c r="E47" s="36"/>
      <c r="F47" s="36"/>
      <c r="G47" s="211"/>
      <c r="H47" s="36"/>
      <c r="I47" s="36"/>
      <c r="J47" s="36"/>
      <c r="K47" s="211"/>
      <c r="L47" s="36"/>
      <c r="M47" s="36"/>
      <c r="N47" s="36"/>
      <c r="O47" s="211"/>
      <c r="P47" s="36"/>
    </row>
    <row r="48" spans="2:16" ht="15.75" customHeight="1">
      <c r="B48" s="209" t="s">
        <v>46</v>
      </c>
      <c r="C48" s="210" t="s">
        <v>158</v>
      </c>
      <c r="H48" s="36"/>
      <c r="I48" s="36"/>
      <c r="J48" s="36"/>
      <c r="K48" s="211"/>
      <c r="L48" s="36"/>
      <c r="M48" s="36"/>
      <c r="N48" s="36"/>
      <c r="O48" s="211"/>
      <c r="P48" s="36"/>
    </row>
    <row r="49" spans="2:16" ht="15.75" customHeight="1">
      <c r="B49" s="209"/>
      <c r="C49" s="39"/>
      <c r="D49" s="36"/>
      <c r="E49" s="36"/>
      <c r="F49" s="36"/>
      <c r="G49" s="211"/>
      <c r="H49" s="36"/>
      <c r="I49" s="36"/>
      <c r="J49" s="36"/>
      <c r="K49" s="211"/>
      <c r="L49" s="36"/>
      <c r="M49" s="36"/>
      <c r="N49" s="36"/>
      <c r="O49" s="211"/>
      <c r="P49" s="36"/>
    </row>
    <row r="50" spans="2:16" ht="15.75" customHeight="1">
      <c r="B50" s="214"/>
      <c r="C50" s="215"/>
      <c r="D50" s="215"/>
      <c r="E50" s="215"/>
      <c r="F50" s="215"/>
      <c r="G50" s="216"/>
      <c r="H50" s="215"/>
      <c r="I50" s="215"/>
      <c r="J50" s="215"/>
      <c r="K50" s="216"/>
      <c r="L50" s="215"/>
      <c r="M50" s="215"/>
      <c r="N50" s="215"/>
      <c r="O50" s="216"/>
      <c r="P50" s="215"/>
    </row>
    <row r="51" spans="2:16" ht="15.75" customHeight="1">
      <c r="B51" s="214"/>
      <c r="C51" s="215"/>
      <c r="D51" s="215"/>
      <c r="E51" s="215"/>
      <c r="F51" s="215"/>
      <c r="G51" s="216"/>
      <c r="H51" s="215"/>
      <c r="I51" s="215"/>
      <c r="J51" s="215"/>
      <c r="K51" s="216"/>
      <c r="L51" s="215"/>
      <c r="M51" s="215"/>
      <c r="N51" s="215"/>
      <c r="O51" s="216"/>
      <c r="P51" s="215"/>
    </row>
    <row r="52" spans="2:16" ht="15.75" customHeight="1">
      <c r="B52" s="214"/>
      <c r="C52" s="215"/>
      <c r="D52" s="215"/>
      <c r="E52" s="215"/>
      <c r="F52" s="215"/>
      <c r="G52" s="216"/>
      <c r="H52" s="215"/>
      <c r="I52" s="215"/>
      <c r="J52" s="215"/>
      <c r="K52" s="216"/>
      <c r="L52" s="215"/>
      <c r="M52" s="215"/>
      <c r="N52" s="215"/>
      <c r="O52" s="216"/>
      <c r="P52" s="215"/>
    </row>
    <row r="53" spans="2:16" ht="15.75" customHeight="1">
      <c r="B53" s="214" t="s">
        <v>47</v>
      </c>
      <c r="C53" s="217" t="s">
        <v>15</v>
      </c>
      <c r="D53" s="215"/>
      <c r="E53" s="215"/>
      <c r="F53" s="215"/>
      <c r="G53" s="216"/>
      <c r="H53" s="215"/>
      <c r="I53" s="215"/>
      <c r="J53" s="215"/>
      <c r="K53" s="216"/>
      <c r="L53" s="215"/>
      <c r="M53" s="215"/>
      <c r="N53" s="215"/>
      <c r="O53" s="216"/>
      <c r="P53" s="215"/>
    </row>
    <row r="54" spans="2:16" ht="15.75" customHeight="1">
      <c r="B54" s="218"/>
      <c r="C54" s="219"/>
      <c r="D54" s="220"/>
      <c r="E54" s="220"/>
      <c r="F54" s="220"/>
      <c r="G54" s="221"/>
      <c r="H54" s="220"/>
      <c r="I54" s="220"/>
      <c r="J54" s="220"/>
      <c r="K54" s="221"/>
      <c r="L54" s="220"/>
      <c r="M54" s="220"/>
      <c r="N54" s="220"/>
      <c r="O54" s="221"/>
      <c r="P54" s="220"/>
    </row>
    <row r="55" spans="2:16" ht="15.75" customHeight="1">
      <c r="B55" s="218"/>
      <c r="C55" s="220"/>
      <c r="D55" s="220"/>
      <c r="E55" s="220"/>
      <c r="F55" s="220"/>
      <c r="G55" s="221"/>
      <c r="H55" s="220"/>
      <c r="I55" s="220"/>
      <c r="J55" s="220"/>
      <c r="K55" s="221"/>
      <c r="L55" s="220"/>
      <c r="M55" s="220"/>
      <c r="N55" s="220"/>
      <c r="O55" s="221"/>
      <c r="P55" s="220"/>
    </row>
    <row r="56" spans="2:16" ht="15.75" customHeight="1">
      <c r="B56" s="218"/>
      <c r="C56" s="220"/>
      <c r="D56" s="220"/>
      <c r="E56" s="220"/>
      <c r="F56" s="220"/>
      <c r="G56" s="221"/>
      <c r="H56" s="220"/>
      <c r="I56" s="220"/>
      <c r="J56" s="220"/>
      <c r="K56" s="221"/>
      <c r="L56" s="220"/>
      <c r="M56" s="220"/>
      <c r="N56" s="220"/>
      <c r="O56" s="221"/>
      <c r="P56" s="220"/>
    </row>
    <row r="57" spans="2:16" ht="15.75" customHeight="1">
      <c r="B57" s="218"/>
      <c r="C57" s="220"/>
      <c r="D57" s="220"/>
      <c r="E57" s="220"/>
      <c r="F57" s="220"/>
      <c r="G57" s="221"/>
      <c r="H57" s="220"/>
      <c r="I57" s="220"/>
      <c r="J57" s="220"/>
      <c r="K57" s="221"/>
      <c r="L57" s="220"/>
      <c r="M57" s="220"/>
      <c r="N57" s="220"/>
      <c r="O57" s="221"/>
      <c r="P57" s="220"/>
    </row>
    <row r="58" spans="2:16" ht="15.75" customHeight="1">
      <c r="B58" s="209" t="s">
        <v>48</v>
      </c>
      <c r="C58" s="39" t="s">
        <v>159</v>
      </c>
      <c r="D58" s="36"/>
      <c r="E58" s="36"/>
      <c r="F58" s="36"/>
      <c r="G58" s="211"/>
      <c r="H58" s="36"/>
      <c r="I58" s="36"/>
      <c r="J58" s="36"/>
      <c r="K58" s="211"/>
      <c r="L58" s="36"/>
      <c r="M58" s="36"/>
      <c r="N58" s="36"/>
      <c r="O58" s="211"/>
      <c r="P58" s="36"/>
    </row>
    <row r="59" spans="2:16" ht="15.75" customHeight="1">
      <c r="B59" s="209"/>
      <c r="C59" s="39"/>
      <c r="D59" s="36"/>
      <c r="E59" s="36"/>
      <c r="F59" s="36"/>
      <c r="G59" s="211"/>
      <c r="H59" s="36"/>
      <c r="I59" s="36"/>
      <c r="J59" s="36"/>
      <c r="K59" s="211"/>
      <c r="L59" s="36"/>
      <c r="M59" s="36"/>
      <c r="N59" s="36"/>
      <c r="O59" s="211"/>
      <c r="P59" s="36"/>
    </row>
    <row r="60" spans="2:16" ht="15.75" customHeight="1">
      <c r="B60" s="209"/>
      <c r="C60" s="220"/>
      <c r="D60" s="220"/>
      <c r="E60" s="220"/>
      <c r="F60" s="220"/>
      <c r="G60" s="221"/>
      <c r="H60" s="220"/>
      <c r="I60" s="220"/>
      <c r="J60" s="220"/>
      <c r="K60" s="221"/>
      <c r="L60" s="220"/>
      <c r="M60" s="220"/>
      <c r="N60" s="220"/>
      <c r="O60" s="221"/>
      <c r="P60" s="220"/>
    </row>
    <row r="61" spans="2:16" ht="15.75" customHeight="1">
      <c r="B61" s="209"/>
      <c r="C61" s="220"/>
      <c r="D61" s="220"/>
      <c r="E61" s="220"/>
      <c r="F61" s="220"/>
      <c r="G61" s="221"/>
      <c r="H61" s="220"/>
      <c r="I61" s="220"/>
      <c r="J61" s="220"/>
      <c r="K61" s="221"/>
      <c r="L61" s="220"/>
      <c r="M61" s="220"/>
      <c r="N61" s="220"/>
      <c r="O61" s="221"/>
      <c r="P61" s="220"/>
    </row>
    <row r="62" spans="2:16" ht="15.75" customHeight="1">
      <c r="B62" s="209"/>
      <c r="C62" s="220"/>
      <c r="D62" s="220"/>
      <c r="E62" s="220"/>
      <c r="F62" s="220"/>
      <c r="G62" s="221"/>
      <c r="H62" s="220"/>
      <c r="I62" s="220"/>
      <c r="J62" s="220"/>
      <c r="K62" s="221"/>
      <c r="L62" s="220"/>
      <c r="M62" s="220"/>
      <c r="N62" s="220"/>
      <c r="O62" s="221"/>
      <c r="P62" s="220"/>
    </row>
    <row r="63" spans="2:16" ht="15.75" customHeight="1">
      <c r="B63" s="209" t="s">
        <v>49</v>
      </c>
      <c r="C63" s="222" t="s">
        <v>100</v>
      </c>
      <c r="D63" s="223"/>
      <c r="E63" s="223"/>
      <c r="F63" s="223"/>
      <c r="G63" s="224"/>
      <c r="H63" s="220"/>
      <c r="I63" s="220"/>
      <c r="J63" s="220"/>
      <c r="K63" s="221"/>
      <c r="L63" s="220"/>
      <c r="M63" s="220"/>
      <c r="N63" s="220"/>
      <c r="O63" s="221"/>
      <c r="P63" s="220"/>
    </row>
    <row r="64" spans="2:16" ht="15.75" customHeight="1">
      <c r="B64" s="209"/>
      <c r="C64" s="219"/>
      <c r="D64" s="220"/>
      <c r="E64" s="220"/>
      <c r="F64" s="220"/>
      <c r="G64" s="221"/>
      <c r="H64" s="220"/>
      <c r="I64" s="220"/>
      <c r="J64" s="220"/>
      <c r="K64" s="221"/>
      <c r="L64" s="220"/>
      <c r="M64" s="220"/>
      <c r="N64" s="220"/>
      <c r="O64" s="221"/>
      <c r="P64" s="220"/>
    </row>
    <row r="65" spans="2:16" ht="15.75" customHeight="1">
      <c r="B65" s="209"/>
      <c r="C65" s="225"/>
      <c r="D65" s="225"/>
      <c r="E65" s="225"/>
      <c r="F65" s="225"/>
      <c r="G65" s="226"/>
      <c r="H65" s="225"/>
      <c r="I65" s="225"/>
      <c r="J65" s="225"/>
      <c r="K65" s="226"/>
      <c r="L65" s="225"/>
      <c r="M65" s="225"/>
      <c r="N65" s="225"/>
      <c r="O65" s="226"/>
      <c r="P65" s="225"/>
    </row>
    <row r="66" spans="2:16" ht="15.75" customHeight="1">
      <c r="B66" s="209"/>
      <c r="C66" s="225"/>
      <c r="D66" s="225"/>
      <c r="E66" s="225"/>
      <c r="F66" s="225"/>
      <c r="G66" s="226"/>
      <c r="H66" s="225"/>
      <c r="I66" s="225"/>
      <c r="J66" s="225"/>
      <c r="K66" s="226"/>
      <c r="L66" s="225"/>
      <c r="M66" s="225"/>
      <c r="N66" s="225"/>
      <c r="O66" s="226"/>
      <c r="P66" s="225"/>
    </row>
    <row r="67" spans="2:16" ht="15.75" customHeight="1">
      <c r="B67" s="39" t="s">
        <v>177</v>
      </c>
      <c r="C67" s="39"/>
      <c r="D67" s="39"/>
      <c r="E67" s="39"/>
      <c r="F67" s="39"/>
      <c r="G67" s="194"/>
      <c r="H67" s="39"/>
      <c r="I67" s="39"/>
      <c r="J67" s="39"/>
      <c r="K67" s="194"/>
      <c r="L67" s="16"/>
      <c r="M67" s="16"/>
      <c r="N67" s="16"/>
      <c r="O67" s="195"/>
      <c r="P67" s="16"/>
    </row>
    <row r="68" spans="2:16" ht="15.75" customHeight="1">
      <c r="B68" s="36" t="s">
        <v>0</v>
      </c>
      <c r="C68" s="36"/>
      <c r="D68" s="39"/>
      <c r="E68" s="39"/>
      <c r="F68" s="39"/>
      <c r="G68" s="194"/>
      <c r="H68" s="39"/>
      <c r="I68" s="39"/>
      <c r="J68" s="39"/>
      <c r="K68" s="194"/>
      <c r="L68" s="16"/>
      <c r="M68" s="16"/>
      <c r="N68" s="16"/>
      <c r="O68" s="195"/>
      <c r="P68" s="16"/>
    </row>
    <row r="69" spans="2:16" ht="15.75" customHeight="1">
      <c r="B69" s="36"/>
      <c r="C69" s="36"/>
      <c r="D69" s="39"/>
      <c r="E69" s="39"/>
      <c r="F69" s="39"/>
      <c r="G69" s="194"/>
      <c r="H69" s="39"/>
      <c r="I69" s="39"/>
      <c r="J69" s="39"/>
      <c r="K69" s="194"/>
      <c r="L69" s="16"/>
      <c r="M69" s="16"/>
      <c r="N69" s="16"/>
      <c r="O69" s="195"/>
      <c r="P69" s="16"/>
    </row>
    <row r="70" spans="2:16" ht="15.75" customHeight="1">
      <c r="B70" s="209"/>
      <c r="C70" s="225"/>
      <c r="D70" s="225"/>
      <c r="E70" s="225"/>
      <c r="F70" s="225"/>
      <c r="G70" s="226"/>
      <c r="H70" s="225"/>
      <c r="I70" s="225"/>
      <c r="J70" s="225"/>
      <c r="K70" s="226"/>
      <c r="L70" s="225"/>
      <c r="M70" s="225"/>
      <c r="N70" s="225"/>
      <c r="O70" s="226"/>
      <c r="P70" s="225"/>
    </row>
    <row r="71" spans="2:16" ht="15.75" customHeight="1">
      <c r="B71" s="209" t="s">
        <v>50</v>
      </c>
      <c r="C71" s="222" t="s">
        <v>160</v>
      </c>
      <c r="D71" s="225"/>
      <c r="E71" s="225"/>
      <c r="F71" s="225"/>
      <c r="G71" s="226"/>
      <c r="H71" s="225"/>
      <c r="I71" s="225"/>
      <c r="J71" s="225"/>
      <c r="K71" s="226"/>
      <c r="L71" s="225"/>
      <c r="M71" s="225"/>
      <c r="N71" s="225"/>
      <c r="O71" s="226"/>
      <c r="P71" s="225"/>
    </row>
    <row r="72" spans="2:16" ht="15.75" customHeight="1">
      <c r="B72" s="209"/>
      <c r="C72" s="225"/>
      <c r="D72" s="225"/>
      <c r="E72" s="225"/>
      <c r="F72" s="225"/>
      <c r="G72" s="226"/>
      <c r="H72" s="225"/>
      <c r="I72" s="225"/>
      <c r="J72" s="225"/>
      <c r="K72" s="226"/>
      <c r="L72" s="225"/>
      <c r="M72" s="225"/>
      <c r="N72" s="225"/>
      <c r="O72" s="226"/>
      <c r="P72" s="225"/>
    </row>
    <row r="73" spans="2:16" ht="15.75" customHeight="1">
      <c r="B73" s="209"/>
      <c r="C73" s="225"/>
      <c r="D73" s="225"/>
      <c r="E73" s="225"/>
      <c r="F73" s="225"/>
      <c r="G73" s="226"/>
      <c r="H73" s="225"/>
      <c r="I73" s="225"/>
      <c r="J73" s="225"/>
      <c r="K73" s="226"/>
      <c r="L73" s="225"/>
      <c r="M73" s="225"/>
      <c r="N73" s="225"/>
      <c r="O73" s="226"/>
      <c r="P73" s="225"/>
    </row>
    <row r="74" spans="2:16" ht="15.75" customHeight="1">
      <c r="B74" s="209"/>
      <c r="C74" s="225"/>
      <c r="D74" s="225"/>
      <c r="E74" s="225"/>
      <c r="F74" s="225"/>
      <c r="G74" s="226"/>
      <c r="H74" s="225"/>
      <c r="I74" s="225"/>
      <c r="J74" s="225"/>
      <c r="K74" s="226"/>
      <c r="L74" s="225"/>
      <c r="M74" s="225"/>
      <c r="N74" s="225"/>
      <c r="O74" s="226"/>
      <c r="P74" s="225"/>
    </row>
    <row r="75" spans="2:16" ht="15.75" customHeight="1">
      <c r="B75" s="209"/>
      <c r="C75" s="225"/>
      <c r="D75" s="225"/>
      <c r="E75" s="225"/>
      <c r="F75" s="225"/>
      <c r="G75" s="226"/>
      <c r="H75" s="225"/>
      <c r="I75" s="225"/>
      <c r="J75" s="225"/>
      <c r="K75" s="226"/>
      <c r="L75" s="225"/>
      <c r="M75" s="225"/>
      <c r="N75" s="225"/>
      <c r="O75" s="226"/>
      <c r="P75" s="225"/>
    </row>
    <row r="76" spans="2:16" ht="15.75" customHeight="1">
      <c r="B76" s="209" t="s">
        <v>51</v>
      </c>
      <c r="C76" s="219" t="s">
        <v>16</v>
      </c>
      <c r="D76" s="225"/>
      <c r="E76" s="225"/>
      <c r="F76" s="225"/>
      <c r="G76" s="226"/>
      <c r="H76" s="225"/>
      <c r="I76" s="225"/>
      <c r="J76" s="225"/>
      <c r="K76" s="226"/>
      <c r="L76" s="225"/>
      <c r="M76" s="225"/>
      <c r="N76" s="225"/>
      <c r="O76" s="226"/>
      <c r="P76" s="225"/>
    </row>
    <row r="77" spans="2:16" ht="14.25" customHeight="1">
      <c r="B77" s="218"/>
      <c r="C77" s="225"/>
      <c r="D77" s="225"/>
      <c r="E77" s="225"/>
      <c r="F77" s="225"/>
      <c r="G77" s="226"/>
      <c r="H77" s="225"/>
      <c r="I77" s="225"/>
      <c r="J77" s="225"/>
      <c r="K77" s="226"/>
      <c r="L77" s="225"/>
      <c r="M77" s="225"/>
      <c r="N77" s="225"/>
      <c r="O77" s="226"/>
      <c r="P77" s="225"/>
    </row>
    <row r="78" spans="1:16" ht="15.75" customHeight="1">
      <c r="A78" s="202"/>
      <c r="B78" s="227"/>
      <c r="C78" s="226"/>
      <c r="D78" s="226"/>
      <c r="E78" s="226"/>
      <c r="F78" s="226"/>
      <c r="G78" s="226"/>
      <c r="H78" s="226"/>
      <c r="I78" s="226"/>
      <c r="J78" s="226"/>
      <c r="K78" s="226"/>
      <c r="L78" s="226"/>
      <c r="M78" s="226"/>
      <c r="N78" s="226"/>
      <c r="O78" s="226"/>
      <c r="P78" s="226"/>
    </row>
    <row r="79" spans="2:16" ht="15.75" customHeight="1">
      <c r="B79" s="218"/>
      <c r="C79" s="228"/>
      <c r="D79" s="228"/>
      <c r="E79" s="228"/>
      <c r="F79" s="228"/>
      <c r="G79" s="229"/>
      <c r="H79" s="228"/>
      <c r="I79" s="228"/>
      <c r="J79" s="228"/>
      <c r="K79" s="229"/>
      <c r="L79" s="228"/>
      <c r="M79" s="228"/>
      <c r="N79" s="228"/>
      <c r="O79" s="229"/>
      <c r="P79" s="228"/>
    </row>
    <row r="80" spans="2:16" ht="15.75" customHeight="1">
      <c r="B80" s="218"/>
      <c r="C80" s="228"/>
      <c r="D80" s="228"/>
      <c r="E80" s="228"/>
      <c r="F80" s="228"/>
      <c r="G80" s="229"/>
      <c r="H80" s="228"/>
      <c r="I80" s="228"/>
      <c r="J80" s="228"/>
      <c r="K80" s="229"/>
      <c r="L80" s="228"/>
      <c r="M80" s="228"/>
      <c r="N80" s="228"/>
      <c r="O80" s="229"/>
      <c r="P80" s="228"/>
    </row>
    <row r="81" spans="1:16" ht="15.75" customHeight="1">
      <c r="A81" s="42"/>
      <c r="B81" s="214" t="s">
        <v>52</v>
      </c>
      <c r="C81" s="230" t="s">
        <v>65</v>
      </c>
      <c r="D81" s="212"/>
      <c r="E81" s="212"/>
      <c r="F81" s="212"/>
      <c r="G81" s="231"/>
      <c r="H81" s="212"/>
      <c r="I81" s="212"/>
      <c r="J81" s="212"/>
      <c r="K81" s="231"/>
      <c r="L81" s="212" t="s">
        <v>156</v>
      </c>
      <c r="M81" s="212"/>
      <c r="N81" s="212"/>
      <c r="O81" s="231"/>
      <c r="P81" s="212"/>
    </row>
    <row r="82" spans="1:16" ht="15.75" customHeight="1">
      <c r="A82" s="42"/>
      <c r="B82" s="214"/>
      <c r="C82" s="230"/>
      <c r="D82" s="212"/>
      <c r="E82" s="212"/>
      <c r="F82" s="212"/>
      <c r="G82" s="231"/>
      <c r="H82" s="212"/>
      <c r="I82" s="212"/>
      <c r="J82" s="212"/>
      <c r="K82" s="231"/>
      <c r="L82" s="212"/>
      <c r="M82" s="212"/>
      <c r="N82" s="212"/>
      <c r="O82" s="231"/>
      <c r="P82" s="212"/>
    </row>
    <row r="83" spans="1:16" ht="15.75" customHeight="1">
      <c r="A83" s="42"/>
      <c r="B83" s="214"/>
      <c r="C83" s="230"/>
      <c r="D83" s="212"/>
      <c r="E83" s="212"/>
      <c r="F83" s="212"/>
      <c r="G83" s="231"/>
      <c r="H83" s="212"/>
      <c r="I83" s="212"/>
      <c r="J83" s="212"/>
      <c r="K83" s="231"/>
      <c r="L83" s="212"/>
      <c r="M83" s="212"/>
      <c r="N83" s="212"/>
      <c r="O83" s="231"/>
      <c r="P83" s="212"/>
    </row>
    <row r="84" spans="1:16" ht="15.75" customHeight="1">
      <c r="A84" s="42"/>
      <c r="B84" s="214"/>
      <c r="C84" s="230" t="s">
        <v>192</v>
      </c>
      <c r="D84" s="212"/>
      <c r="E84" s="212"/>
      <c r="F84" s="212"/>
      <c r="G84" s="231"/>
      <c r="H84" s="212"/>
      <c r="I84" s="212"/>
      <c r="J84" s="212"/>
      <c r="K84" s="231"/>
      <c r="L84" s="212"/>
      <c r="M84" s="212"/>
      <c r="N84" s="212"/>
      <c r="O84" s="231"/>
      <c r="P84" s="212"/>
    </row>
    <row r="85" spans="1:16" ht="15.75" customHeight="1">
      <c r="A85" s="42"/>
      <c r="B85" s="214"/>
      <c r="C85" s="230"/>
      <c r="D85" s="212"/>
      <c r="E85" s="212"/>
      <c r="F85" s="212"/>
      <c r="G85" s="231"/>
      <c r="H85" s="212"/>
      <c r="I85" s="212"/>
      <c r="J85" s="212"/>
      <c r="K85" s="231"/>
      <c r="L85" s="212"/>
      <c r="M85" s="212"/>
      <c r="N85" s="212"/>
      <c r="O85" s="231"/>
      <c r="P85" s="212"/>
    </row>
    <row r="86" spans="1:16" ht="15.75" customHeight="1">
      <c r="A86" s="42"/>
      <c r="B86" s="214"/>
      <c r="C86" s="232" t="s">
        <v>156</v>
      </c>
      <c r="D86" s="233" t="s">
        <v>56</v>
      </c>
      <c r="E86" s="234"/>
      <c r="F86" s="233" t="s">
        <v>58</v>
      </c>
      <c r="G86" s="234"/>
      <c r="H86" s="233" t="s">
        <v>58</v>
      </c>
      <c r="I86" s="233"/>
      <c r="J86" s="232"/>
      <c r="K86" s="234"/>
      <c r="L86" s="233"/>
      <c r="M86" s="233"/>
      <c r="N86" s="232"/>
      <c r="O86" s="234"/>
      <c r="P86" s="233"/>
    </row>
    <row r="87" spans="1:15" ht="15.75" customHeight="1" thickBot="1">
      <c r="A87" s="42"/>
      <c r="B87" s="214"/>
      <c r="C87" s="235" t="s">
        <v>156</v>
      </c>
      <c r="D87" s="375" t="s">
        <v>57</v>
      </c>
      <c r="E87" s="234"/>
      <c r="F87" s="375" t="s">
        <v>59</v>
      </c>
      <c r="G87" s="234"/>
      <c r="H87" s="375" t="s">
        <v>60</v>
      </c>
      <c r="I87" s="234"/>
      <c r="J87" s="375" t="s">
        <v>112</v>
      </c>
      <c r="K87" s="234"/>
      <c r="L87" s="375" t="s">
        <v>61</v>
      </c>
      <c r="M87" s="235"/>
      <c r="N87" s="375" t="s">
        <v>62</v>
      </c>
      <c r="O87" s="234"/>
    </row>
    <row r="88" spans="1:15" ht="15.75" customHeight="1">
      <c r="A88" s="42"/>
      <c r="B88" s="214"/>
      <c r="C88" s="233"/>
      <c r="D88" s="233" t="s">
        <v>1</v>
      </c>
      <c r="E88" s="234"/>
      <c r="F88" s="233" t="s">
        <v>1</v>
      </c>
      <c r="G88" s="234"/>
      <c r="H88" s="233" t="s">
        <v>1</v>
      </c>
      <c r="I88" s="234"/>
      <c r="J88" s="233" t="s">
        <v>1</v>
      </c>
      <c r="K88" s="234"/>
      <c r="L88" s="233" t="s">
        <v>1</v>
      </c>
      <c r="M88" s="234"/>
      <c r="N88" s="233" t="s">
        <v>1</v>
      </c>
      <c r="O88" s="234"/>
    </row>
    <row r="89" spans="1:15" ht="15.75" customHeight="1">
      <c r="A89" s="42"/>
      <c r="B89" s="214"/>
      <c r="C89" s="233"/>
      <c r="D89" s="233"/>
      <c r="E89" s="234"/>
      <c r="F89" s="233"/>
      <c r="G89" s="234"/>
      <c r="H89" s="233"/>
      <c r="I89" s="234"/>
      <c r="J89" s="233"/>
      <c r="K89" s="234"/>
      <c r="L89" s="233"/>
      <c r="M89" s="234"/>
      <c r="N89" s="42"/>
      <c r="O89" s="234"/>
    </row>
    <row r="90" spans="1:15" ht="15.75" customHeight="1">
      <c r="A90" s="42"/>
      <c r="B90" s="214"/>
      <c r="C90" s="236" t="s">
        <v>8</v>
      </c>
      <c r="D90" s="237"/>
      <c r="E90" s="237"/>
      <c r="F90" s="237"/>
      <c r="G90" s="237"/>
      <c r="H90" s="234"/>
      <c r="I90" s="234"/>
      <c r="J90" s="234"/>
      <c r="K90" s="234"/>
      <c r="L90" s="234"/>
      <c r="M90" s="234"/>
      <c r="N90" s="42"/>
      <c r="O90" s="234"/>
    </row>
    <row r="91" spans="1:15" ht="15.75" customHeight="1">
      <c r="A91" s="42"/>
      <c r="B91" s="214"/>
      <c r="C91" s="236" t="s">
        <v>63</v>
      </c>
      <c r="D91" s="238">
        <f>D94-D92</f>
        <v>282</v>
      </c>
      <c r="E91" s="238"/>
      <c r="F91" s="239">
        <f>F94-F92</f>
        <v>20300</v>
      </c>
      <c r="G91" s="238"/>
      <c r="H91" s="239">
        <f>H94-H92</f>
        <v>40734</v>
      </c>
      <c r="I91" s="239"/>
      <c r="J91" s="239">
        <f>J94-J92</f>
        <v>-17</v>
      </c>
      <c r="K91" s="239"/>
      <c r="L91" s="239"/>
      <c r="M91" s="239"/>
      <c r="N91" s="240">
        <f>D91+F91+H91+J91</f>
        <v>61299</v>
      </c>
      <c r="O91" s="239"/>
    </row>
    <row r="92" spans="1:15" ht="15.75" customHeight="1">
      <c r="A92" s="42"/>
      <c r="B92" s="214"/>
      <c r="C92" s="236" t="s">
        <v>64</v>
      </c>
      <c r="D92" s="238">
        <v>29492</v>
      </c>
      <c r="E92" s="238"/>
      <c r="F92" s="239">
        <v>41338</v>
      </c>
      <c r="G92" s="238"/>
      <c r="H92" s="239">
        <v>1309</v>
      </c>
      <c r="I92" s="239"/>
      <c r="J92" s="239">
        <v>0</v>
      </c>
      <c r="K92" s="239"/>
      <c r="L92" s="239">
        <f>-SUM(D92+F92+H92+J92)</f>
        <v>-72139</v>
      </c>
      <c r="M92" s="239"/>
      <c r="N92" s="240">
        <f>D92+F92+H92+L92</f>
        <v>0</v>
      </c>
      <c r="O92" s="239"/>
    </row>
    <row r="93" spans="1:15" ht="15.75" customHeight="1">
      <c r="A93" s="42"/>
      <c r="B93" s="214"/>
      <c r="C93" s="241"/>
      <c r="D93" s="238"/>
      <c r="E93" s="238"/>
      <c r="F93" s="239"/>
      <c r="G93" s="238"/>
      <c r="H93" s="239"/>
      <c r="I93" s="239"/>
      <c r="J93" s="239"/>
      <c r="K93" s="239"/>
      <c r="L93" s="239"/>
      <c r="M93" s="239"/>
      <c r="N93" s="42"/>
      <c r="O93" s="239"/>
    </row>
    <row r="94" spans="1:15" ht="15.75" customHeight="1" thickBot="1">
      <c r="A94" s="42"/>
      <c r="B94" s="214"/>
      <c r="C94" s="236" t="s">
        <v>156</v>
      </c>
      <c r="D94" s="242">
        <v>29774</v>
      </c>
      <c r="E94" s="238"/>
      <c r="F94" s="243">
        <f>61638</f>
        <v>61638</v>
      </c>
      <c r="G94" s="238"/>
      <c r="H94" s="243">
        <v>42043</v>
      </c>
      <c r="I94" s="239"/>
      <c r="J94" s="243">
        <v>-17</v>
      </c>
      <c r="K94" s="239"/>
      <c r="L94" s="243">
        <f>SUM(L92:L93)</f>
        <v>-72139</v>
      </c>
      <c r="M94" s="239"/>
      <c r="N94" s="244">
        <f>SUM(N91:N93)</f>
        <v>61299</v>
      </c>
      <c r="O94" s="239"/>
    </row>
    <row r="95" spans="1:15" ht="15.75" customHeight="1" thickTop="1">
      <c r="A95" s="42"/>
      <c r="B95" s="214"/>
      <c r="C95" s="241"/>
      <c r="D95" s="238"/>
      <c r="E95" s="238"/>
      <c r="F95" s="239"/>
      <c r="G95" s="238"/>
      <c r="H95" s="239"/>
      <c r="I95" s="239"/>
      <c r="J95" s="239"/>
      <c r="K95" s="239"/>
      <c r="L95" s="239"/>
      <c r="M95" s="239"/>
      <c r="N95" s="42"/>
      <c r="O95" s="239"/>
    </row>
    <row r="96" spans="1:15" ht="15.75" customHeight="1">
      <c r="A96" s="42"/>
      <c r="B96" s="214"/>
      <c r="C96" s="212" t="s">
        <v>161</v>
      </c>
      <c r="D96" s="245">
        <v>-361</v>
      </c>
      <c r="E96" s="245"/>
      <c r="F96" s="245">
        <v>3525</v>
      </c>
      <c r="G96" s="245"/>
      <c r="H96" s="245">
        <v>1476</v>
      </c>
      <c r="I96" s="245"/>
      <c r="J96" s="245">
        <v>-164</v>
      </c>
      <c r="K96" s="245"/>
      <c r="L96" s="245">
        <v>0</v>
      </c>
      <c r="M96" s="245"/>
      <c r="N96" s="240">
        <f>SUM(D96+F96+H96+J96+L96)</f>
        <v>4476</v>
      </c>
      <c r="O96" s="245"/>
    </row>
    <row r="97" spans="2:15" s="42" customFormat="1" ht="15.75" customHeight="1">
      <c r="B97" s="214"/>
      <c r="C97" s="212" t="s">
        <v>154</v>
      </c>
      <c r="D97" s="245">
        <v>-962</v>
      </c>
      <c r="E97" s="245"/>
      <c r="F97" s="245">
        <v>-4517</v>
      </c>
      <c r="G97" s="245"/>
      <c r="H97" s="245">
        <v>-1408</v>
      </c>
      <c r="I97" s="245"/>
      <c r="J97" s="245">
        <v>-11</v>
      </c>
      <c r="K97" s="245"/>
      <c r="L97" s="245">
        <v>0</v>
      </c>
      <c r="M97" s="245"/>
      <c r="N97" s="240">
        <f>SUM(D97+F97+H97+J97+L97)</f>
        <v>-6898</v>
      </c>
      <c r="O97" s="245"/>
    </row>
    <row r="98" spans="1:15" ht="15.75" customHeight="1">
      <c r="A98" s="42"/>
      <c r="B98" s="214"/>
      <c r="C98" s="212" t="s">
        <v>37</v>
      </c>
      <c r="D98" s="245">
        <v>-868</v>
      </c>
      <c r="E98" s="245"/>
      <c r="F98" s="245">
        <v>-1765</v>
      </c>
      <c r="G98" s="245"/>
      <c r="H98" s="245">
        <v>-1152</v>
      </c>
      <c r="I98" s="245"/>
      <c r="J98" s="245">
        <v>-7</v>
      </c>
      <c r="K98" s="245"/>
      <c r="L98" s="245">
        <v>0</v>
      </c>
      <c r="M98" s="245"/>
      <c r="N98" s="240">
        <f>SUM(D98+F98+H98+J98+L98)</f>
        <v>-3792</v>
      </c>
      <c r="O98" s="245"/>
    </row>
    <row r="99" spans="1:15" ht="15.75" customHeight="1">
      <c r="A99" s="42"/>
      <c r="B99" s="214"/>
      <c r="C99" s="212" t="s">
        <v>66</v>
      </c>
      <c r="D99" s="245">
        <v>2</v>
      </c>
      <c r="E99" s="245"/>
      <c r="F99" s="245">
        <v>61</v>
      </c>
      <c r="G99" s="245"/>
      <c r="H99" s="245">
        <v>64</v>
      </c>
      <c r="I99" s="245"/>
      <c r="J99" s="245">
        <v>0</v>
      </c>
      <c r="K99" s="245"/>
      <c r="L99" s="245">
        <v>0</v>
      </c>
      <c r="M99" s="245"/>
      <c r="N99" s="240">
        <f>SUM(D99+F99+H99+J99+L99)</f>
        <v>127</v>
      </c>
      <c r="O99" s="245"/>
    </row>
    <row r="100" spans="1:15" ht="15.75" customHeight="1">
      <c r="A100" s="42"/>
      <c r="B100" s="214"/>
      <c r="C100" s="212" t="s">
        <v>212</v>
      </c>
      <c r="D100" s="246">
        <v>0</v>
      </c>
      <c r="E100" s="245"/>
      <c r="F100" s="246">
        <v>-161</v>
      </c>
      <c r="G100" s="245"/>
      <c r="H100" s="246">
        <v>0</v>
      </c>
      <c r="I100" s="245"/>
      <c r="J100" s="246">
        <v>0</v>
      </c>
      <c r="K100" s="245"/>
      <c r="L100" s="246">
        <v>0</v>
      </c>
      <c r="M100" s="245"/>
      <c r="N100" s="240">
        <f>SUM(D100+F100+H100+J100+L100)</f>
        <v>-161</v>
      </c>
      <c r="O100" s="245"/>
    </row>
    <row r="101" spans="1:15" ht="15.75" customHeight="1" thickBot="1">
      <c r="A101" s="42"/>
      <c r="B101" s="214"/>
      <c r="C101" s="212" t="s">
        <v>152</v>
      </c>
      <c r="D101" s="247">
        <f>SUM(D96:D100)</f>
        <v>-2189</v>
      </c>
      <c r="E101" s="245"/>
      <c r="F101" s="247">
        <f>SUM(F96:F100)</f>
        <v>-2857</v>
      </c>
      <c r="G101" s="245"/>
      <c r="H101" s="247">
        <f>SUM(H96:H100)</f>
        <v>-1020</v>
      </c>
      <c r="I101" s="245"/>
      <c r="J101" s="247">
        <f>SUM(J96:J100)</f>
        <v>-182</v>
      </c>
      <c r="K101" s="245"/>
      <c r="L101" s="247">
        <f>SUM(L96:L100)</f>
        <v>0</v>
      </c>
      <c r="M101" s="245"/>
      <c r="N101" s="244">
        <f>SUM(N96:N100)</f>
        <v>-6248</v>
      </c>
      <c r="O101" s="245"/>
    </row>
    <row r="102" spans="1:16" ht="15.75" customHeight="1" thickTop="1">
      <c r="A102" s="42"/>
      <c r="B102" s="214"/>
      <c r="C102" s="212"/>
      <c r="D102" s="245"/>
      <c r="E102" s="245"/>
      <c r="F102" s="245"/>
      <c r="G102" s="245"/>
      <c r="H102" s="245"/>
      <c r="I102" s="245"/>
      <c r="J102" s="245"/>
      <c r="K102" s="245"/>
      <c r="L102" s="245"/>
      <c r="M102" s="245"/>
      <c r="N102" s="245"/>
      <c r="O102" s="245"/>
      <c r="P102" s="245"/>
    </row>
    <row r="103" spans="1:16" ht="15.75" customHeight="1">
      <c r="A103" s="42"/>
      <c r="B103" s="214"/>
      <c r="C103" s="212"/>
      <c r="D103" s="245"/>
      <c r="E103" s="245"/>
      <c r="F103" s="245"/>
      <c r="G103" s="245"/>
      <c r="H103" s="245"/>
      <c r="I103" s="245"/>
      <c r="J103" s="245"/>
      <c r="K103" s="245"/>
      <c r="M103" s="202"/>
      <c r="N103" s="245"/>
      <c r="O103" s="245"/>
      <c r="P103" s="245"/>
    </row>
    <row r="104" spans="1:16" ht="15.75" customHeight="1">
      <c r="A104" s="42"/>
      <c r="B104" s="214"/>
      <c r="C104" s="230" t="s">
        <v>193</v>
      </c>
      <c r="D104" s="358"/>
      <c r="E104" s="358"/>
      <c r="F104" s="245"/>
      <c r="G104" s="245"/>
      <c r="H104" s="245"/>
      <c r="I104" s="245"/>
      <c r="J104" s="245"/>
      <c r="K104" s="245"/>
      <c r="L104" s="245"/>
      <c r="M104" s="245"/>
      <c r="N104" s="245"/>
      <c r="O104" s="245"/>
      <c r="P104" s="245"/>
    </row>
    <row r="105" spans="1:16" ht="15.75" customHeight="1">
      <c r="A105" s="42"/>
      <c r="B105" s="214"/>
      <c r="C105" s="212"/>
      <c r="D105" s="248"/>
      <c r="E105" s="248"/>
      <c r="F105" s="248"/>
      <c r="G105" s="249"/>
      <c r="H105" s="248"/>
      <c r="I105" s="248"/>
      <c r="J105" s="248"/>
      <c r="K105" s="249"/>
      <c r="L105" s="248"/>
      <c r="M105" s="248"/>
      <c r="N105" s="248"/>
      <c r="O105" s="249"/>
      <c r="P105" s="248"/>
    </row>
    <row r="106" spans="1:16" ht="15.75" customHeight="1">
      <c r="A106" s="42"/>
      <c r="B106" s="214"/>
      <c r="C106" s="232" t="s">
        <v>156</v>
      </c>
      <c r="D106" s="233" t="s">
        <v>56</v>
      </c>
      <c r="E106" s="232"/>
      <c r="F106" s="233" t="s">
        <v>58</v>
      </c>
      <c r="G106" s="234"/>
      <c r="H106" s="233" t="s">
        <v>58</v>
      </c>
      <c r="I106" s="232"/>
      <c r="J106" s="232"/>
      <c r="K106" s="234"/>
      <c r="M106" s="364"/>
      <c r="N106" s="364"/>
      <c r="O106" s="234"/>
      <c r="P106" s="233"/>
    </row>
    <row r="107" spans="1:15" ht="15.75" customHeight="1" thickBot="1">
      <c r="A107" s="42"/>
      <c r="B107" s="214"/>
      <c r="C107" s="235" t="s">
        <v>156</v>
      </c>
      <c r="D107" s="375" t="s">
        <v>57</v>
      </c>
      <c r="E107" s="235"/>
      <c r="F107" s="375" t="s">
        <v>59</v>
      </c>
      <c r="G107" s="234"/>
      <c r="H107" s="375" t="s">
        <v>60</v>
      </c>
      <c r="I107" s="235"/>
      <c r="J107" s="375" t="s">
        <v>112</v>
      </c>
      <c r="K107" s="234"/>
      <c r="L107" s="375" t="s">
        <v>61</v>
      </c>
      <c r="M107" s="365"/>
      <c r="N107" s="375" t="s">
        <v>62</v>
      </c>
      <c r="O107" s="234"/>
    </row>
    <row r="108" spans="1:16" ht="15.75" customHeight="1">
      <c r="A108" s="42"/>
      <c r="B108" s="214"/>
      <c r="C108" s="233"/>
      <c r="D108" s="233" t="s">
        <v>1</v>
      </c>
      <c r="E108" s="233"/>
      <c r="F108" s="233" t="s">
        <v>1</v>
      </c>
      <c r="G108" s="234"/>
      <c r="H108" s="233" t="s">
        <v>1</v>
      </c>
      <c r="I108" s="234"/>
      <c r="J108" s="233" t="s">
        <v>1</v>
      </c>
      <c r="K108" s="234"/>
      <c r="L108" s="233" t="s">
        <v>1</v>
      </c>
      <c r="M108" s="234"/>
      <c r="N108" s="233" t="s">
        <v>1</v>
      </c>
      <c r="O108" s="234"/>
      <c r="P108" s="234"/>
    </row>
    <row r="109" spans="1:16" ht="15.75" customHeight="1">
      <c r="A109" s="42"/>
      <c r="B109" s="214"/>
      <c r="C109" s="233"/>
      <c r="D109" s="233"/>
      <c r="E109" s="233"/>
      <c r="F109" s="233"/>
      <c r="G109" s="234"/>
      <c r="H109" s="233"/>
      <c r="I109" s="234"/>
      <c r="J109" s="233"/>
      <c r="K109" s="234"/>
      <c r="L109" s="233"/>
      <c r="M109" s="234"/>
      <c r="N109" s="217"/>
      <c r="O109" s="234"/>
      <c r="P109" s="234"/>
    </row>
    <row r="110" spans="1:16" ht="15.75" customHeight="1">
      <c r="A110" s="42"/>
      <c r="B110" s="214"/>
      <c r="C110" s="236" t="s">
        <v>8</v>
      </c>
      <c r="D110" s="237"/>
      <c r="E110" s="237"/>
      <c r="F110" s="234"/>
      <c r="G110" s="237"/>
      <c r="H110" s="234"/>
      <c r="I110" s="234"/>
      <c r="J110" s="234"/>
      <c r="K110" s="234"/>
      <c r="L110" s="234"/>
      <c r="M110" s="234"/>
      <c r="N110" s="217"/>
      <c r="O110" s="234"/>
      <c r="P110" s="234"/>
    </row>
    <row r="111" spans="1:16" ht="15.75" customHeight="1">
      <c r="A111" s="42"/>
      <c r="B111" s="214"/>
      <c r="C111" s="236" t="s">
        <v>63</v>
      </c>
      <c r="D111" s="238">
        <f>D114-D112</f>
        <v>945</v>
      </c>
      <c r="E111" s="238"/>
      <c r="F111" s="239">
        <f>F114-F112</f>
        <v>32256</v>
      </c>
      <c r="G111" s="238"/>
      <c r="H111" s="239">
        <f>H114-H112</f>
        <v>17687</v>
      </c>
      <c r="I111" s="239"/>
      <c r="J111" s="239">
        <f>J114-J112</f>
        <v>18</v>
      </c>
      <c r="K111" s="239"/>
      <c r="L111" s="239"/>
      <c r="M111" s="239"/>
      <c r="N111" s="250">
        <f>D111+F111+H111+J111</f>
        <v>50906</v>
      </c>
      <c r="O111" s="239"/>
      <c r="P111" s="239"/>
    </row>
    <row r="112" spans="1:16" ht="15.75" customHeight="1">
      <c r="A112" s="42"/>
      <c r="B112" s="214"/>
      <c r="C112" s="236" t="s">
        <v>64</v>
      </c>
      <c r="D112" s="238">
        <v>36197</v>
      </c>
      <c r="E112" s="238"/>
      <c r="F112" s="239">
        <v>39278</v>
      </c>
      <c r="G112" s="238"/>
      <c r="H112" s="239">
        <v>5693</v>
      </c>
      <c r="I112" s="239"/>
      <c r="J112" s="239">
        <v>0</v>
      </c>
      <c r="K112" s="239"/>
      <c r="L112" s="239">
        <f>-D112-F112-H112</f>
        <v>-81168</v>
      </c>
      <c r="M112" s="239"/>
      <c r="N112" s="251">
        <f>D112+F112+H112+L112</f>
        <v>0</v>
      </c>
      <c r="O112" s="239"/>
      <c r="P112" s="239"/>
    </row>
    <row r="113" spans="1:16" ht="15.75" customHeight="1">
      <c r="A113" s="42"/>
      <c r="B113" s="214"/>
      <c r="C113" s="241"/>
      <c r="D113" s="238"/>
      <c r="E113" s="238"/>
      <c r="F113" s="239"/>
      <c r="G113" s="238"/>
      <c r="H113" s="239"/>
      <c r="I113" s="239"/>
      <c r="J113" s="239"/>
      <c r="K113" s="239"/>
      <c r="L113" s="239"/>
      <c r="M113" s="239"/>
      <c r="N113" s="217"/>
      <c r="O113" s="239"/>
      <c r="P113" s="239"/>
    </row>
    <row r="114" spans="1:16" ht="15.75" customHeight="1" thickBot="1">
      <c r="A114" s="42"/>
      <c r="B114" s="214"/>
      <c r="C114" s="236" t="s">
        <v>156</v>
      </c>
      <c r="D114" s="242">
        <v>37142</v>
      </c>
      <c r="E114" s="242"/>
      <c r="F114" s="243">
        <v>71534</v>
      </c>
      <c r="G114" s="238"/>
      <c r="H114" s="243">
        <v>23380</v>
      </c>
      <c r="I114" s="239"/>
      <c r="J114" s="243">
        <v>18</v>
      </c>
      <c r="K114" s="239"/>
      <c r="L114" s="243">
        <f>SUM(L112:L113)</f>
        <v>-81168</v>
      </c>
      <c r="M114" s="239"/>
      <c r="N114" s="252">
        <f>SUM(N111:N113)</f>
        <v>50906</v>
      </c>
      <c r="O114" s="239"/>
      <c r="P114" s="239"/>
    </row>
    <row r="115" spans="1:16" ht="15.75" customHeight="1" thickTop="1">
      <c r="A115" s="42"/>
      <c r="B115" s="214"/>
      <c r="C115" s="241"/>
      <c r="D115" s="238"/>
      <c r="E115" s="238"/>
      <c r="F115" s="239"/>
      <c r="G115" s="238"/>
      <c r="H115" s="239"/>
      <c r="I115" s="239"/>
      <c r="J115" s="239"/>
      <c r="K115" s="239"/>
      <c r="L115" s="239"/>
      <c r="M115" s="239"/>
      <c r="N115" s="217"/>
      <c r="O115" s="239"/>
      <c r="P115" s="239"/>
    </row>
    <row r="116" spans="1:16" ht="15.75" customHeight="1">
      <c r="A116" s="42"/>
      <c r="B116" s="214"/>
      <c r="C116" s="212" t="s">
        <v>161</v>
      </c>
      <c r="D116" s="245">
        <v>3488</v>
      </c>
      <c r="E116" s="245"/>
      <c r="F116" s="245">
        <v>-10926</v>
      </c>
      <c r="G116" s="245"/>
      <c r="H116" s="245">
        <v>-3312</v>
      </c>
      <c r="I116" s="245"/>
      <c r="J116" s="245">
        <v>-251</v>
      </c>
      <c r="K116" s="245"/>
      <c r="L116" s="253">
        <v>0</v>
      </c>
      <c r="M116" s="245"/>
      <c r="N116" s="250">
        <f>D116+F116+H116+J116</f>
        <v>-11001</v>
      </c>
      <c r="O116" s="245"/>
      <c r="P116" s="245"/>
    </row>
    <row r="117" spans="2:16" s="42" customFormat="1" ht="15.75" customHeight="1">
      <c r="B117" s="214"/>
      <c r="C117" s="212" t="s">
        <v>154</v>
      </c>
      <c r="D117" s="245">
        <v>-639</v>
      </c>
      <c r="E117" s="245"/>
      <c r="F117" s="245">
        <v>-4835</v>
      </c>
      <c r="G117" s="245"/>
      <c r="H117" s="245">
        <v>-885</v>
      </c>
      <c r="I117" s="245"/>
      <c r="J117" s="245">
        <v>-38</v>
      </c>
      <c r="K117" s="245"/>
      <c r="L117" s="245">
        <v>0</v>
      </c>
      <c r="M117" s="245"/>
      <c r="N117" s="250">
        <f>D117+F117+H117+J117</f>
        <v>-6397</v>
      </c>
      <c r="O117" s="245"/>
      <c r="P117" s="245"/>
    </row>
    <row r="118" spans="1:16" ht="15.75" customHeight="1">
      <c r="A118" s="42"/>
      <c r="B118" s="214"/>
      <c r="C118" s="212" t="s">
        <v>37</v>
      </c>
      <c r="D118" s="245">
        <v>-1214</v>
      </c>
      <c r="E118" s="245"/>
      <c r="F118" s="245">
        <v>-1735</v>
      </c>
      <c r="G118" s="245"/>
      <c r="H118" s="245">
        <v>-1196</v>
      </c>
      <c r="I118" s="245"/>
      <c r="J118" s="245">
        <v>-8</v>
      </c>
      <c r="K118" s="245"/>
      <c r="L118" s="245">
        <v>0</v>
      </c>
      <c r="M118" s="245"/>
      <c r="N118" s="250">
        <f>D118+F118+H118+J118</f>
        <v>-4153</v>
      </c>
      <c r="O118" s="245"/>
      <c r="P118" s="245"/>
    </row>
    <row r="119" spans="1:16" ht="15.75" customHeight="1">
      <c r="A119" s="42"/>
      <c r="B119" s="214"/>
      <c r="C119" s="212" t="s">
        <v>66</v>
      </c>
      <c r="D119" s="245">
        <v>25</v>
      </c>
      <c r="E119" s="245"/>
      <c r="F119" s="245">
        <v>72</v>
      </c>
      <c r="G119" s="245"/>
      <c r="H119" s="245">
        <v>94</v>
      </c>
      <c r="I119" s="245"/>
      <c r="J119" s="245">
        <v>0</v>
      </c>
      <c r="K119" s="245"/>
      <c r="L119" s="245">
        <v>0</v>
      </c>
      <c r="M119" s="245"/>
      <c r="N119" s="250">
        <f>D119+F119+H119+J119</f>
        <v>191</v>
      </c>
      <c r="O119" s="245"/>
      <c r="P119" s="245"/>
    </row>
    <row r="120" spans="1:16" ht="15.75" customHeight="1">
      <c r="A120" s="42"/>
      <c r="B120" s="214"/>
      <c r="C120" s="212" t="s">
        <v>212</v>
      </c>
      <c r="D120" s="246">
        <v>0</v>
      </c>
      <c r="E120" s="246">
        <v>0</v>
      </c>
      <c r="F120" s="246">
        <v>0</v>
      </c>
      <c r="G120" s="245"/>
      <c r="H120" s="246">
        <v>0</v>
      </c>
      <c r="I120" s="245"/>
      <c r="J120" s="246">
        <v>0</v>
      </c>
      <c r="K120" s="245"/>
      <c r="L120" s="246">
        <v>0</v>
      </c>
      <c r="M120" s="245"/>
      <c r="N120" s="250">
        <f>D120+F120+H120+J120</f>
        <v>0</v>
      </c>
      <c r="O120" s="245"/>
      <c r="P120" s="245"/>
    </row>
    <row r="121" spans="1:16" ht="15.75" customHeight="1" thickBot="1">
      <c r="A121" s="42"/>
      <c r="B121" s="214"/>
      <c r="C121" s="212" t="s">
        <v>152</v>
      </c>
      <c r="D121" s="247">
        <f>SUM(D116:D120)</f>
        <v>1660</v>
      </c>
      <c r="E121" s="247"/>
      <c r="F121" s="247">
        <f>SUM(F116:F120)</f>
        <v>-17424</v>
      </c>
      <c r="G121" s="245"/>
      <c r="H121" s="247">
        <f>SUM(H116:H120)</f>
        <v>-5299</v>
      </c>
      <c r="I121" s="245"/>
      <c r="J121" s="247">
        <f>SUM(J116:J120)</f>
        <v>-297</v>
      </c>
      <c r="K121" s="245"/>
      <c r="L121" s="247">
        <f>SUM(L116:L120)</f>
        <v>0</v>
      </c>
      <c r="M121" s="245"/>
      <c r="N121" s="247">
        <f>SUM(N116:N120)</f>
        <v>-21360</v>
      </c>
      <c r="O121" s="245"/>
      <c r="P121" s="245"/>
    </row>
    <row r="122" spans="1:16" ht="15.75" customHeight="1" thickTop="1">
      <c r="A122" s="42"/>
      <c r="B122" s="214"/>
      <c r="C122" s="212"/>
      <c r="D122" s="248"/>
      <c r="E122" s="248"/>
      <c r="F122" s="248"/>
      <c r="G122" s="249"/>
      <c r="H122" s="248"/>
      <c r="I122" s="249"/>
      <c r="J122" s="248"/>
      <c r="K122" s="249"/>
      <c r="L122" s="249"/>
      <c r="M122" s="249"/>
      <c r="O122" s="249"/>
      <c r="P122" s="248"/>
    </row>
    <row r="123" spans="1:16" ht="15.75" customHeight="1">
      <c r="A123" s="42"/>
      <c r="B123" s="214"/>
      <c r="C123" s="212"/>
      <c r="D123" s="248"/>
      <c r="E123" s="248"/>
      <c r="F123" s="248"/>
      <c r="G123" s="249"/>
      <c r="H123" s="248"/>
      <c r="I123" s="248"/>
      <c r="J123" s="248"/>
      <c r="K123" s="249"/>
      <c r="L123" s="248"/>
      <c r="M123" s="248"/>
      <c r="N123" s="248"/>
      <c r="O123" s="249"/>
      <c r="P123" s="248"/>
    </row>
    <row r="124" spans="1:16" ht="15.75" customHeight="1">
      <c r="A124" s="42"/>
      <c r="B124" s="214"/>
      <c r="C124" s="230"/>
      <c r="D124" s="212"/>
      <c r="E124" s="212"/>
      <c r="F124" s="212"/>
      <c r="G124" s="231"/>
      <c r="H124" s="212"/>
      <c r="I124" s="212"/>
      <c r="J124" s="212"/>
      <c r="K124" s="231"/>
      <c r="L124" s="212"/>
      <c r="M124" s="212"/>
      <c r="N124" s="212"/>
      <c r="O124" s="231"/>
      <c r="P124" s="212"/>
    </row>
    <row r="125" spans="1:16" ht="15.75" customHeight="1">
      <c r="A125" s="42"/>
      <c r="B125" s="214"/>
      <c r="C125" s="230"/>
      <c r="D125" s="212"/>
      <c r="E125" s="212"/>
      <c r="F125" s="212"/>
      <c r="G125" s="231"/>
      <c r="H125" s="212"/>
      <c r="I125" s="212"/>
      <c r="J125" s="212"/>
      <c r="K125" s="231"/>
      <c r="L125" s="212"/>
      <c r="M125" s="212"/>
      <c r="N125" s="212"/>
      <c r="O125" s="231"/>
      <c r="P125" s="212"/>
    </row>
    <row r="126" spans="1:16" ht="15.75" customHeight="1">
      <c r="A126" s="42"/>
      <c r="B126" s="39" t="s">
        <v>177</v>
      </c>
      <c r="C126" s="39"/>
      <c r="D126" s="39"/>
      <c r="E126" s="39"/>
      <c r="F126" s="39"/>
      <c r="G126" s="194"/>
      <c r="H126" s="39"/>
      <c r="I126" s="39"/>
      <c r="J126" s="39"/>
      <c r="K126" s="194"/>
      <c r="L126" s="16"/>
      <c r="M126" s="16"/>
      <c r="N126" s="16"/>
      <c r="O126" s="195"/>
      <c r="P126" s="16"/>
    </row>
    <row r="127" spans="1:16" ht="15.75" customHeight="1">
      <c r="A127" s="42"/>
      <c r="B127" s="36" t="s">
        <v>0</v>
      </c>
      <c r="C127" s="36"/>
      <c r="D127" s="39"/>
      <c r="E127" s="39"/>
      <c r="F127" s="39"/>
      <c r="G127" s="194"/>
      <c r="H127" s="39"/>
      <c r="I127" s="39"/>
      <c r="J127" s="39"/>
      <c r="K127" s="194"/>
      <c r="L127" s="16"/>
      <c r="M127" s="16"/>
      <c r="N127" s="16"/>
      <c r="O127" s="195"/>
      <c r="P127" s="16"/>
    </row>
    <row r="128" spans="2:16" ht="16.5" customHeight="1">
      <c r="B128" s="209"/>
      <c r="C128" s="36"/>
      <c r="D128" s="36"/>
      <c r="E128" s="36"/>
      <c r="F128" s="36"/>
      <c r="G128" s="211"/>
      <c r="H128" s="36"/>
      <c r="I128" s="36"/>
      <c r="J128" s="36"/>
      <c r="K128" s="211"/>
      <c r="L128" s="36"/>
      <c r="M128" s="36"/>
      <c r="N128" s="36"/>
      <c r="O128" s="211"/>
      <c r="P128" s="36"/>
    </row>
    <row r="129" spans="2:16" ht="16.5" customHeight="1">
      <c r="B129" s="214" t="s">
        <v>53</v>
      </c>
      <c r="C129" s="217" t="s">
        <v>162</v>
      </c>
      <c r="D129" s="215"/>
      <c r="E129" s="215"/>
      <c r="F129" s="215"/>
      <c r="G129" s="216"/>
      <c r="H129" s="215"/>
      <c r="I129" s="215"/>
      <c r="J129" s="215"/>
      <c r="K129" s="216"/>
      <c r="L129" s="215"/>
      <c r="M129" s="215"/>
      <c r="N129" s="215"/>
      <c r="O129" s="216"/>
      <c r="P129" s="215"/>
    </row>
    <row r="130" spans="2:53" ht="16.5" customHeight="1">
      <c r="B130" s="254"/>
      <c r="C130" s="217"/>
      <c r="D130" s="215"/>
      <c r="E130" s="215"/>
      <c r="F130" s="215"/>
      <c r="G130" s="216"/>
      <c r="H130" s="215"/>
      <c r="I130" s="215"/>
      <c r="J130" s="215"/>
      <c r="K130" s="216"/>
      <c r="L130" s="215"/>
      <c r="M130" s="215"/>
      <c r="N130" s="215"/>
      <c r="O130" s="216"/>
      <c r="P130" s="215"/>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row>
    <row r="131" spans="2:53" ht="16.5" customHeight="1">
      <c r="B131" s="254"/>
      <c r="C131" s="255"/>
      <c r="D131" s="255"/>
      <c r="E131" s="255"/>
      <c r="F131" s="255"/>
      <c r="G131" s="256"/>
      <c r="H131" s="255"/>
      <c r="I131" s="255"/>
      <c r="J131" s="255"/>
      <c r="K131" s="256"/>
      <c r="L131" s="255"/>
      <c r="M131" s="255"/>
      <c r="N131" s="255"/>
      <c r="O131" s="256"/>
      <c r="P131" s="255"/>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row>
    <row r="132" spans="2:53" ht="16.5" customHeight="1">
      <c r="B132" s="42"/>
      <c r="C132" s="42"/>
      <c r="D132" s="42"/>
      <c r="E132" s="42"/>
      <c r="F132" s="42"/>
      <c r="G132" s="213"/>
      <c r="H132" s="42"/>
      <c r="I132" s="42"/>
      <c r="J132" s="42"/>
      <c r="K132" s="213"/>
      <c r="L132" s="42"/>
      <c r="M132" s="42"/>
      <c r="N132" s="42"/>
      <c r="O132" s="213"/>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row>
    <row r="133" spans="2:53" ht="16.5" customHeight="1">
      <c r="B133" s="42"/>
      <c r="C133" s="42"/>
      <c r="D133" s="42"/>
      <c r="E133" s="42"/>
      <c r="F133" s="42"/>
      <c r="G133" s="213"/>
      <c r="H133" s="42"/>
      <c r="I133" s="42"/>
      <c r="J133" s="42"/>
      <c r="K133" s="213"/>
      <c r="L133" s="42"/>
      <c r="M133" s="42"/>
      <c r="N133" s="42"/>
      <c r="O133" s="213"/>
      <c r="P133" s="42"/>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row>
    <row r="134" spans="17:53" ht="16.5" customHeight="1">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row>
    <row r="135" spans="2:53" ht="16.5" customHeight="1">
      <c r="B135" s="209" t="s">
        <v>54</v>
      </c>
      <c r="C135" s="219" t="s">
        <v>163</v>
      </c>
      <c r="D135" s="41" t="s">
        <v>156</v>
      </c>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row>
    <row r="136" spans="17:53" ht="15.75" customHeight="1">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row>
    <row r="137" spans="1:53" ht="15.75" customHeight="1">
      <c r="A137" s="55"/>
      <c r="B137" s="55"/>
      <c r="C137" s="55"/>
      <c r="D137" s="55"/>
      <c r="E137" s="55"/>
      <c r="F137" s="55"/>
      <c r="G137" s="257"/>
      <c r="H137" s="55"/>
      <c r="I137" s="55"/>
      <c r="J137" s="55"/>
      <c r="K137" s="257"/>
      <c r="L137" s="55"/>
      <c r="M137" s="55"/>
      <c r="N137" s="55"/>
      <c r="O137" s="257"/>
      <c r="P137" s="55"/>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row>
    <row r="138" spans="1:53" ht="15.75" customHeight="1">
      <c r="A138" s="55"/>
      <c r="B138" s="55"/>
      <c r="C138" s="55"/>
      <c r="D138" s="55"/>
      <c r="E138" s="55"/>
      <c r="F138" s="55"/>
      <c r="G138" s="257"/>
      <c r="H138" s="55"/>
      <c r="I138" s="55"/>
      <c r="J138" s="55"/>
      <c r="K138" s="257"/>
      <c r="L138" s="55"/>
      <c r="M138" s="55"/>
      <c r="N138" s="55"/>
      <c r="O138" s="257"/>
      <c r="P138" s="55"/>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row>
    <row r="139" spans="1:53" ht="15.75" customHeight="1">
      <c r="A139" s="55"/>
      <c r="B139" s="55"/>
      <c r="C139" s="55"/>
      <c r="D139" s="55"/>
      <c r="E139" s="55"/>
      <c r="F139" s="55"/>
      <c r="G139" s="257"/>
      <c r="H139" s="55"/>
      <c r="I139" s="55"/>
      <c r="J139" s="55"/>
      <c r="K139" s="257"/>
      <c r="L139" s="55"/>
      <c r="M139" s="55"/>
      <c r="N139" s="55"/>
      <c r="O139" s="257"/>
      <c r="P139" s="55"/>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row>
    <row r="140" spans="1:16" s="55" customFormat="1" ht="15.75" customHeight="1">
      <c r="A140" s="41"/>
      <c r="B140" s="209" t="s">
        <v>55</v>
      </c>
      <c r="C140" s="217" t="s">
        <v>164</v>
      </c>
      <c r="D140" s="220"/>
      <c r="E140" s="220"/>
      <c r="F140" s="220"/>
      <c r="G140" s="221"/>
      <c r="H140" s="220"/>
      <c r="I140" s="220"/>
      <c r="J140" s="220"/>
      <c r="K140" s="221"/>
      <c r="L140" s="220"/>
      <c r="M140" s="220"/>
      <c r="N140" s="220"/>
      <c r="O140" s="221"/>
      <c r="P140" s="220"/>
    </row>
    <row r="141" spans="2:53" ht="15.75" customHeight="1">
      <c r="B141" s="209"/>
      <c r="C141" s="225"/>
      <c r="D141" s="225"/>
      <c r="E141" s="225"/>
      <c r="F141" s="225"/>
      <c r="G141" s="226"/>
      <c r="H141" s="225"/>
      <c r="I141" s="225"/>
      <c r="J141" s="225"/>
      <c r="K141" s="226"/>
      <c r="L141" s="225"/>
      <c r="M141" s="225"/>
      <c r="N141" s="225"/>
      <c r="O141" s="226"/>
      <c r="P141" s="225"/>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row>
    <row r="142" spans="2:53" ht="15.75" customHeight="1">
      <c r="B142" s="209"/>
      <c r="C142" s="225"/>
      <c r="D142" s="225"/>
      <c r="E142" s="225"/>
      <c r="F142" s="225"/>
      <c r="G142" s="226"/>
      <c r="H142" s="225"/>
      <c r="I142" s="225"/>
      <c r="J142" s="225"/>
      <c r="K142" s="226"/>
      <c r="L142" s="225"/>
      <c r="M142" s="225"/>
      <c r="N142" s="225"/>
      <c r="O142" s="226"/>
      <c r="P142" s="225"/>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row>
    <row r="143" spans="2:53" ht="15.75" customHeight="1">
      <c r="B143" s="209"/>
      <c r="C143" s="225"/>
      <c r="D143" s="225"/>
      <c r="E143" s="225"/>
      <c r="F143" s="225"/>
      <c r="G143" s="226"/>
      <c r="H143" s="225"/>
      <c r="I143" s="225"/>
      <c r="J143" s="225"/>
      <c r="K143" s="226"/>
      <c r="L143" s="225"/>
      <c r="M143" s="225"/>
      <c r="N143" s="225"/>
      <c r="O143" s="226"/>
      <c r="P143" s="225"/>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row>
    <row r="144" spans="2:53" ht="15.75" customHeight="1">
      <c r="B144" s="209"/>
      <c r="C144" s="225"/>
      <c r="D144" s="225"/>
      <c r="E144" s="225"/>
      <c r="F144" s="225"/>
      <c r="G144" s="226"/>
      <c r="H144" s="225"/>
      <c r="I144" s="225"/>
      <c r="J144" s="225"/>
      <c r="K144" s="226"/>
      <c r="L144" s="225"/>
      <c r="M144" s="225"/>
      <c r="N144" s="225"/>
      <c r="O144" s="226"/>
      <c r="P144" s="225"/>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c r="AZ144" s="200"/>
      <c r="BA144" s="200"/>
    </row>
    <row r="145" spans="2:53" ht="15.75" customHeight="1">
      <c r="B145" s="214" t="s">
        <v>94</v>
      </c>
      <c r="C145" s="217" t="s">
        <v>165</v>
      </c>
      <c r="D145" s="215"/>
      <c r="E145" s="215"/>
      <c r="F145" s="215"/>
      <c r="G145" s="216"/>
      <c r="H145" s="215"/>
      <c r="I145" s="215"/>
      <c r="J145" s="215"/>
      <c r="K145" s="216"/>
      <c r="L145" s="215"/>
      <c r="M145" s="215"/>
      <c r="N145" s="215"/>
      <c r="O145" s="216"/>
      <c r="P145" s="215"/>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row>
    <row r="146" spans="2:53" ht="15.75" customHeight="1">
      <c r="B146" s="214"/>
      <c r="C146" s="217"/>
      <c r="D146" s="215"/>
      <c r="E146" s="215"/>
      <c r="F146" s="215"/>
      <c r="G146" s="216"/>
      <c r="H146" s="215"/>
      <c r="I146" s="215"/>
      <c r="J146" s="215"/>
      <c r="K146" s="216"/>
      <c r="L146" s="215"/>
      <c r="M146" s="215"/>
      <c r="N146" s="215"/>
      <c r="O146" s="216"/>
      <c r="P146" s="215"/>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row>
    <row r="147" spans="2:53" ht="15.75" customHeight="1">
      <c r="B147" s="214"/>
      <c r="C147" s="212"/>
      <c r="D147" s="36"/>
      <c r="E147" s="36"/>
      <c r="F147" s="36"/>
      <c r="G147" s="211"/>
      <c r="H147" s="36"/>
      <c r="I147" s="36"/>
      <c r="J147" s="36"/>
      <c r="K147" s="211"/>
      <c r="L147" s="36"/>
      <c r="M147" s="36"/>
      <c r="N147" s="36"/>
      <c r="O147" s="211"/>
      <c r="P147" s="36"/>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row>
    <row r="148" spans="2:53" ht="15.75" customHeight="1">
      <c r="B148" s="214"/>
      <c r="C148" s="212"/>
      <c r="D148" s="36"/>
      <c r="E148" s="36"/>
      <c r="F148" s="36"/>
      <c r="G148" s="211"/>
      <c r="H148" s="36"/>
      <c r="I148" s="36"/>
      <c r="J148" s="36"/>
      <c r="K148" s="211"/>
      <c r="L148" s="36"/>
      <c r="M148" s="36"/>
      <c r="N148" s="36"/>
      <c r="O148" s="211"/>
      <c r="P148" s="36"/>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c r="AZ148" s="200"/>
      <c r="BA148" s="200"/>
    </row>
    <row r="149" spans="2:53" ht="15.75" customHeight="1">
      <c r="B149" s="214"/>
      <c r="D149" s="36"/>
      <c r="E149" s="36"/>
      <c r="F149" s="36"/>
      <c r="G149" s="211"/>
      <c r="H149" s="36"/>
      <c r="I149" s="36"/>
      <c r="J149" s="36"/>
      <c r="K149" s="211"/>
      <c r="L149" s="258" t="s">
        <v>1</v>
      </c>
      <c r="M149" s="258"/>
      <c r="N149" s="36"/>
      <c r="O149" s="211"/>
      <c r="P149" s="36"/>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c r="AZ149" s="200"/>
      <c r="BA149" s="200"/>
    </row>
    <row r="150" spans="2:53" ht="15.75" customHeight="1">
      <c r="B150" s="214"/>
      <c r="C150" s="212" t="s">
        <v>87</v>
      </c>
      <c r="D150" s="36"/>
      <c r="E150" s="36"/>
      <c r="F150" s="36"/>
      <c r="G150" s="211"/>
      <c r="H150" s="36"/>
      <c r="I150" s="36"/>
      <c r="J150" s="36"/>
      <c r="K150" s="211"/>
      <c r="L150" s="212"/>
      <c r="M150" s="212"/>
      <c r="N150" s="36"/>
      <c r="O150" s="211"/>
      <c r="P150" s="36"/>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c r="AZ150" s="200"/>
      <c r="BA150" s="200"/>
    </row>
    <row r="151" spans="2:53" ht="15.75" customHeight="1">
      <c r="B151" s="214"/>
      <c r="C151" s="212" t="s">
        <v>88</v>
      </c>
      <c r="D151" s="212"/>
      <c r="E151" s="212"/>
      <c r="F151" s="212"/>
      <c r="G151" s="231"/>
      <c r="H151" s="212"/>
      <c r="I151" s="212"/>
      <c r="J151" s="212"/>
      <c r="K151" s="231"/>
      <c r="L151" s="212"/>
      <c r="M151" s="212"/>
      <c r="N151" s="212"/>
      <c r="O151" s="231"/>
      <c r="P151" s="212"/>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row>
    <row r="152" spans="2:53" ht="15.75" customHeight="1" thickBot="1">
      <c r="B152" s="214"/>
      <c r="C152" s="212" t="s">
        <v>89</v>
      </c>
      <c r="D152" s="212"/>
      <c r="E152" s="212"/>
      <c r="F152" s="212"/>
      <c r="G152" s="231"/>
      <c r="H152" s="212"/>
      <c r="I152" s="212"/>
      <c r="J152" s="212"/>
      <c r="K152" s="231"/>
      <c r="L152" s="259">
        <v>92297</v>
      </c>
      <c r="M152" s="245"/>
      <c r="N152" s="212"/>
      <c r="O152" s="231"/>
      <c r="P152" s="212"/>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row>
    <row r="153" spans="2:53" ht="15.75" customHeight="1">
      <c r="B153" s="214"/>
      <c r="C153" s="212"/>
      <c r="D153" s="212"/>
      <c r="E153" s="212"/>
      <c r="F153" s="212"/>
      <c r="G153" s="231"/>
      <c r="H153" s="212"/>
      <c r="I153" s="212"/>
      <c r="J153" s="212"/>
      <c r="K153" s="231"/>
      <c r="L153" s="212"/>
      <c r="M153" s="212"/>
      <c r="N153" s="212"/>
      <c r="O153" s="231"/>
      <c r="P153" s="212"/>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c r="AZ153" s="200"/>
      <c r="BA153" s="200"/>
    </row>
    <row r="154" spans="2:53" ht="15.75" customHeight="1">
      <c r="B154" s="214"/>
      <c r="C154" s="212"/>
      <c r="D154" s="212"/>
      <c r="E154" s="212"/>
      <c r="F154" s="212"/>
      <c r="G154" s="231"/>
      <c r="H154" s="212"/>
      <c r="I154" s="212"/>
      <c r="J154" s="212"/>
      <c r="K154" s="231"/>
      <c r="L154" s="212"/>
      <c r="M154" s="212"/>
      <c r="N154" s="212"/>
      <c r="O154" s="231"/>
      <c r="P154" s="212"/>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c r="AZ154" s="200"/>
      <c r="BA154" s="200"/>
    </row>
    <row r="155" spans="2:53" ht="15.75" customHeight="1">
      <c r="B155" s="214"/>
      <c r="C155" s="260"/>
      <c r="D155" s="216"/>
      <c r="E155" s="216"/>
      <c r="F155" s="216"/>
      <c r="G155" s="216"/>
      <c r="H155" s="211"/>
      <c r="I155" s="211"/>
      <c r="J155" s="211"/>
      <c r="K155" s="211"/>
      <c r="L155" s="211"/>
      <c r="M155" s="211"/>
      <c r="N155" s="211"/>
      <c r="O155" s="211"/>
      <c r="P155" s="211"/>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row>
    <row r="156" spans="2:53" ht="15.75" customHeight="1">
      <c r="B156" s="254"/>
      <c r="C156" s="260"/>
      <c r="D156" s="216"/>
      <c r="E156" s="216"/>
      <c r="F156" s="216"/>
      <c r="G156" s="216"/>
      <c r="H156" s="211"/>
      <c r="I156" s="211"/>
      <c r="J156" s="211"/>
      <c r="K156" s="211"/>
      <c r="L156" s="211"/>
      <c r="M156" s="211"/>
      <c r="N156" s="211"/>
      <c r="O156" s="211"/>
      <c r="P156" s="211"/>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row>
    <row r="157" spans="2:53" ht="15.75" customHeight="1">
      <c r="B157" s="254"/>
      <c r="C157" s="211"/>
      <c r="D157" s="211"/>
      <c r="E157" s="211"/>
      <c r="F157" s="211"/>
      <c r="G157" s="211"/>
      <c r="H157" s="211"/>
      <c r="I157" s="211"/>
      <c r="J157" s="211"/>
      <c r="K157" s="211"/>
      <c r="L157" s="211"/>
      <c r="M157" s="211"/>
      <c r="N157" s="211"/>
      <c r="O157" s="211"/>
      <c r="P157" s="211"/>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0"/>
    </row>
    <row r="158" spans="2:53" ht="15.75" customHeight="1">
      <c r="B158" s="254"/>
      <c r="C158" s="211"/>
      <c r="D158" s="211"/>
      <c r="E158" s="211"/>
      <c r="F158" s="211"/>
      <c r="G158" s="211"/>
      <c r="H158" s="211"/>
      <c r="I158" s="211"/>
      <c r="J158" s="211"/>
      <c r="K158" s="211"/>
      <c r="L158" s="211"/>
      <c r="M158" s="211"/>
      <c r="N158" s="211"/>
      <c r="O158" s="211"/>
      <c r="P158" s="211"/>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c r="AZ158" s="200"/>
      <c r="BA158" s="200"/>
    </row>
    <row r="159" spans="2:16" ht="15.75" customHeight="1">
      <c r="B159" s="254"/>
      <c r="C159" s="211"/>
      <c r="D159" s="211"/>
      <c r="E159" s="211"/>
      <c r="F159" s="211"/>
      <c r="G159" s="211"/>
      <c r="H159" s="211"/>
      <c r="I159" s="211"/>
      <c r="J159" s="211"/>
      <c r="K159" s="211"/>
      <c r="L159" s="211"/>
      <c r="M159" s="211"/>
      <c r="N159" s="211"/>
      <c r="O159" s="211"/>
      <c r="P159" s="211"/>
    </row>
    <row r="160" spans="2:16" ht="15.75" customHeight="1">
      <c r="B160" s="254"/>
      <c r="C160" s="231"/>
      <c r="D160" s="231"/>
      <c r="E160" s="231"/>
      <c r="F160" s="231"/>
      <c r="G160" s="231"/>
      <c r="H160" s="231"/>
      <c r="I160" s="231"/>
      <c r="J160" s="231"/>
      <c r="K160" s="231"/>
      <c r="L160" s="231"/>
      <c r="M160" s="231"/>
      <c r="N160" s="231"/>
      <c r="O160" s="231"/>
      <c r="P160" s="231"/>
    </row>
    <row r="161" spans="2:16" ht="15.75" customHeight="1">
      <c r="B161" s="254"/>
      <c r="C161" s="231"/>
      <c r="D161" s="231"/>
      <c r="E161" s="231"/>
      <c r="F161" s="231"/>
      <c r="G161" s="231"/>
      <c r="H161" s="231"/>
      <c r="I161" s="231"/>
      <c r="J161" s="231"/>
      <c r="K161" s="231"/>
      <c r="L161" s="231"/>
      <c r="M161" s="231"/>
      <c r="N161" s="231"/>
      <c r="O161" s="231"/>
      <c r="P161" s="231"/>
    </row>
    <row r="162" spans="2:16" ht="15.75" customHeight="1">
      <c r="B162" s="254"/>
      <c r="C162" s="231"/>
      <c r="D162" s="231"/>
      <c r="E162" s="231"/>
      <c r="F162" s="231"/>
      <c r="G162" s="231"/>
      <c r="H162" s="231"/>
      <c r="I162" s="231"/>
      <c r="J162" s="231"/>
      <c r="K162" s="231"/>
      <c r="L162" s="231"/>
      <c r="M162" s="231"/>
      <c r="N162" s="231"/>
      <c r="O162" s="231"/>
      <c r="P162" s="231"/>
    </row>
    <row r="163" spans="2:16" ht="15.75" customHeight="1">
      <c r="B163" s="254"/>
      <c r="C163" s="212"/>
      <c r="D163" s="212"/>
      <c r="E163" s="212"/>
      <c r="F163" s="212"/>
      <c r="G163" s="231"/>
      <c r="H163" s="212"/>
      <c r="I163" s="212"/>
      <c r="J163" s="212"/>
      <c r="K163" s="231"/>
      <c r="L163" s="212"/>
      <c r="M163" s="212"/>
      <c r="N163" s="212"/>
      <c r="O163" s="231"/>
      <c r="P163" s="212"/>
    </row>
    <row r="164" spans="2:16" ht="15.75" customHeight="1">
      <c r="B164" s="214"/>
      <c r="C164" s="219"/>
      <c r="D164" s="212"/>
      <c r="E164" s="212"/>
      <c r="F164" s="212"/>
      <c r="G164" s="231"/>
      <c r="H164" s="212"/>
      <c r="I164" s="212"/>
      <c r="J164" s="212"/>
      <c r="K164" s="231"/>
      <c r="L164" s="212"/>
      <c r="M164" s="212"/>
      <c r="N164" s="212"/>
      <c r="O164" s="231"/>
      <c r="P164" s="212"/>
    </row>
    <row r="165" spans="2:16" ht="15.75" customHeight="1">
      <c r="B165" s="214"/>
      <c r="C165" s="212"/>
      <c r="D165" s="212"/>
      <c r="E165" s="212"/>
      <c r="F165" s="212"/>
      <c r="G165" s="231"/>
      <c r="H165" s="212"/>
      <c r="I165" s="212"/>
      <c r="J165" s="212"/>
      <c r="K165" s="231"/>
      <c r="L165" s="212"/>
      <c r="M165" s="212"/>
      <c r="N165" s="212"/>
      <c r="O165" s="231"/>
      <c r="P165" s="212"/>
    </row>
    <row r="166" spans="2:16" ht="15.75" customHeight="1">
      <c r="B166" s="214"/>
      <c r="C166" s="212"/>
      <c r="D166" s="212"/>
      <c r="E166" s="212"/>
      <c r="F166" s="212"/>
      <c r="G166" s="231"/>
      <c r="H166" s="212"/>
      <c r="I166" s="212"/>
      <c r="J166" s="212"/>
      <c r="K166" s="231"/>
      <c r="L166" s="212"/>
      <c r="M166" s="212"/>
      <c r="N166" s="212"/>
      <c r="O166" s="231"/>
      <c r="P166" s="212"/>
    </row>
    <row r="167" spans="2:16" ht="15.75" customHeight="1">
      <c r="B167" s="214"/>
      <c r="C167" s="212"/>
      <c r="D167" s="212"/>
      <c r="E167" s="212"/>
      <c r="F167" s="212"/>
      <c r="G167" s="231"/>
      <c r="H167" s="212"/>
      <c r="I167" s="212"/>
      <c r="J167" s="212"/>
      <c r="K167" s="231"/>
      <c r="L167" s="212"/>
      <c r="M167" s="212"/>
      <c r="N167" s="212"/>
      <c r="O167" s="231"/>
      <c r="P167" s="212"/>
    </row>
    <row r="168" spans="2:16" ht="15.75" customHeight="1">
      <c r="B168" s="214"/>
      <c r="C168" s="212"/>
      <c r="D168" s="212"/>
      <c r="E168" s="212"/>
      <c r="F168" s="212"/>
      <c r="G168" s="231"/>
      <c r="H168" s="212"/>
      <c r="I168" s="212"/>
      <c r="J168" s="212"/>
      <c r="K168" s="231"/>
      <c r="L168" s="212"/>
      <c r="M168" s="212"/>
      <c r="N168" s="212"/>
      <c r="O168" s="231"/>
      <c r="P168" s="212"/>
    </row>
    <row r="169" spans="2:16" ht="15.75" customHeight="1">
      <c r="B169" s="214"/>
      <c r="C169" s="212"/>
      <c r="D169" s="212"/>
      <c r="E169" s="212"/>
      <c r="F169" s="212"/>
      <c r="G169" s="231"/>
      <c r="H169" s="212"/>
      <c r="I169" s="212"/>
      <c r="J169" s="212" t="s">
        <v>156</v>
      </c>
      <c r="K169" s="231"/>
      <c r="L169" s="212"/>
      <c r="M169" s="212"/>
      <c r="N169" s="212"/>
      <c r="O169" s="231"/>
      <c r="P169" s="212"/>
    </row>
    <row r="170" spans="2:16" ht="15.75" customHeight="1">
      <c r="B170" s="214"/>
      <c r="C170" s="212"/>
      <c r="D170" s="212"/>
      <c r="E170" s="212"/>
      <c r="F170" s="212"/>
      <c r="G170" s="231"/>
      <c r="H170" s="212"/>
      <c r="I170" s="212"/>
      <c r="J170" s="212"/>
      <c r="K170" s="231"/>
      <c r="L170" s="212"/>
      <c r="M170" s="212"/>
      <c r="N170" s="212"/>
      <c r="O170" s="231"/>
      <c r="P170" s="212"/>
    </row>
    <row r="171" spans="2:16" ht="15.75" customHeight="1">
      <c r="B171" s="214"/>
      <c r="C171" s="219"/>
      <c r="D171" s="212"/>
      <c r="E171" s="212"/>
      <c r="F171" s="212"/>
      <c r="G171" s="231"/>
      <c r="H171" s="212"/>
      <c r="I171" s="212"/>
      <c r="J171" s="212"/>
      <c r="K171" s="231"/>
      <c r="L171" s="212"/>
      <c r="M171" s="212"/>
      <c r="N171" s="212"/>
      <c r="O171" s="231"/>
      <c r="P171" s="212"/>
    </row>
    <row r="172" spans="2:16" ht="15.75" customHeight="1">
      <c r="B172" s="254"/>
      <c r="C172" s="212"/>
      <c r="D172" s="212"/>
      <c r="E172" s="212"/>
      <c r="F172" s="212"/>
      <c r="G172" s="231"/>
      <c r="H172" s="212"/>
      <c r="I172" s="212"/>
      <c r="J172" s="212"/>
      <c r="K172" s="231"/>
      <c r="L172" s="212"/>
      <c r="M172" s="212"/>
      <c r="N172" s="212"/>
      <c r="O172" s="231"/>
      <c r="P172" s="212"/>
    </row>
    <row r="173" spans="2:16" ht="15.75" customHeight="1">
      <c r="B173" s="254"/>
      <c r="C173" s="212"/>
      <c r="D173" s="212"/>
      <c r="E173" s="212"/>
      <c r="F173" s="212"/>
      <c r="G173" s="231"/>
      <c r="H173" s="212"/>
      <c r="I173" s="212"/>
      <c r="J173" s="212"/>
      <c r="K173" s="231"/>
      <c r="L173" s="212"/>
      <c r="M173" s="212"/>
      <c r="N173" s="212"/>
      <c r="O173" s="231"/>
      <c r="P173" s="212"/>
    </row>
    <row r="174" spans="2:16" ht="15.75" customHeight="1">
      <c r="B174" s="39" t="s">
        <v>177</v>
      </c>
      <c r="C174" s="39"/>
      <c r="D174" s="39"/>
      <c r="E174" s="39"/>
      <c r="F174" s="39"/>
      <c r="G174" s="194"/>
      <c r="H174" s="39"/>
      <c r="I174" s="39"/>
      <c r="J174" s="39"/>
      <c r="K174" s="194"/>
      <c r="L174" s="16"/>
      <c r="M174" s="16"/>
      <c r="N174" s="16"/>
      <c r="O174" s="195"/>
      <c r="P174" s="16"/>
    </row>
    <row r="175" spans="2:16" ht="15.75" customHeight="1">
      <c r="B175" s="36" t="s">
        <v>0</v>
      </c>
      <c r="C175" s="36"/>
      <c r="D175" s="39"/>
      <c r="E175" s="39"/>
      <c r="F175" s="39"/>
      <c r="G175" s="194"/>
      <c r="H175" s="39"/>
      <c r="I175" s="39"/>
      <c r="J175" s="39"/>
      <c r="K175" s="194"/>
      <c r="L175" s="16"/>
      <c r="M175" s="16"/>
      <c r="N175" s="16"/>
      <c r="O175" s="195"/>
      <c r="P175" s="16"/>
    </row>
    <row r="176" spans="1:16" ht="15.75" customHeight="1" thickBot="1">
      <c r="A176" s="202"/>
      <c r="B176" s="196"/>
      <c r="C176" s="196"/>
      <c r="D176" s="196"/>
      <c r="E176" s="196"/>
      <c r="F176" s="196"/>
      <c r="G176" s="196"/>
      <c r="H176" s="196"/>
      <c r="I176" s="196"/>
      <c r="J176" s="196"/>
      <c r="K176" s="196"/>
      <c r="L176" s="196"/>
      <c r="M176" s="196"/>
      <c r="N176" s="196"/>
      <c r="O176" s="196"/>
      <c r="P176" s="196"/>
    </row>
    <row r="177" spans="1:16" ht="15.75" customHeight="1">
      <c r="A177" s="202"/>
      <c r="B177" s="263" t="s">
        <v>33</v>
      </c>
      <c r="C177" s="264"/>
      <c r="D177" s="261"/>
      <c r="E177" s="261"/>
      <c r="F177" s="261"/>
      <c r="G177" s="262"/>
      <c r="H177" s="261"/>
      <c r="I177" s="261"/>
      <c r="J177" s="261"/>
      <c r="K177" s="262"/>
      <c r="L177" s="261"/>
      <c r="M177" s="261"/>
      <c r="N177" s="261"/>
      <c r="O177" s="262"/>
      <c r="P177" s="223"/>
    </row>
    <row r="178" spans="1:16" ht="15.75" customHeight="1" thickBot="1">
      <c r="A178" s="202"/>
      <c r="B178" s="266" t="s">
        <v>34</v>
      </c>
      <c r="C178" s="267"/>
      <c r="D178" s="268"/>
      <c r="E178" s="268"/>
      <c r="F178" s="268"/>
      <c r="G178" s="268"/>
      <c r="H178" s="268"/>
      <c r="I178" s="268"/>
      <c r="J178" s="268"/>
      <c r="K178" s="268"/>
      <c r="L178" s="268"/>
      <c r="M178" s="268"/>
      <c r="N178" s="268"/>
      <c r="O178" s="268"/>
      <c r="P178" s="268"/>
    </row>
    <row r="179" spans="1:16" ht="15.75" customHeight="1">
      <c r="A179" s="202"/>
      <c r="B179" s="209" t="s">
        <v>156</v>
      </c>
      <c r="C179" s="269"/>
      <c r="D179" s="223"/>
      <c r="E179" s="223"/>
      <c r="F179" s="223"/>
      <c r="G179" s="224"/>
      <c r="H179" s="223"/>
      <c r="I179" s="223"/>
      <c r="J179" s="223"/>
      <c r="K179" s="224"/>
      <c r="L179" s="223"/>
      <c r="M179" s="223"/>
      <c r="N179" s="223"/>
      <c r="O179" s="224"/>
      <c r="P179" s="265"/>
    </row>
    <row r="180" spans="2:16" ht="15.75" customHeight="1">
      <c r="B180" s="214" t="s">
        <v>43</v>
      </c>
      <c r="C180" s="271" t="s">
        <v>166</v>
      </c>
      <c r="D180" s="265"/>
      <c r="E180" s="265"/>
      <c r="F180" s="265"/>
      <c r="G180" s="270"/>
      <c r="H180" s="265"/>
      <c r="I180" s="265"/>
      <c r="J180" s="265"/>
      <c r="K180" s="270"/>
      <c r="L180" s="265"/>
      <c r="M180" s="265"/>
      <c r="N180" s="265"/>
      <c r="O180" s="270"/>
      <c r="P180" s="265"/>
    </row>
    <row r="181" spans="1:16" ht="15.75" customHeight="1">
      <c r="A181" s="42"/>
      <c r="B181" s="214"/>
      <c r="C181" s="271"/>
      <c r="D181" s="265"/>
      <c r="E181" s="265"/>
      <c r="F181" s="265"/>
      <c r="G181" s="270"/>
      <c r="H181" s="265"/>
      <c r="I181" s="265"/>
      <c r="J181" s="265"/>
      <c r="K181" s="270"/>
      <c r="L181" s="265"/>
      <c r="M181" s="265"/>
      <c r="N181" s="265"/>
      <c r="O181" s="270"/>
      <c r="P181" s="265"/>
    </row>
    <row r="182" spans="1:16" ht="18" customHeight="1">
      <c r="A182" s="42"/>
      <c r="B182" s="214"/>
      <c r="C182" s="271"/>
      <c r="D182" s="265"/>
      <c r="E182" s="265"/>
      <c r="F182" s="265"/>
      <c r="G182" s="270"/>
      <c r="H182" s="265"/>
      <c r="I182" s="265"/>
      <c r="J182" s="265"/>
      <c r="K182" s="270"/>
      <c r="L182" s="265"/>
      <c r="M182" s="265"/>
      <c r="N182" s="265"/>
      <c r="O182" s="270"/>
      <c r="P182" s="272"/>
    </row>
    <row r="183" spans="1:16" ht="18" customHeight="1">
      <c r="A183" s="42"/>
      <c r="B183" s="214"/>
      <c r="C183" s="271"/>
      <c r="D183" s="265"/>
      <c r="E183" s="265"/>
      <c r="F183" s="265"/>
      <c r="G183" s="270"/>
      <c r="H183" s="265"/>
      <c r="I183" s="265"/>
      <c r="J183" s="265"/>
      <c r="K183" s="270"/>
      <c r="L183" s="265"/>
      <c r="M183" s="265"/>
      <c r="N183" s="265"/>
      <c r="O183" s="270"/>
      <c r="P183" s="272"/>
    </row>
    <row r="184" spans="1:16" ht="18" customHeight="1">
      <c r="A184" s="42"/>
      <c r="B184" s="214"/>
      <c r="C184" s="271"/>
      <c r="D184" s="265"/>
      <c r="E184" s="265"/>
      <c r="F184" s="265"/>
      <c r="G184" s="270"/>
      <c r="H184" s="265"/>
      <c r="I184" s="265"/>
      <c r="J184" s="265"/>
      <c r="K184" s="270"/>
      <c r="L184" s="265"/>
      <c r="M184" s="265"/>
      <c r="N184" s="265"/>
      <c r="O184" s="270"/>
      <c r="P184" s="272"/>
    </row>
    <row r="185" spans="1:16" ht="18" customHeight="1">
      <c r="A185" s="42"/>
      <c r="B185" s="214"/>
      <c r="C185" s="271"/>
      <c r="D185" s="265"/>
      <c r="E185" s="265"/>
      <c r="F185" s="265"/>
      <c r="G185" s="270"/>
      <c r="H185" s="265"/>
      <c r="I185" s="265"/>
      <c r="J185" s="265"/>
      <c r="K185" s="270"/>
      <c r="L185" s="265"/>
      <c r="M185" s="265"/>
      <c r="N185" s="265"/>
      <c r="O185" s="270"/>
      <c r="P185" s="272"/>
    </row>
    <row r="186" spans="1:16" ht="18" customHeight="1">
      <c r="A186" s="42"/>
      <c r="B186" s="214"/>
      <c r="C186" s="271"/>
      <c r="D186" s="265"/>
      <c r="E186" s="265"/>
      <c r="F186" s="265"/>
      <c r="G186" s="270"/>
      <c r="H186" s="265"/>
      <c r="I186" s="265"/>
      <c r="J186" s="265"/>
      <c r="K186" s="270"/>
      <c r="L186" s="265"/>
      <c r="M186" s="265"/>
      <c r="N186" s="265"/>
      <c r="O186" s="270"/>
      <c r="P186" s="272"/>
    </row>
    <row r="187" spans="1:16" ht="18" customHeight="1">
      <c r="A187" s="42"/>
      <c r="B187" s="214"/>
      <c r="C187" s="271"/>
      <c r="D187" s="265"/>
      <c r="E187" s="265"/>
      <c r="F187" s="265"/>
      <c r="G187" s="270"/>
      <c r="H187" s="265"/>
      <c r="I187" s="265"/>
      <c r="J187" s="265"/>
      <c r="K187" s="270"/>
      <c r="L187" s="265"/>
      <c r="M187" s="265"/>
      <c r="N187" s="265"/>
      <c r="O187" s="270"/>
      <c r="P187" s="272"/>
    </row>
    <row r="188" spans="1:16" ht="15.75" customHeight="1">
      <c r="A188" s="42"/>
      <c r="B188" s="214" t="s">
        <v>44</v>
      </c>
      <c r="C188" s="273" t="s">
        <v>167</v>
      </c>
      <c r="D188" s="42"/>
      <c r="E188" s="42"/>
      <c r="F188" s="42"/>
      <c r="G188" s="213"/>
      <c r="H188" s="42"/>
      <c r="I188" s="42"/>
      <c r="J188" s="42"/>
      <c r="K188" s="213"/>
      <c r="L188" s="42"/>
      <c r="M188" s="42"/>
      <c r="N188" s="42"/>
      <c r="O188" s="213"/>
      <c r="P188" s="272"/>
    </row>
    <row r="189" spans="1:16" ht="15.75" customHeight="1">
      <c r="A189" s="42"/>
      <c r="B189" s="214"/>
      <c r="C189" s="274"/>
      <c r="D189" s="270"/>
      <c r="E189" s="270"/>
      <c r="F189" s="270"/>
      <c r="G189" s="270"/>
      <c r="H189" s="270"/>
      <c r="I189" s="270"/>
      <c r="J189" s="270"/>
      <c r="K189" s="270"/>
      <c r="L189" s="272"/>
      <c r="M189" s="272"/>
      <c r="N189" s="272"/>
      <c r="O189" s="272"/>
      <c r="P189" s="272"/>
    </row>
    <row r="190" spans="1:16" ht="15.75" customHeight="1">
      <c r="A190" s="42"/>
      <c r="B190" s="214"/>
      <c r="C190" s="274"/>
      <c r="D190" s="270"/>
      <c r="E190" s="270"/>
      <c r="F190" s="270"/>
      <c r="G190" s="270"/>
      <c r="H190" s="270"/>
      <c r="I190" s="270"/>
      <c r="J190" s="270"/>
      <c r="K190" s="270"/>
      <c r="L190" s="272"/>
      <c r="M190" s="272"/>
      <c r="N190" s="272"/>
      <c r="O190" s="272"/>
      <c r="P190" s="272"/>
    </row>
    <row r="191" spans="1:16" ht="15.75" customHeight="1">
      <c r="A191" s="42"/>
      <c r="B191" s="214"/>
      <c r="C191" s="274"/>
      <c r="D191" s="270"/>
      <c r="E191" s="270"/>
      <c r="F191" s="270"/>
      <c r="G191" s="270"/>
      <c r="H191" s="270"/>
      <c r="I191" s="270"/>
      <c r="J191" s="270"/>
      <c r="K191" s="270"/>
      <c r="L191" s="272"/>
      <c r="M191" s="272"/>
      <c r="N191" s="272"/>
      <c r="O191" s="272"/>
      <c r="P191" s="272"/>
    </row>
    <row r="192" spans="1:16" ht="15.75" customHeight="1">
      <c r="A192" s="42"/>
      <c r="B192" s="214"/>
      <c r="C192" s="274"/>
      <c r="D192" s="270"/>
      <c r="E192" s="270"/>
      <c r="F192" s="270"/>
      <c r="G192" s="270"/>
      <c r="H192" s="270"/>
      <c r="I192" s="270"/>
      <c r="J192" s="270"/>
      <c r="K192" s="270"/>
      <c r="L192" s="272"/>
      <c r="M192" s="272"/>
      <c r="N192" s="272"/>
      <c r="O192" s="272"/>
      <c r="P192" s="272"/>
    </row>
    <row r="193" spans="1:16" ht="15.75" customHeight="1">
      <c r="A193" s="42"/>
      <c r="B193" s="214"/>
      <c r="C193" s="274"/>
      <c r="D193" s="270"/>
      <c r="E193" s="270"/>
      <c r="F193" s="270"/>
      <c r="G193" s="270"/>
      <c r="H193" s="270"/>
      <c r="I193" s="270"/>
      <c r="J193" s="270"/>
      <c r="K193" s="270"/>
      <c r="L193" s="272"/>
      <c r="M193" s="272"/>
      <c r="N193" s="272"/>
      <c r="O193" s="272"/>
      <c r="P193" s="272"/>
    </row>
    <row r="194" spans="1:16" ht="15.75" customHeight="1">
      <c r="A194" s="42"/>
      <c r="B194" s="214"/>
      <c r="C194" s="274"/>
      <c r="D194" s="270"/>
      <c r="E194" s="270"/>
      <c r="F194" s="270"/>
      <c r="G194" s="270"/>
      <c r="H194" s="270"/>
      <c r="I194" s="270"/>
      <c r="J194" s="270"/>
      <c r="K194" s="270"/>
      <c r="L194" s="272"/>
      <c r="M194" s="272"/>
      <c r="N194" s="272"/>
      <c r="O194" s="272"/>
      <c r="P194" s="223"/>
    </row>
    <row r="195" spans="1:16" ht="15.75" customHeight="1">
      <c r="A195" s="42"/>
      <c r="B195" s="214"/>
      <c r="C195" s="274"/>
      <c r="D195" s="270"/>
      <c r="E195" s="270"/>
      <c r="F195" s="270"/>
      <c r="G195" s="270"/>
      <c r="H195" s="270"/>
      <c r="I195" s="270"/>
      <c r="J195" s="270"/>
      <c r="K195" s="270"/>
      <c r="L195" s="272"/>
      <c r="M195" s="272"/>
      <c r="N195" s="272"/>
      <c r="O195" s="272"/>
      <c r="P195" s="265"/>
    </row>
    <row r="196" spans="1:16" ht="15.75" customHeight="1">
      <c r="A196" s="42"/>
      <c r="B196" s="214"/>
      <c r="C196" s="274"/>
      <c r="D196" s="270"/>
      <c r="E196" s="270"/>
      <c r="F196" s="270"/>
      <c r="G196" s="270"/>
      <c r="H196" s="270"/>
      <c r="I196" s="270"/>
      <c r="J196" s="270"/>
      <c r="K196" s="270"/>
      <c r="L196" s="272"/>
      <c r="M196" s="272"/>
      <c r="N196" s="272"/>
      <c r="O196" s="272"/>
      <c r="P196" s="265"/>
    </row>
    <row r="197" spans="2:16" ht="15.75" customHeight="1">
      <c r="B197" s="209" t="s">
        <v>45</v>
      </c>
      <c r="C197" s="271" t="s">
        <v>168</v>
      </c>
      <c r="D197" s="223"/>
      <c r="E197" s="223"/>
      <c r="F197" s="223"/>
      <c r="G197" s="224"/>
      <c r="H197" s="223"/>
      <c r="I197" s="223"/>
      <c r="J197" s="223"/>
      <c r="K197" s="224"/>
      <c r="L197" s="223"/>
      <c r="M197" s="223"/>
      <c r="N197" s="223"/>
      <c r="O197" s="224"/>
      <c r="P197" s="265"/>
    </row>
    <row r="198" spans="1:16" ht="15.75" customHeight="1">
      <c r="A198" s="42"/>
      <c r="B198" s="275"/>
      <c r="C198" s="271"/>
      <c r="D198" s="265"/>
      <c r="E198" s="265"/>
      <c r="F198" s="265"/>
      <c r="G198" s="270"/>
      <c r="H198" s="265"/>
      <c r="I198" s="265"/>
      <c r="J198" s="265"/>
      <c r="K198" s="270"/>
      <c r="L198" s="265"/>
      <c r="M198" s="265"/>
      <c r="N198" s="265"/>
      <c r="O198" s="270"/>
      <c r="P198" s="265"/>
    </row>
    <row r="199" spans="1:16" ht="15.75" customHeight="1">
      <c r="A199" s="42"/>
      <c r="B199" s="275"/>
      <c r="C199" s="271"/>
      <c r="D199" s="265"/>
      <c r="E199" s="265"/>
      <c r="F199" s="265"/>
      <c r="G199" s="270"/>
      <c r="H199" s="265"/>
      <c r="I199" s="265"/>
      <c r="J199" s="265"/>
      <c r="K199" s="270"/>
      <c r="L199" s="265"/>
      <c r="M199" s="265"/>
      <c r="N199" s="265"/>
      <c r="O199" s="270"/>
      <c r="P199" s="265"/>
    </row>
    <row r="200" spans="1:16" ht="15.75" customHeight="1">
      <c r="A200" s="42"/>
      <c r="B200" s="275"/>
      <c r="C200" s="271"/>
      <c r="D200" s="265"/>
      <c r="E200" s="265"/>
      <c r="F200" s="265"/>
      <c r="G200" s="270"/>
      <c r="H200" s="265"/>
      <c r="I200" s="265"/>
      <c r="J200" s="265"/>
      <c r="K200" s="270"/>
      <c r="L200" s="265"/>
      <c r="M200" s="265"/>
      <c r="N200" s="265"/>
      <c r="O200" s="270"/>
      <c r="P200" s="265"/>
    </row>
    <row r="201" spans="1:16" ht="15.75" customHeight="1">
      <c r="A201" s="42"/>
      <c r="B201" s="275"/>
      <c r="C201" s="271"/>
      <c r="D201" s="265"/>
      <c r="E201" s="265"/>
      <c r="F201" s="265"/>
      <c r="G201" s="270"/>
      <c r="H201" s="265"/>
      <c r="I201" s="265"/>
      <c r="J201" s="265"/>
      <c r="K201" s="270"/>
      <c r="L201" s="265"/>
      <c r="M201" s="265"/>
      <c r="N201" s="265"/>
      <c r="O201" s="270"/>
      <c r="P201" s="223"/>
    </row>
    <row r="202" spans="2:16" ht="15.75" customHeight="1">
      <c r="B202" s="209" t="s">
        <v>46</v>
      </c>
      <c r="C202" s="222" t="s">
        <v>169</v>
      </c>
      <c r="D202" s="223"/>
      <c r="E202" s="223"/>
      <c r="F202" s="223"/>
      <c r="G202" s="224"/>
      <c r="H202" s="223"/>
      <c r="I202" s="223"/>
      <c r="J202" s="223"/>
      <c r="K202" s="224"/>
      <c r="L202" s="223"/>
      <c r="M202" s="223"/>
      <c r="N202" s="223"/>
      <c r="O202" s="224"/>
      <c r="P202" s="223"/>
    </row>
    <row r="203" spans="2:16" ht="15.75" customHeight="1">
      <c r="B203" s="209"/>
      <c r="C203" s="222"/>
      <c r="D203" s="223"/>
      <c r="E203" s="223"/>
      <c r="F203" s="223"/>
      <c r="G203" s="224"/>
      <c r="H203" s="223"/>
      <c r="I203" s="223"/>
      <c r="J203" s="223"/>
      <c r="K203" s="224"/>
      <c r="L203" s="223"/>
      <c r="M203" s="223"/>
      <c r="N203" s="223"/>
      <c r="O203" s="224"/>
      <c r="P203" s="223"/>
    </row>
    <row r="204" spans="2:15" ht="15.75" customHeight="1">
      <c r="B204" s="209"/>
      <c r="C204" s="222"/>
      <c r="D204" s="223"/>
      <c r="E204" s="223"/>
      <c r="F204" s="223"/>
      <c r="G204" s="224"/>
      <c r="H204" s="223"/>
      <c r="I204" s="223"/>
      <c r="J204" s="223"/>
      <c r="K204" s="224"/>
      <c r="L204" s="223"/>
      <c r="M204" s="223"/>
      <c r="N204" s="223"/>
      <c r="O204" s="224"/>
    </row>
    <row r="205" spans="2:15" ht="15.75" customHeight="1">
      <c r="B205" s="209"/>
      <c r="C205" s="222"/>
      <c r="D205" s="223"/>
      <c r="E205" s="223"/>
      <c r="F205" s="223"/>
      <c r="G205" s="224"/>
      <c r="H205" s="223"/>
      <c r="I205" s="223"/>
      <c r="J205" s="223"/>
      <c r="K205" s="224"/>
      <c r="L205" s="223"/>
      <c r="M205" s="223"/>
      <c r="N205" s="223"/>
      <c r="O205" s="224"/>
    </row>
    <row r="206" spans="2:15" ht="15.75" customHeight="1">
      <c r="B206" s="209"/>
      <c r="C206" s="222"/>
      <c r="D206" s="223"/>
      <c r="E206" s="223"/>
      <c r="F206" s="223"/>
      <c r="G206" s="224"/>
      <c r="H206" s="223"/>
      <c r="I206" s="223"/>
      <c r="J206" s="223"/>
      <c r="K206" s="224"/>
      <c r="L206" s="223"/>
      <c r="M206" s="223"/>
      <c r="N206" s="223"/>
      <c r="O206" s="224"/>
    </row>
    <row r="207" spans="2:15" ht="15.75" customHeight="1">
      <c r="B207" s="209" t="s">
        <v>47</v>
      </c>
      <c r="C207" s="210" t="s">
        <v>9</v>
      </c>
      <c r="D207" s="223"/>
      <c r="E207" s="223"/>
      <c r="F207" s="223"/>
      <c r="G207" s="224"/>
      <c r="H207" s="223"/>
      <c r="I207" s="223"/>
      <c r="J207" s="223"/>
      <c r="K207" s="224"/>
      <c r="L207" s="223"/>
      <c r="M207" s="223"/>
      <c r="N207" s="223"/>
      <c r="O207" s="224"/>
    </row>
    <row r="208" spans="2:15" ht="15.75" customHeight="1">
      <c r="B208" s="209"/>
      <c r="C208" s="222"/>
      <c r="D208" s="223"/>
      <c r="E208" s="223"/>
      <c r="F208" s="223"/>
      <c r="G208" s="224"/>
      <c r="H208" s="223"/>
      <c r="I208" s="223"/>
      <c r="J208" s="277" t="s">
        <v>6</v>
      </c>
      <c r="K208" s="41"/>
      <c r="L208" s="202"/>
      <c r="M208" s="202"/>
      <c r="O208" s="224"/>
    </row>
    <row r="209" spans="10:14" ht="15.75" customHeight="1">
      <c r="J209" s="277" t="s">
        <v>85</v>
      </c>
      <c r="K209" s="41"/>
      <c r="L209" s="202"/>
      <c r="M209" s="202"/>
      <c r="N209" s="233" t="s">
        <v>170</v>
      </c>
    </row>
    <row r="210" spans="3:14" ht="15.75" customHeight="1">
      <c r="C210" s="210"/>
      <c r="J210" s="278" t="s">
        <v>184</v>
      </c>
      <c r="K210" s="41"/>
      <c r="L210" s="202"/>
      <c r="M210" s="202"/>
      <c r="N210" s="278" t="s">
        <v>184</v>
      </c>
    </row>
    <row r="211" spans="2:14" ht="15.75" customHeight="1">
      <c r="B211" s="276"/>
      <c r="C211" s="269"/>
      <c r="J211" s="366" t="s">
        <v>1</v>
      </c>
      <c r="K211" s="41"/>
      <c r="L211" s="202"/>
      <c r="M211" s="202"/>
      <c r="N211" s="367" t="s">
        <v>1</v>
      </c>
    </row>
    <row r="212" spans="2:14" ht="15.75" customHeight="1">
      <c r="B212" s="280"/>
      <c r="C212" s="269"/>
      <c r="D212" s="269"/>
      <c r="E212" s="269"/>
      <c r="F212" s="269"/>
      <c r="G212" s="281"/>
      <c r="K212" s="41"/>
      <c r="L212" s="202"/>
      <c r="M212" s="202"/>
      <c r="N212" s="282"/>
    </row>
    <row r="213" spans="2:14" ht="15.75" customHeight="1" thickBot="1">
      <c r="B213" s="276"/>
      <c r="C213" s="269" t="s">
        <v>17</v>
      </c>
      <c r="D213" s="269"/>
      <c r="E213" s="269"/>
      <c r="F213" s="269"/>
      <c r="G213" s="281"/>
      <c r="J213" s="283">
        <f>-'[1]P&amp;L'!B27</f>
        <v>0</v>
      </c>
      <c r="K213" s="41"/>
      <c r="L213" s="202"/>
      <c r="M213" s="202"/>
      <c r="N213" s="285" t="s">
        <v>171</v>
      </c>
    </row>
    <row r="214" spans="2:16" ht="15.75" customHeight="1" thickTop="1">
      <c r="B214" s="276"/>
      <c r="D214" s="269"/>
      <c r="E214" s="269"/>
      <c r="F214" s="269"/>
      <c r="G214" s="281"/>
      <c r="P214" s="284"/>
    </row>
    <row r="215" spans="2:16" ht="15.75" customHeight="1">
      <c r="B215" s="276"/>
      <c r="D215" s="269"/>
      <c r="E215" s="269"/>
      <c r="F215" s="269"/>
      <c r="G215" s="281"/>
      <c r="P215" s="42"/>
    </row>
    <row r="216" spans="1:15" ht="15.75" customHeight="1">
      <c r="A216" s="42"/>
      <c r="B216" s="275"/>
      <c r="C216" s="42"/>
      <c r="D216" s="42"/>
      <c r="E216" s="42"/>
      <c r="F216" s="42"/>
      <c r="G216" s="213"/>
      <c r="H216" s="42"/>
      <c r="I216" s="42"/>
      <c r="J216" s="42"/>
      <c r="K216" s="213"/>
      <c r="L216" s="42"/>
      <c r="M216" s="42"/>
      <c r="N216" s="42"/>
      <c r="O216" s="213"/>
    </row>
    <row r="217" spans="2:16" ht="15.75" customHeight="1">
      <c r="B217" s="209" t="s">
        <v>48</v>
      </c>
      <c r="C217" s="210" t="s">
        <v>172</v>
      </c>
      <c r="P217" s="223"/>
    </row>
    <row r="218" spans="2:3" ht="15.75" customHeight="1">
      <c r="B218" s="39"/>
      <c r="C218" s="223"/>
    </row>
    <row r="219" spans="2:15" ht="15.75" customHeight="1">
      <c r="B219" s="209"/>
      <c r="D219" s="223"/>
      <c r="E219" s="223"/>
      <c r="F219" s="223"/>
      <c r="G219" s="224"/>
      <c r="H219" s="223"/>
      <c r="I219" s="223"/>
      <c r="J219" s="223"/>
      <c r="K219" s="224"/>
      <c r="L219" s="223"/>
      <c r="M219" s="223"/>
      <c r="N219" s="223"/>
      <c r="O219" s="224"/>
    </row>
    <row r="220" ht="15.75" customHeight="1">
      <c r="B220" s="209"/>
    </row>
    <row r="222" spans="2:16" ht="15.75" customHeight="1">
      <c r="B222" s="209"/>
      <c r="C222" s="210"/>
      <c r="P222" s="223"/>
    </row>
    <row r="232" spans="2:16" ht="15.75" customHeight="1">
      <c r="B232" s="209"/>
      <c r="C232" s="210"/>
      <c r="P232" s="223"/>
    </row>
    <row r="233" spans="2:15" ht="15.75" customHeight="1">
      <c r="B233" s="39" t="s">
        <v>177</v>
      </c>
      <c r="D233" s="202"/>
      <c r="E233" s="202"/>
      <c r="F233" s="202"/>
      <c r="L233" s="286"/>
      <c r="M233" s="286"/>
      <c r="N233" s="286"/>
      <c r="O233" s="287"/>
    </row>
    <row r="234" ht="15.75" customHeight="1">
      <c r="B234" s="41" t="str">
        <f>B175</f>
        <v>(Incorporated in Malaysia)</v>
      </c>
    </row>
    <row r="235" spans="2:16" ht="15.75" customHeight="1">
      <c r="B235" s="209"/>
      <c r="C235" s="210"/>
      <c r="P235" s="223"/>
    </row>
    <row r="236" spans="2:16" ht="15.75" customHeight="1">
      <c r="B236" s="209"/>
      <c r="C236" s="210"/>
      <c r="P236" s="223"/>
    </row>
    <row r="237" spans="2:16" ht="15.75" customHeight="1">
      <c r="B237" s="209" t="s">
        <v>49</v>
      </c>
      <c r="C237" s="210" t="s">
        <v>18</v>
      </c>
      <c r="P237" s="223"/>
    </row>
    <row r="238" spans="2:16" ht="15.75" customHeight="1">
      <c r="B238" s="276"/>
      <c r="C238" s="223"/>
      <c r="D238" s="223"/>
      <c r="E238" s="223"/>
      <c r="F238" s="223"/>
      <c r="G238" s="224"/>
      <c r="H238" s="223"/>
      <c r="I238" s="223"/>
      <c r="J238" s="223"/>
      <c r="K238" s="224"/>
      <c r="L238" s="223"/>
      <c r="M238" s="223"/>
      <c r="N238" s="223"/>
      <c r="O238" s="224"/>
      <c r="P238" s="223"/>
    </row>
    <row r="239" spans="2:16" ht="15.75" customHeight="1">
      <c r="B239" s="276"/>
      <c r="C239" s="223"/>
      <c r="D239" s="223"/>
      <c r="E239" s="223"/>
      <c r="F239" s="223"/>
      <c r="G239" s="224"/>
      <c r="H239" s="223"/>
      <c r="I239" s="223"/>
      <c r="J239" s="223"/>
      <c r="K239" s="224"/>
      <c r="L239" s="223"/>
      <c r="M239" s="223"/>
      <c r="N239" s="223"/>
      <c r="O239" s="224"/>
      <c r="P239" s="223"/>
    </row>
    <row r="240" spans="2:16" ht="15.75" customHeight="1">
      <c r="B240" s="276"/>
      <c r="C240" s="223"/>
      <c r="D240" s="223"/>
      <c r="E240" s="223"/>
      <c r="F240" s="223"/>
      <c r="G240" s="224"/>
      <c r="H240" s="223"/>
      <c r="I240" s="223"/>
      <c r="J240" s="223"/>
      <c r="K240" s="224"/>
      <c r="L240" s="223"/>
      <c r="M240" s="223"/>
      <c r="N240" s="223"/>
      <c r="O240" s="224"/>
      <c r="P240" s="223"/>
    </row>
    <row r="241" spans="2:16" ht="15.75" customHeight="1">
      <c r="B241" s="276"/>
      <c r="C241" s="223"/>
      <c r="D241" s="223"/>
      <c r="E241" s="223"/>
      <c r="F241" s="223"/>
      <c r="G241" s="224"/>
      <c r="H241" s="223"/>
      <c r="I241" s="223"/>
      <c r="J241" s="223"/>
      <c r="K241" s="224"/>
      <c r="L241" s="223"/>
      <c r="M241" s="223"/>
      <c r="N241" s="223"/>
      <c r="O241" s="224"/>
      <c r="P241" s="223"/>
    </row>
    <row r="242" spans="2:16" ht="15.75" customHeight="1">
      <c r="B242" s="276"/>
      <c r="C242" s="223"/>
      <c r="D242" s="223"/>
      <c r="E242" s="223"/>
      <c r="F242" s="223"/>
      <c r="G242" s="224"/>
      <c r="H242" s="223"/>
      <c r="I242" s="223"/>
      <c r="J242" s="223"/>
      <c r="K242" s="224"/>
      <c r="L242" s="223"/>
      <c r="M242" s="223"/>
      <c r="N242" s="223"/>
      <c r="O242" s="224"/>
      <c r="P242" s="223"/>
    </row>
    <row r="243" spans="2:16" ht="15.75" customHeight="1">
      <c r="B243" s="276"/>
      <c r="C243" s="223"/>
      <c r="D243" s="223"/>
      <c r="E243" s="223"/>
      <c r="F243" s="223"/>
      <c r="G243" s="224"/>
      <c r="H243" s="223"/>
      <c r="I243" s="223"/>
      <c r="J243" s="223"/>
      <c r="K243" s="224"/>
      <c r="L243" s="223"/>
      <c r="M243" s="223"/>
      <c r="N243" s="223"/>
      <c r="O243" s="224"/>
      <c r="P243" s="223"/>
    </row>
    <row r="244" spans="2:16" ht="15.75" customHeight="1">
      <c r="B244" s="276"/>
      <c r="C244" s="223"/>
      <c r="D244" s="223"/>
      <c r="E244" s="223"/>
      <c r="F244" s="223"/>
      <c r="G244" s="224"/>
      <c r="H244" s="223"/>
      <c r="I244" s="223"/>
      <c r="J244" s="223"/>
      <c r="K244" s="224"/>
      <c r="L244" s="223"/>
      <c r="M244" s="223"/>
      <c r="N244" s="223"/>
      <c r="O244" s="224"/>
      <c r="P244" s="223"/>
    </row>
    <row r="245" spans="2:16" ht="15.75" customHeight="1">
      <c r="B245" s="276"/>
      <c r="C245" s="223" t="s">
        <v>156</v>
      </c>
      <c r="D245" s="223"/>
      <c r="E245" s="223"/>
      <c r="F245" s="223"/>
      <c r="G245" s="224"/>
      <c r="H245" s="223"/>
      <c r="I245" s="223"/>
      <c r="J245" s="223"/>
      <c r="K245" s="224"/>
      <c r="L245" s="223"/>
      <c r="M245" s="223"/>
      <c r="N245" s="223"/>
      <c r="O245" s="224"/>
      <c r="P245" s="223"/>
    </row>
    <row r="246" spans="2:16" ht="15.75" customHeight="1">
      <c r="B246" s="276"/>
      <c r="C246" s="223"/>
      <c r="D246" s="223"/>
      <c r="E246" s="223"/>
      <c r="F246" s="223"/>
      <c r="G246" s="224"/>
      <c r="H246" s="223"/>
      <c r="I246" s="223"/>
      <c r="J246" s="223"/>
      <c r="K246" s="224"/>
      <c r="L246" s="223"/>
      <c r="M246" s="223"/>
      <c r="N246" s="223"/>
      <c r="O246" s="224"/>
      <c r="P246" s="223"/>
    </row>
    <row r="247" spans="2:16" ht="15.75" customHeight="1">
      <c r="B247" s="209" t="s">
        <v>50</v>
      </c>
      <c r="C247" s="210" t="s">
        <v>22</v>
      </c>
      <c r="D247" s="223"/>
      <c r="E247" s="223"/>
      <c r="F247" s="223"/>
      <c r="G247" s="224"/>
      <c r="H247" s="223"/>
      <c r="I247" s="223"/>
      <c r="J247" s="223"/>
      <c r="K247" s="224"/>
      <c r="L247" s="223"/>
      <c r="M247" s="223"/>
      <c r="N247" s="223"/>
      <c r="O247" s="224"/>
      <c r="P247" s="223"/>
    </row>
    <row r="248" spans="2:16" ht="15.75" customHeight="1">
      <c r="B248" s="209"/>
      <c r="C248" s="210"/>
      <c r="D248" s="223"/>
      <c r="E248" s="223"/>
      <c r="F248" s="223"/>
      <c r="G248" s="224"/>
      <c r="H248" s="223"/>
      <c r="I248" s="223"/>
      <c r="J248" s="223"/>
      <c r="K248" s="224"/>
      <c r="L248" s="223"/>
      <c r="M248" s="223"/>
      <c r="N248" s="223"/>
      <c r="O248" s="224"/>
      <c r="P248" s="223"/>
    </row>
    <row r="249" spans="2:16" ht="15.75" customHeight="1">
      <c r="B249" s="209"/>
      <c r="C249" s="210"/>
      <c r="D249" s="223"/>
      <c r="E249" s="223"/>
      <c r="F249" s="223"/>
      <c r="G249" s="224"/>
      <c r="H249" s="223"/>
      <c r="I249" s="223"/>
      <c r="J249" s="223"/>
      <c r="K249" s="224"/>
      <c r="L249" s="223"/>
      <c r="M249" s="223"/>
      <c r="N249" s="223"/>
      <c r="O249" s="224"/>
      <c r="P249" s="223"/>
    </row>
    <row r="250" ht="15.75" customHeight="1">
      <c r="P250" s="288"/>
    </row>
    <row r="251" ht="15.75" customHeight="1">
      <c r="P251" s="288"/>
    </row>
    <row r="252" spans="2:16" ht="15.75" customHeight="1">
      <c r="B252" s="209" t="s">
        <v>51</v>
      </c>
      <c r="C252" s="222" t="s">
        <v>68</v>
      </c>
      <c r="D252" s="288"/>
      <c r="E252" s="288"/>
      <c r="F252" s="288"/>
      <c r="G252" s="289"/>
      <c r="H252" s="288"/>
      <c r="I252" s="288"/>
      <c r="J252" s="288"/>
      <c r="K252" s="289"/>
      <c r="L252" s="288"/>
      <c r="M252" s="288"/>
      <c r="N252" s="288"/>
      <c r="O252" s="289"/>
      <c r="P252" s="288"/>
    </row>
    <row r="253" spans="2:15" ht="15.75" customHeight="1">
      <c r="B253" s="276"/>
      <c r="C253" s="222"/>
      <c r="D253" s="288"/>
      <c r="E253" s="288"/>
      <c r="F253" s="288"/>
      <c r="G253" s="289"/>
      <c r="H253" s="288"/>
      <c r="I253" s="288"/>
      <c r="J253" s="288"/>
      <c r="K253" s="289"/>
      <c r="L253" s="288"/>
      <c r="M253" s="288"/>
      <c r="N253" s="288"/>
      <c r="O253" s="289"/>
    </row>
    <row r="254" spans="3:16" ht="15.75" customHeight="1">
      <c r="C254" s="269" t="s">
        <v>183</v>
      </c>
      <c r="D254" s="288"/>
      <c r="E254" s="288"/>
      <c r="F254" s="288"/>
      <c r="G254" s="289"/>
      <c r="H254" s="288"/>
      <c r="I254" s="288"/>
      <c r="J254" s="288"/>
      <c r="K254" s="289"/>
      <c r="L254" s="288"/>
      <c r="M254" s="288"/>
      <c r="N254" s="288"/>
      <c r="O254" s="289"/>
      <c r="P254" s="223"/>
    </row>
    <row r="255" spans="12:16" ht="15.75" customHeight="1">
      <c r="L255" s="290" t="s">
        <v>121</v>
      </c>
      <c r="M255" s="290"/>
      <c r="P255" s="223"/>
    </row>
    <row r="256" spans="2:16" ht="15.75" customHeight="1">
      <c r="B256" s="276"/>
      <c r="C256" s="269"/>
      <c r="D256" s="223"/>
      <c r="E256" s="223"/>
      <c r="F256" s="223"/>
      <c r="G256" s="224"/>
      <c r="H256" s="223"/>
      <c r="I256" s="223"/>
      <c r="J256" s="223"/>
      <c r="K256" s="224"/>
      <c r="L256" s="291" t="str">
        <f>J298</f>
        <v>30 Sept 2007</v>
      </c>
      <c r="M256" s="291"/>
      <c r="N256" s="223"/>
      <c r="O256" s="224"/>
      <c r="P256" s="223"/>
    </row>
    <row r="257" spans="2:16" ht="15.75" customHeight="1">
      <c r="B257" s="276"/>
      <c r="C257" s="269"/>
      <c r="D257" s="223"/>
      <c r="E257" s="223"/>
      <c r="F257" s="223"/>
      <c r="G257" s="224"/>
      <c r="H257" s="223"/>
      <c r="I257" s="223"/>
      <c r="J257" s="223"/>
      <c r="K257" s="224"/>
      <c r="L257" s="290" t="s">
        <v>1</v>
      </c>
      <c r="M257" s="290"/>
      <c r="N257" s="223"/>
      <c r="O257" s="224"/>
      <c r="P257" s="42"/>
    </row>
    <row r="258" spans="2:16" ht="15.75" customHeight="1">
      <c r="B258" s="276"/>
      <c r="C258" s="42"/>
      <c r="D258" s="223"/>
      <c r="E258" s="223"/>
      <c r="F258" s="223"/>
      <c r="G258" s="224"/>
      <c r="H258" s="223"/>
      <c r="I258" s="223"/>
      <c r="J258" s="223"/>
      <c r="K258" s="224"/>
      <c r="L258" s="292"/>
      <c r="M258" s="292"/>
      <c r="N258" s="223"/>
      <c r="O258" s="224"/>
      <c r="P258" s="42"/>
    </row>
    <row r="259" spans="2:16" ht="15.75" customHeight="1">
      <c r="B259" s="275"/>
      <c r="C259" s="293" t="s">
        <v>109</v>
      </c>
      <c r="D259" s="42"/>
      <c r="E259" s="42"/>
      <c r="F259" s="42"/>
      <c r="G259" s="213"/>
      <c r="H259" s="42"/>
      <c r="I259" s="42"/>
      <c r="J259" s="42"/>
      <c r="K259" s="213"/>
      <c r="L259" s="245"/>
      <c r="M259" s="245"/>
      <c r="N259" s="42"/>
      <c r="O259" s="213"/>
      <c r="P259" s="42"/>
    </row>
    <row r="260" spans="2:16" ht="15.75" customHeight="1">
      <c r="B260" s="275"/>
      <c r="C260" s="294" t="s">
        <v>75</v>
      </c>
      <c r="D260" s="42"/>
      <c r="E260" s="42"/>
      <c r="F260" s="42"/>
      <c r="G260" s="213"/>
      <c r="H260" s="42"/>
      <c r="I260" s="42"/>
      <c r="J260" s="42"/>
      <c r="K260" s="213"/>
      <c r="L260" s="292">
        <f>-Cashflow!F78</f>
        <v>11461</v>
      </c>
      <c r="M260" s="292"/>
      <c r="N260" s="42"/>
      <c r="O260" s="213"/>
      <c r="P260" s="42"/>
    </row>
    <row r="261" spans="2:16" ht="15.75" customHeight="1">
      <c r="B261" s="275"/>
      <c r="C261" s="294" t="s">
        <v>76</v>
      </c>
      <c r="D261" s="42"/>
      <c r="E261" s="42"/>
      <c r="F261" s="42"/>
      <c r="G261" s="213"/>
      <c r="H261" s="42"/>
      <c r="I261" s="42"/>
      <c r="J261" s="42"/>
      <c r="K261" s="213"/>
      <c r="L261" s="245">
        <f>'BS'!C53-L260</f>
        <v>15337</v>
      </c>
      <c r="M261" s="245"/>
      <c r="N261" s="42"/>
      <c r="O261" s="213"/>
      <c r="P261" s="42"/>
    </row>
    <row r="262" spans="2:16" ht="15.75" customHeight="1">
      <c r="B262" s="275"/>
      <c r="C262" s="294" t="s">
        <v>93</v>
      </c>
      <c r="D262" s="42"/>
      <c r="E262" s="42"/>
      <c r="F262" s="42"/>
      <c r="G262" s="213"/>
      <c r="H262" s="42"/>
      <c r="I262" s="42"/>
      <c r="J262" s="42"/>
      <c r="K262" s="213"/>
      <c r="L262" s="292">
        <f>'BS'!C50</f>
        <v>3681</v>
      </c>
      <c r="M262" s="292"/>
      <c r="N262" s="42"/>
      <c r="O262" s="213"/>
      <c r="P262" s="42"/>
    </row>
    <row r="263" spans="2:16" ht="15.75" customHeight="1">
      <c r="B263" s="275"/>
      <c r="C263" s="294" t="s">
        <v>77</v>
      </c>
      <c r="D263" s="42"/>
      <c r="E263" s="42"/>
      <c r="F263" s="42"/>
      <c r="G263" s="213"/>
      <c r="H263" s="42"/>
      <c r="I263" s="42"/>
      <c r="J263" s="42"/>
      <c r="K263" s="213"/>
      <c r="L263" s="292">
        <f>'BS'!C52</f>
        <v>5261</v>
      </c>
      <c r="M263" s="292"/>
      <c r="N263" s="42"/>
      <c r="O263" s="213"/>
      <c r="P263" s="42"/>
    </row>
    <row r="264" spans="2:16" ht="15.75" customHeight="1">
      <c r="B264" s="275"/>
      <c r="C264" s="42" t="s">
        <v>74</v>
      </c>
      <c r="D264" s="240"/>
      <c r="E264" s="240"/>
      <c r="F264" s="240"/>
      <c r="G264" s="295"/>
      <c r="H264" s="240"/>
      <c r="I264" s="240"/>
      <c r="J264" s="240"/>
      <c r="K264" s="295"/>
      <c r="L264" s="296">
        <f>SUM(L260:L263)</f>
        <v>35740</v>
      </c>
      <c r="M264" s="245"/>
      <c r="N264" s="42"/>
      <c r="O264" s="213"/>
      <c r="P264" s="42"/>
    </row>
    <row r="265" spans="2:16" ht="15.75" customHeight="1">
      <c r="B265" s="275"/>
      <c r="C265" s="293" t="s">
        <v>110</v>
      </c>
      <c r="D265" s="297"/>
      <c r="E265" s="297"/>
      <c r="F265" s="297"/>
      <c r="G265" s="298"/>
      <c r="H265" s="42"/>
      <c r="I265" s="42"/>
      <c r="J265" s="42"/>
      <c r="K265" s="213"/>
      <c r="L265" s="245"/>
      <c r="M265" s="245"/>
      <c r="N265" s="42"/>
      <c r="O265" s="213"/>
      <c r="P265" s="42"/>
    </row>
    <row r="266" spans="2:16" ht="15.75" customHeight="1">
      <c r="B266" s="275"/>
      <c r="C266" s="299" t="s">
        <v>93</v>
      </c>
      <c r="D266" s="240"/>
      <c r="E266" s="240"/>
      <c r="F266" s="240"/>
      <c r="G266" s="295"/>
      <c r="H266" s="240"/>
      <c r="I266" s="240"/>
      <c r="J266" s="240"/>
      <c r="K266" s="295"/>
      <c r="L266" s="292">
        <f>'BS'!C41</f>
        <v>3440</v>
      </c>
      <c r="M266" s="292"/>
      <c r="N266" s="42"/>
      <c r="O266" s="213"/>
      <c r="P266" s="42"/>
    </row>
    <row r="267" spans="2:16" ht="15.75" customHeight="1">
      <c r="B267" s="275"/>
      <c r="C267" s="294" t="s">
        <v>78</v>
      </c>
      <c r="D267" s="42"/>
      <c r="E267" s="42"/>
      <c r="F267" s="42"/>
      <c r="G267" s="213"/>
      <c r="H267" s="297"/>
      <c r="I267" s="297"/>
      <c r="J267" s="297"/>
      <c r="K267" s="298"/>
      <c r="L267" s="292">
        <f>'BS'!C42</f>
        <v>36438</v>
      </c>
      <c r="M267" s="292"/>
      <c r="N267" s="42"/>
      <c r="O267" s="213"/>
      <c r="P267" s="42"/>
    </row>
    <row r="268" spans="2:16" ht="15.75" customHeight="1">
      <c r="B268" s="275"/>
      <c r="C268" s="42" t="s">
        <v>74</v>
      </c>
      <c r="D268" s="240"/>
      <c r="E268" s="240"/>
      <c r="F268" s="240"/>
      <c r="G268" s="295"/>
      <c r="H268" s="240"/>
      <c r="I268" s="240"/>
      <c r="J268" s="240"/>
      <c r="K268" s="295"/>
      <c r="L268" s="296">
        <f>SUM(L266:L267)</f>
        <v>39878</v>
      </c>
      <c r="M268" s="245"/>
      <c r="N268" s="42"/>
      <c r="O268" s="213"/>
      <c r="P268" s="42"/>
    </row>
    <row r="269" spans="2:16" ht="15.75" customHeight="1">
      <c r="B269" s="275"/>
      <c r="C269" s="42"/>
      <c r="D269" s="42"/>
      <c r="E269" s="42"/>
      <c r="F269" s="42"/>
      <c r="G269" s="213"/>
      <c r="H269" s="42"/>
      <c r="I269" s="42"/>
      <c r="J269" s="42"/>
      <c r="K269" s="213"/>
      <c r="L269" s="245"/>
      <c r="M269" s="245"/>
      <c r="N269" s="42"/>
      <c r="O269" s="213"/>
      <c r="P269" s="42"/>
    </row>
    <row r="270" spans="2:16" ht="15.75" customHeight="1" thickBot="1">
      <c r="B270" s="275"/>
      <c r="C270" s="42" t="s">
        <v>79</v>
      </c>
      <c r="D270" s="42"/>
      <c r="E270" s="42"/>
      <c r="F270" s="42"/>
      <c r="G270" s="213"/>
      <c r="H270" s="240"/>
      <c r="I270" s="240"/>
      <c r="J270" s="240"/>
      <c r="K270" s="295"/>
      <c r="L270" s="300">
        <f>L268+L264</f>
        <v>75618</v>
      </c>
      <c r="M270" s="358"/>
      <c r="N270" s="42"/>
      <c r="O270" s="213"/>
      <c r="P270" s="42"/>
    </row>
    <row r="271" spans="2:16" ht="15.75" customHeight="1">
      <c r="B271" s="275"/>
      <c r="C271" s="42"/>
      <c r="D271" s="42"/>
      <c r="E271" s="42"/>
      <c r="F271" s="42"/>
      <c r="G271" s="213"/>
      <c r="H271" s="42"/>
      <c r="I271" s="42"/>
      <c r="J271" s="42"/>
      <c r="K271" s="213"/>
      <c r="L271" s="42"/>
      <c r="M271" s="42"/>
      <c r="N271" s="42"/>
      <c r="O271" s="213"/>
      <c r="P271" s="42"/>
    </row>
    <row r="272" spans="2:16" ht="15.75" customHeight="1">
      <c r="B272" s="275"/>
      <c r="C272" s="42"/>
      <c r="D272" s="42"/>
      <c r="E272" s="42"/>
      <c r="F272" s="42"/>
      <c r="G272" s="213"/>
      <c r="H272" s="42"/>
      <c r="I272" s="42"/>
      <c r="J272" s="42"/>
      <c r="K272" s="213"/>
      <c r="L272" s="42"/>
      <c r="M272" s="42"/>
      <c r="N272" s="42"/>
      <c r="O272" s="213"/>
      <c r="P272" s="42"/>
    </row>
    <row r="273" spans="2:15" ht="15.75" customHeight="1">
      <c r="B273" s="275"/>
      <c r="C273" s="42"/>
      <c r="D273" s="42"/>
      <c r="E273" s="42"/>
      <c r="F273" s="42"/>
      <c r="G273" s="213"/>
      <c r="H273" s="42"/>
      <c r="I273" s="42"/>
      <c r="J273" s="42"/>
      <c r="K273" s="213"/>
      <c r="L273" s="42"/>
      <c r="M273" s="42"/>
      <c r="N273" s="42"/>
      <c r="O273" s="213"/>
    </row>
    <row r="274" spans="2:3" ht="15.75" customHeight="1">
      <c r="B274" s="209" t="s">
        <v>52</v>
      </c>
      <c r="C274" s="210" t="s">
        <v>19</v>
      </c>
    </row>
    <row r="275" spans="2:3" ht="15.75" customHeight="1">
      <c r="B275" s="39"/>
      <c r="C275" s="301"/>
    </row>
    <row r="276" spans="2:3" ht="15.75" customHeight="1">
      <c r="B276" s="39"/>
      <c r="C276" s="223"/>
    </row>
    <row r="277" spans="2:3" ht="15.75" customHeight="1">
      <c r="B277" s="209"/>
      <c r="C277" s="223"/>
    </row>
    <row r="278" spans="1:3" ht="15.75" customHeight="1">
      <c r="A278" s="41" t="s">
        <v>156</v>
      </c>
      <c r="B278" s="209" t="s">
        <v>53</v>
      </c>
      <c r="C278" s="39" t="s">
        <v>173</v>
      </c>
    </row>
    <row r="279" ht="15.75" customHeight="1">
      <c r="B279" s="39"/>
    </row>
    <row r="280" ht="15.75" customHeight="1"/>
    <row r="281" spans="2:16" ht="15.75" customHeight="1">
      <c r="B281" s="209"/>
      <c r="C281" s="210"/>
      <c r="P281" s="223"/>
    </row>
    <row r="282" spans="2:16" ht="15.75" customHeight="1">
      <c r="B282" s="39" t="s">
        <v>177</v>
      </c>
      <c r="D282" s="202"/>
      <c r="E282" s="202"/>
      <c r="F282" s="202"/>
      <c r="L282" s="286"/>
      <c r="M282" s="286"/>
      <c r="N282" s="286"/>
      <c r="O282" s="287"/>
      <c r="P282" s="223"/>
    </row>
    <row r="283" spans="2:16" ht="15.75" customHeight="1">
      <c r="B283" s="41" t="str">
        <f>B234</f>
        <v>(Incorporated in Malaysia)</v>
      </c>
      <c r="P283" s="223"/>
    </row>
    <row r="284" spans="2:15" ht="15.75" customHeight="1">
      <c r="B284" s="276"/>
      <c r="D284" s="223"/>
      <c r="E284" s="223"/>
      <c r="F284" s="223"/>
      <c r="G284" s="224"/>
      <c r="H284" s="223"/>
      <c r="I284" s="223"/>
      <c r="J284" s="223"/>
      <c r="K284" s="224"/>
      <c r="L284" s="223"/>
      <c r="M284" s="223"/>
      <c r="N284" s="223"/>
      <c r="O284" s="224"/>
    </row>
    <row r="285" spans="2:15" ht="15.75" customHeight="1">
      <c r="B285" s="209" t="s">
        <v>54</v>
      </c>
      <c r="C285" s="210" t="s">
        <v>20</v>
      </c>
      <c r="D285" s="223"/>
      <c r="E285" s="223"/>
      <c r="F285" s="223"/>
      <c r="G285" s="224"/>
      <c r="H285" s="223"/>
      <c r="I285" s="223"/>
      <c r="J285" s="223"/>
      <c r="K285" s="224"/>
      <c r="L285" s="223"/>
      <c r="M285" s="223"/>
      <c r="N285" s="223"/>
      <c r="O285" s="224"/>
    </row>
    <row r="286" spans="2:15" ht="15.75" customHeight="1">
      <c r="B286" s="276"/>
      <c r="D286" s="223"/>
      <c r="E286" s="223"/>
      <c r="F286" s="223"/>
      <c r="G286" s="224"/>
      <c r="H286" s="223"/>
      <c r="I286" s="223"/>
      <c r="J286" s="223"/>
      <c r="K286" s="224"/>
      <c r="L286" s="223"/>
      <c r="M286" s="223"/>
      <c r="N286" s="223"/>
      <c r="O286" s="224"/>
    </row>
    <row r="287" spans="2:15" ht="15.75" customHeight="1">
      <c r="B287" s="276"/>
      <c r="D287" s="223"/>
      <c r="E287" s="223"/>
      <c r="F287" s="223"/>
      <c r="G287" s="224"/>
      <c r="H287" s="223"/>
      <c r="I287" s="223"/>
      <c r="J287" s="223"/>
      <c r="K287" s="224"/>
      <c r="L287" s="223"/>
      <c r="M287" s="223"/>
      <c r="N287" s="223"/>
      <c r="O287" s="224"/>
    </row>
    <row r="288" spans="2:15" ht="15.75" customHeight="1">
      <c r="B288" s="276"/>
      <c r="D288" s="223"/>
      <c r="E288" s="223"/>
      <c r="F288" s="223"/>
      <c r="G288" s="224"/>
      <c r="H288" s="223"/>
      <c r="I288" s="223"/>
      <c r="J288" s="223"/>
      <c r="K288" s="224"/>
      <c r="L288" s="223"/>
      <c r="M288" s="223"/>
      <c r="N288" s="223"/>
      <c r="O288" s="224"/>
    </row>
    <row r="289" spans="2:3" ht="15.75" customHeight="1">
      <c r="B289" s="209" t="s">
        <v>55</v>
      </c>
      <c r="C289" s="210" t="s">
        <v>7</v>
      </c>
    </row>
    <row r="290" spans="2:16" ht="15.75" customHeight="1">
      <c r="B290" s="209"/>
      <c r="C290" s="210"/>
      <c r="P290" s="202"/>
    </row>
    <row r="291" spans="2:16" ht="15.75" customHeight="1">
      <c r="B291" s="276"/>
      <c r="C291" s="210"/>
      <c r="P291" s="202"/>
    </row>
    <row r="292" spans="2:16" ht="15.75" customHeight="1">
      <c r="B292" s="276"/>
      <c r="C292" s="210"/>
      <c r="P292" s="202"/>
    </row>
    <row r="293" spans="2:16" ht="15.75" customHeight="1">
      <c r="B293" s="276"/>
      <c r="C293" s="210"/>
      <c r="P293" s="202"/>
    </row>
    <row r="294" spans="2:16" ht="15.75" customHeight="1">
      <c r="B294" s="276"/>
      <c r="C294" s="210"/>
      <c r="H294" s="202"/>
      <c r="I294" s="202"/>
      <c r="J294" s="355"/>
      <c r="L294" s="355"/>
      <c r="M294" s="202"/>
      <c r="N294" s="202"/>
      <c r="P294" s="202"/>
    </row>
    <row r="295" spans="3:16" ht="15.75" customHeight="1">
      <c r="C295" s="302"/>
      <c r="D295" s="303"/>
      <c r="E295" s="303"/>
      <c r="F295" s="382" t="s">
        <v>191</v>
      </c>
      <c r="G295" s="383"/>
      <c r="H295" s="384"/>
      <c r="I295" s="359"/>
      <c r="J295" s="379" t="s">
        <v>96</v>
      </c>
      <c r="K295" s="380"/>
      <c r="L295" s="381"/>
      <c r="M295" s="360"/>
      <c r="N295" s="343"/>
      <c r="P295" s="202"/>
    </row>
    <row r="296" spans="3:16" ht="15.75" customHeight="1">
      <c r="C296" s="304"/>
      <c r="D296" s="202"/>
      <c r="E296" s="202"/>
      <c r="F296" s="342" t="s">
        <v>84</v>
      </c>
      <c r="G296" s="339"/>
      <c r="H296" s="342" t="s">
        <v>98</v>
      </c>
      <c r="I296" s="342"/>
      <c r="J296" s="342" t="s">
        <v>84</v>
      </c>
      <c r="K296" s="343"/>
      <c r="L296" s="342" t="s">
        <v>98</v>
      </c>
      <c r="M296" s="342"/>
      <c r="N296" s="343"/>
      <c r="O296" s="339"/>
      <c r="P296" s="339"/>
    </row>
    <row r="297" spans="3:16" ht="15.75" customHeight="1">
      <c r="C297" s="304"/>
      <c r="D297" s="202"/>
      <c r="E297" s="202"/>
      <c r="F297" s="342" t="s">
        <v>111</v>
      </c>
      <c r="G297" s="339"/>
      <c r="H297" s="342" t="s">
        <v>111</v>
      </c>
      <c r="I297" s="342"/>
      <c r="J297" s="342" t="s">
        <v>116</v>
      </c>
      <c r="K297" s="343"/>
      <c r="L297" s="342" t="s">
        <v>116</v>
      </c>
      <c r="M297" s="342"/>
      <c r="N297" s="343"/>
      <c r="O297" s="339"/>
      <c r="P297" s="339"/>
    </row>
    <row r="298" spans="3:16" ht="15.75" customHeight="1">
      <c r="C298" s="305"/>
      <c r="D298" s="306"/>
      <c r="E298" s="306"/>
      <c r="F298" s="346" t="s">
        <v>184</v>
      </c>
      <c r="G298" s="338"/>
      <c r="H298" s="344" t="s">
        <v>185</v>
      </c>
      <c r="I298" s="344"/>
      <c r="J298" s="346" t="str">
        <f>F298</f>
        <v>30 Sept 2007</v>
      </c>
      <c r="K298" s="345"/>
      <c r="L298" s="347" t="str">
        <f>H298</f>
        <v>30 Sept 2006</v>
      </c>
      <c r="M298" s="353"/>
      <c r="N298" s="361"/>
      <c r="O298" s="356"/>
      <c r="P298" s="279"/>
    </row>
    <row r="299" spans="3:16" ht="15.75" customHeight="1">
      <c r="C299" s="307" t="s">
        <v>174</v>
      </c>
      <c r="D299" s="213"/>
      <c r="E299" s="213"/>
      <c r="F299" s="368">
        <f>'P&amp;L'!B30</f>
        <v>-2370</v>
      </c>
      <c r="G299" s="341"/>
      <c r="H299" s="368">
        <f>'P&amp;L'!C30</f>
        <v>-4656</v>
      </c>
      <c r="I299" s="340"/>
      <c r="J299" s="368">
        <f>'P&amp;L'!D30</f>
        <v>-6248</v>
      </c>
      <c r="K299" s="369"/>
      <c r="L299" s="370">
        <f>'P&amp;L'!E30</f>
        <v>-21360</v>
      </c>
      <c r="M299" s="330"/>
      <c r="N299" s="331"/>
      <c r="O299" s="331"/>
      <c r="P299" s="350"/>
    </row>
    <row r="300" spans="3:16" ht="15.75" customHeight="1">
      <c r="C300" s="307"/>
      <c r="D300" s="213"/>
      <c r="E300" s="213"/>
      <c r="F300" s="308"/>
      <c r="G300" s="309"/>
      <c r="H300" s="310"/>
      <c r="I300" s="310"/>
      <c r="J300" s="312"/>
      <c r="K300" s="311"/>
      <c r="L300" s="310"/>
      <c r="M300" s="310"/>
      <c r="N300" s="362"/>
      <c r="O300" s="313"/>
      <c r="P300" s="351"/>
    </row>
    <row r="301" spans="2:16" ht="15.75" customHeight="1">
      <c r="B301" s="42"/>
      <c r="C301" s="307" t="s">
        <v>114</v>
      </c>
      <c r="D301" s="213"/>
      <c r="E301" s="213"/>
      <c r="F301" s="308"/>
      <c r="G301" s="309"/>
      <c r="H301" s="308"/>
      <c r="I301" s="308"/>
      <c r="J301" s="308"/>
      <c r="K301" s="309"/>
      <c r="L301" s="308"/>
      <c r="M301" s="308"/>
      <c r="N301" s="362"/>
      <c r="O301" s="309"/>
      <c r="P301" s="350"/>
    </row>
    <row r="302" spans="2:16" ht="15.75" customHeight="1">
      <c r="B302" s="42"/>
      <c r="C302" s="307" t="s">
        <v>115</v>
      </c>
      <c r="D302" s="213"/>
      <c r="E302" s="213"/>
      <c r="F302" s="370">
        <v>80000</v>
      </c>
      <c r="G302" s="371"/>
      <c r="H302" s="370">
        <v>80000</v>
      </c>
      <c r="I302" s="370"/>
      <c r="J302" s="370">
        <v>80000</v>
      </c>
      <c r="K302" s="371"/>
      <c r="L302" s="370">
        <v>80000</v>
      </c>
      <c r="M302" s="330"/>
      <c r="N302" s="331"/>
      <c r="O302" s="331"/>
      <c r="P302" s="350"/>
    </row>
    <row r="303" spans="2:16" ht="15.75" customHeight="1">
      <c r="B303" s="42"/>
      <c r="C303" s="307"/>
      <c r="D303" s="213"/>
      <c r="E303" s="213"/>
      <c r="F303" s="372"/>
      <c r="G303" s="373"/>
      <c r="H303" s="372"/>
      <c r="I303" s="372"/>
      <c r="J303" s="372"/>
      <c r="K303" s="373"/>
      <c r="L303" s="374"/>
      <c r="M303" s="348"/>
      <c r="N303" s="362"/>
      <c r="O303" s="314"/>
      <c r="P303" s="213"/>
    </row>
    <row r="304" spans="2:16" ht="15.75" customHeight="1">
      <c r="B304" s="42"/>
      <c r="C304" s="307" t="s">
        <v>99</v>
      </c>
      <c r="D304" s="213"/>
      <c r="E304" s="213"/>
      <c r="F304" s="370">
        <f>F302</f>
        <v>80000</v>
      </c>
      <c r="G304" s="371"/>
      <c r="H304" s="370">
        <f>H302</f>
        <v>80000</v>
      </c>
      <c r="I304" s="370"/>
      <c r="J304" s="370">
        <f>J302</f>
        <v>80000</v>
      </c>
      <c r="K304" s="371"/>
      <c r="L304" s="370">
        <f>L302</f>
        <v>80000</v>
      </c>
      <c r="M304" s="330"/>
      <c r="N304" s="331"/>
      <c r="O304" s="331"/>
      <c r="P304" s="350"/>
    </row>
    <row r="305" spans="2:16" ht="15.75" customHeight="1">
      <c r="B305" s="42"/>
      <c r="C305" s="307"/>
      <c r="D305" s="213"/>
      <c r="E305" s="213"/>
      <c r="F305" s="315"/>
      <c r="G305" s="316"/>
      <c r="H305" s="317"/>
      <c r="I305" s="317"/>
      <c r="J305" s="319"/>
      <c r="K305" s="318"/>
      <c r="L305" s="310"/>
      <c r="M305" s="310"/>
      <c r="N305" s="362"/>
      <c r="O305" s="320"/>
      <c r="P305" s="351"/>
    </row>
    <row r="306" spans="2:16" ht="15.75" customHeight="1">
      <c r="B306" s="42"/>
      <c r="C306" s="307" t="s">
        <v>69</v>
      </c>
      <c r="D306" s="213"/>
      <c r="E306" s="213"/>
      <c r="F306" s="336">
        <f>F299/F302*100</f>
        <v>-2.9625</v>
      </c>
      <c r="G306" s="337"/>
      <c r="H306" s="334">
        <f>H299/H302*100</f>
        <v>-5.82</v>
      </c>
      <c r="I306" s="334"/>
      <c r="J306" s="334">
        <f>J299/J302*100</f>
        <v>-7.8100000000000005</v>
      </c>
      <c r="K306" s="335"/>
      <c r="L306" s="334">
        <f>L299/L302*100</f>
        <v>-26.700000000000003</v>
      </c>
      <c r="M306" s="334"/>
      <c r="N306" s="335"/>
      <c r="O306" s="335"/>
      <c r="P306" s="318"/>
    </row>
    <row r="307" spans="2:16" ht="15.75" customHeight="1">
      <c r="B307" s="42"/>
      <c r="C307" s="307"/>
      <c r="D307" s="213"/>
      <c r="E307" s="213"/>
      <c r="F307" s="315"/>
      <c r="G307" s="316"/>
      <c r="H307" s="317"/>
      <c r="I307" s="317"/>
      <c r="J307" s="317"/>
      <c r="K307" s="318"/>
      <c r="L307" s="317"/>
      <c r="M307" s="317"/>
      <c r="N307" s="363"/>
      <c r="O307" s="318"/>
      <c r="P307" s="318"/>
    </row>
    <row r="308" spans="2:16" ht="15.75" customHeight="1">
      <c r="B308" s="42"/>
      <c r="C308" s="321" t="s">
        <v>70</v>
      </c>
      <c r="D308" s="213"/>
      <c r="E308" s="213"/>
      <c r="F308" s="332">
        <f>F299/F302*100</f>
        <v>-2.9625</v>
      </c>
      <c r="G308" s="333"/>
      <c r="H308" s="334">
        <f>H306</f>
        <v>-5.82</v>
      </c>
      <c r="I308" s="334"/>
      <c r="J308" s="334">
        <f>J299/J302*100</f>
        <v>-7.8100000000000005</v>
      </c>
      <c r="K308" s="335"/>
      <c r="L308" s="334">
        <f>L306</f>
        <v>-26.700000000000003</v>
      </c>
      <c r="M308" s="334"/>
      <c r="N308" s="335"/>
      <c r="O308" s="335"/>
      <c r="P308" s="318"/>
    </row>
    <row r="309" spans="2:16" ht="15.75" customHeight="1">
      <c r="B309" s="42"/>
      <c r="C309" s="307"/>
      <c r="D309" s="213"/>
      <c r="E309" s="213"/>
      <c r="F309" s="322"/>
      <c r="G309" s="323"/>
      <c r="H309" s="322"/>
      <c r="I309" s="322"/>
      <c r="J309" s="315"/>
      <c r="K309" s="323"/>
      <c r="L309" s="317"/>
      <c r="M309" s="317"/>
      <c r="N309" s="363"/>
      <c r="O309" s="316"/>
      <c r="P309" s="350"/>
    </row>
    <row r="310" spans="2:16" ht="15.75" customHeight="1">
      <c r="B310" s="42"/>
      <c r="C310" s="324"/>
      <c r="D310" s="306"/>
      <c r="E310" s="306"/>
      <c r="F310" s="324"/>
      <c r="G310" s="306"/>
      <c r="H310" s="324"/>
      <c r="I310" s="324"/>
      <c r="J310" s="325"/>
      <c r="K310" s="306"/>
      <c r="L310" s="349"/>
      <c r="M310" s="354"/>
      <c r="N310" s="363"/>
      <c r="O310" s="357"/>
      <c r="P310" s="352"/>
    </row>
    <row r="311" spans="2:16" ht="15.75" customHeight="1">
      <c r="B311" s="42"/>
      <c r="P311" s="213"/>
    </row>
    <row r="312" spans="2:16" ht="15.75" customHeight="1">
      <c r="B312" s="275"/>
      <c r="P312" s="213"/>
    </row>
    <row r="313" spans="2:16" ht="15.75" customHeight="1">
      <c r="B313" s="214" t="s">
        <v>94</v>
      </c>
      <c r="C313" s="230" t="s">
        <v>95</v>
      </c>
      <c r="D313" s="42"/>
      <c r="E313" s="42"/>
      <c r="F313" s="42"/>
      <c r="G313" s="213"/>
      <c r="H313" s="213"/>
      <c r="I313" s="213"/>
      <c r="J313" s="213"/>
      <c r="K313" s="213"/>
      <c r="L313" s="213"/>
      <c r="M313" s="213"/>
      <c r="N313" s="213"/>
      <c r="O313" s="213"/>
      <c r="P313" s="42"/>
    </row>
    <row r="314" spans="4:16" ht="15.75" customHeight="1">
      <c r="D314" s="42"/>
      <c r="E314" s="42"/>
      <c r="F314" s="42"/>
      <c r="G314" s="213"/>
      <c r="H314" s="213"/>
      <c r="I314" s="213"/>
      <c r="J314" s="213"/>
      <c r="K314" s="213"/>
      <c r="L314" s="213"/>
      <c r="M314" s="213"/>
      <c r="N314" s="213"/>
      <c r="O314" s="213"/>
      <c r="P314" s="42"/>
    </row>
    <row r="315" spans="1:16" ht="15.75" customHeight="1">
      <c r="A315" s="42"/>
      <c r="B315" s="275"/>
      <c r="C315" s="42"/>
      <c r="D315" s="42"/>
      <c r="E315" s="42"/>
      <c r="F315" s="42"/>
      <c r="G315" s="213"/>
      <c r="H315" s="42"/>
      <c r="I315" s="42"/>
      <c r="J315" s="42"/>
      <c r="K315" s="213"/>
      <c r="L315" s="42"/>
      <c r="M315" s="42"/>
      <c r="N315" s="42"/>
      <c r="O315" s="213"/>
      <c r="P315" s="42"/>
    </row>
    <row r="316" spans="1:16" ht="15.75" customHeight="1">
      <c r="A316" s="42"/>
      <c r="B316" s="275"/>
      <c r="C316" s="42"/>
      <c r="D316" s="42"/>
      <c r="E316" s="42"/>
      <c r="F316" s="42"/>
      <c r="G316" s="213"/>
      <c r="H316" s="42"/>
      <c r="I316" s="42"/>
      <c r="J316" s="42"/>
      <c r="K316" s="213"/>
      <c r="L316" s="42"/>
      <c r="M316" s="42"/>
      <c r="N316" s="42"/>
      <c r="O316" s="213"/>
      <c r="P316" s="42"/>
    </row>
    <row r="317" spans="1:16" ht="15.75" customHeight="1">
      <c r="A317" s="42"/>
      <c r="B317" s="275"/>
      <c r="C317" s="42"/>
      <c r="D317" s="42"/>
      <c r="E317" s="42"/>
      <c r="F317" s="42"/>
      <c r="G317" s="213"/>
      <c r="H317" s="42"/>
      <c r="I317" s="42"/>
      <c r="J317" s="42"/>
      <c r="K317" s="213"/>
      <c r="L317" s="42"/>
      <c r="M317" s="42"/>
      <c r="N317" s="42"/>
      <c r="O317" s="213"/>
      <c r="P317" s="42"/>
    </row>
    <row r="318" spans="2:16" ht="15.75" customHeight="1">
      <c r="B318" s="275"/>
      <c r="C318" s="42"/>
      <c r="D318" s="42"/>
      <c r="E318" s="42"/>
      <c r="F318" s="42"/>
      <c r="G318" s="213"/>
      <c r="H318" s="42"/>
      <c r="I318" s="42"/>
      <c r="J318" s="42"/>
      <c r="K318" s="213"/>
      <c r="L318" s="42"/>
      <c r="M318" s="42"/>
      <c r="N318" s="42"/>
      <c r="O318" s="213"/>
      <c r="P318" s="42"/>
    </row>
    <row r="319" spans="2:16" ht="15.75" customHeight="1">
      <c r="B319" s="42"/>
      <c r="C319" s="42"/>
      <c r="D319" s="42"/>
      <c r="E319" s="42"/>
      <c r="F319" s="42"/>
      <c r="G319" s="213"/>
      <c r="H319" s="42"/>
      <c r="I319" s="42"/>
      <c r="J319" s="42"/>
      <c r="K319" s="213"/>
      <c r="L319" s="42"/>
      <c r="M319" s="42"/>
      <c r="N319" s="42"/>
      <c r="O319" s="213"/>
      <c r="P319" s="42"/>
    </row>
    <row r="320" spans="2:15" ht="15.75" customHeight="1">
      <c r="B320" s="275"/>
      <c r="C320" s="42"/>
      <c r="D320" s="42"/>
      <c r="E320" s="42"/>
      <c r="F320" s="42"/>
      <c r="G320" s="213"/>
      <c r="H320" s="42"/>
      <c r="I320" s="42"/>
      <c r="J320" s="42"/>
      <c r="K320" s="213"/>
      <c r="L320" s="42"/>
      <c r="M320" s="42"/>
      <c r="N320" s="42"/>
      <c r="O320" s="213"/>
    </row>
    <row r="321" spans="2:15" ht="15.75" customHeight="1">
      <c r="B321" s="275"/>
      <c r="C321" s="42"/>
      <c r="D321" s="42"/>
      <c r="E321" s="42"/>
      <c r="F321" s="42"/>
      <c r="G321" s="213"/>
      <c r="H321" s="42"/>
      <c r="I321" s="42"/>
      <c r="J321" s="42"/>
      <c r="K321" s="213"/>
      <c r="L321" s="42"/>
      <c r="M321" s="42"/>
      <c r="N321" s="42"/>
      <c r="O321" s="213"/>
    </row>
    <row r="322" ht="15.75" customHeight="1">
      <c r="B322" s="276"/>
    </row>
    <row r="323" ht="15.75" customHeight="1">
      <c r="B323" s="276"/>
    </row>
    <row r="324" ht="15.75" customHeight="1">
      <c r="B324" s="276"/>
    </row>
    <row r="325" ht="15.75" customHeight="1">
      <c r="B325" s="276"/>
    </row>
    <row r="326" ht="15.75" customHeight="1">
      <c r="B326" s="276"/>
    </row>
    <row r="327" ht="15.75" customHeight="1">
      <c r="B327" s="276"/>
    </row>
    <row r="328" ht="15.75" customHeight="1">
      <c r="B328" s="276"/>
    </row>
    <row r="329" ht="15.75" customHeight="1">
      <c r="B329" s="276"/>
    </row>
    <row r="330" ht="15.75" customHeight="1">
      <c r="B330" s="276"/>
    </row>
    <row r="331" ht="15.75" customHeight="1">
      <c r="B331" s="276"/>
    </row>
    <row r="332" ht="15.75" customHeight="1">
      <c r="B332" s="276"/>
    </row>
    <row r="333" ht="15.75" customHeight="1">
      <c r="B333" s="276"/>
    </row>
    <row r="334" ht="15.75" customHeight="1">
      <c r="B334" s="276"/>
    </row>
    <row r="335" ht="15.75" customHeight="1">
      <c r="B335" s="276"/>
    </row>
    <row r="336" ht="15.75" customHeight="1">
      <c r="B336" s="276"/>
    </row>
    <row r="337" ht="15.75" customHeight="1">
      <c r="B337" s="276"/>
    </row>
    <row r="338" ht="15.75" customHeight="1">
      <c r="B338" s="276"/>
    </row>
    <row r="339" ht="15.75" customHeight="1">
      <c r="B339" s="276"/>
    </row>
    <row r="340" ht="15.75" customHeight="1">
      <c r="B340" s="276"/>
    </row>
    <row r="341" ht="15.75" customHeight="1">
      <c r="B341" s="276"/>
    </row>
    <row r="342" ht="15.75" customHeight="1">
      <c r="B342" s="276"/>
    </row>
    <row r="343" ht="15.75" customHeight="1">
      <c r="B343" s="276"/>
    </row>
    <row r="344" ht="15.75" customHeight="1">
      <c r="B344" s="276"/>
    </row>
    <row r="345" ht="15.75" customHeight="1">
      <c r="B345" s="276"/>
    </row>
    <row r="346" ht="15.75" customHeight="1">
      <c r="B346" s="276"/>
    </row>
    <row r="347" ht="15.75" customHeight="1">
      <c r="B347" s="276"/>
    </row>
    <row r="348" ht="15.75" customHeight="1">
      <c r="B348" s="276"/>
    </row>
    <row r="349" ht="15.75" customHeight="1">
      <c r="B349" s="276"/>
    </row>
    <row r="350" ht="15.75" customHeight="1">
      <c r="B350" s="276"/>
    </row>
    <row r="351" ht="15.75" customHeight="1">
      <c r="B351" s="276"/>
    </row>
    <row r="352" ht="15.75" customHeight="1">
      <c r="B352" s="276"/>
    </row>
    <row r="353" ht="15.75" customHeight="1">
      <c r="B353" s="276"/>
    </row>
    <row r="354" ht="15.75" customHeight="1">
      <c r="B354" s="276"/>
    </row>
    <row r="355" ht="15.75" customHeight="1">
      <c r="B355" s="276"/>
    </row>
    <row r="356" ht="15.75" customHeight="1">
      <c r="B356" s="276"/>
    </row>
    <row r="357" ht="15.75" customHeight="1">
      <c r="B357" s="276"/>
    </row>
    <row r="358" ht="15.75" customHeight="1">
      <c r="B358" s="276"/>
    </row>
    <row r="359" ht="15.75" customHeight="1">
      <c r="B359" s="276"/>
    </row>
    <row r="360" ht="15.75" customHeight="1">
      <c r="B360" s="276"/>
    </row>
    <row r="361" ht="15.75" customHeight="1">
      <c r="B361" s="276"/>
    </row>
    <row r="362" ht="15.75" customHeight="1">
      <c r="B362" s="276"/>
    </row>
    <row r="363" ht="15.75" customHeight="1">
      <c r="B363" s="276"/>
    </row>
    <row r="364" ht="15.75" customHeight="1">
      <c r="B364" s="276"/>
    </row>
    <row r="365" ht="15.75" customHeight="1">
      <c r="B365" s="276"/>
    </row>
    <row r="366" ht="15.75" customHeight="1">
      <c r="B366" s="276"/>
    </row>
    <row r="367" ht="15.75" customHeight="1">
      <c r="B367" s="276"/>
    </row>
    <row r="368" ht="15.75" customHeight="1">
      <c r="B368" s="276"/>
    </row>
    <row r="369" ht="15.75" customHeight="1">
      <c r="B369" s="276"/>
    </row>
    <row r="370" ht="15.75" customHeight="1">
      <c r="B370" s="276"/>
    </row>
    <row r="371" ht="15.75" customHeight="1">
      <c r="B371" s="276"/>
    </row>
    <row r="372" ht="15.75" customHeight="1">
      <c r="B372" s="276"/>
    </row>
    <row r="373" ht="15.75" customHeight="1">
      <c r="B373" s="276"/>
    </row>
    <row r="374" ht="15.75" customHeight="1">
      <c r="B374" s="276"/>
    </row>
    <row r="375" ht="15.75" customHeight="1">
      <c r="B375" s="276"/>
    </row>
    <row r="376" ht="15.75" customHeight="1">
      <c r="B376" s="276"/>
    </row>
    <row r="377" ht="15.75" customHeight="1">
      <c r="B377" s="276"/>
    </row>
    <row r="378" ht="15.75" customHeight="1">
      <c r="B378" s="276"/>
    </row>
    <row r="379" ht="15.75" customHeight="1">
      <c r="B379" s="276"/>
    </row>
    <row r="380" ht="15.75" customHeight="1">
      <c r="B380" s="276"/>
    </row>
    <row r="381" ht="15.75" customHeight="1">
      <c r="B381" s="276"/>
    </row>
    <row r="382" ht="15.75" customHeight="1">
      <c r="B382" s="276"/>
    </row>
    <row r="383" ht="15.75" customHeight="1">
      <c r="B383" s="276"/>
    </row>
    <row r="384" ht="15.75" customHeight="1">
      <c r="B384" s="276"/>
    </row>
    <row r="385" ht="15.75" customHeight="1">
      <c r="B385" s="276"/>
    </row>
    <row r="386" ht="15.75" customHeight="1">
      <c r="B386" s="276"/>
    </row>
    <row r="387" ht="15.75" customHeight="1">
      <c r="B387" s="276"/>
    </row>
    <row r="388" ht="15.75" customHeight="1">
      <c r="B388" s="276"/>
    </row>
    <row r="389" ht="15.75" customHeight="1">
      <c r="B389" s="276"/>
    </row>
    <row r="390" ht="15.75" customHeight="1">
      <c r="B390" s="276"/>
    </row>
    <row r="391" ht="15.75" customHeight="1">
      <c r="B391" s="276"/>
    </row>
    <row r="392" ht="15.75" customHeight="1">
      <c r="B392" s="276"/>
    </row>
    <row r="393" ht="15.75" customHeight="1">
      <c r="B393" s="276"/>
    </row>
    <row r="394" ht="15.75" customHeight="1">
      <c r="B394" s="276"/>
    </row>
    <row r="395" ht="15.75" customHeight="1">
      <c r="B395" s="276"/>
    </row>
    <row r="396" ht="15.75" customHeight="1">
      <c r="B396" s="276"/>
    </row>
    <row r="397" ht="15.75" customHeight="1">
      <c r="B397" s="276"/>
    </row>
    <row r="398" ht="15.75" customHeight="1">
      <c r="B398" s="276"/>
    </row>
    <row r="399" ht="15.75" customHeight="1">
      <c r="B399" s="276"/>
    </row>
    <row r="400" ht="15.75" customHeight="1">
      <c r="B400" s="276"/>
    </row>
    <row r="401" ht="15.75" customHeight="1">
      <c r="B401" s="276"/>
    </row>
    <row r="402" ht="15.75" customHeight="1">
      <c r="B402" s="276"/>
    </row>
    <row r="403" ht="15.75" customHeight="1">
      <c r="B403" s="276"/>
    </row>
    <row r="404" ht="15.75" customHeight="1">
      <c r="B404" s="276"/>
    </row>
    <row r="405" ht="15.75" customHeight="1">
      <c r="B405" s="276"/>
    </row>
    <row r="406" ht="15.75" customHeight="1">
      <c r="B406" s="276"/>
    </row>
    <row r="407" ht="15.75" customHeight="1">
      <c r="B407" s="276"/>
    </row>
    <row r="408" ht="15.75" customHeight="1">
      <c r="B408" s="276"/>
    </row>
    <row r="409" ht="15.75" customHeight="1">
      <c r="B409" s="276"/>
    </row>
    <row r="410" ht="15.75" customHeight="1">
      <c r="B410" s="276"/>
    </row>
    <row r="411" ht="15.75" customHeight="1">
      <c r="B411" s="276"/>
    </row>
    <row r="412" ht="15.75" customHeight="1">
      <c r="B412" s="276"/>
    </row>
    <row r="413" ht="15.75" customHeight="1">
      <c r="B413" s="276"/>
    </row>
    <row r="414" ht="15.75" customHeight="1">
      <c r="B414" s="276"/>
    </row>
    <row r="415" ht="15.75" customHeight="1">
      <c r="B415" s="276"/>
    </row>
    <row r="416" ht="15.75" customHeight="1">
      <c r="B416" s="276"/>
    </row>
    <row r="417" ht="15.75" customHeight="1">
      <c r="B417" s="276"/>
    </row>
    <row r="418" ht="15.75" customHeight="1">
      <c r="B418" s="276"/>
    </row>
    <row r="419" ht="15.75" customHeight="1">
      <c r="B419" s="276"/>
    </row>
    <row r="420" ht="15.75" customHeight="1">
      <c r="B420" s="276"/>
    </row>
    <row r="421" ht="15.75" customHeight="1">
      <c r="B421" s="276"/>
    </row>
    <row r="422" ht="15.75" customHeight="1">
      <c r="B422" s="276"/>
    </row>
    <row r="423" ht="15.75" customHeight="1">
      <c r="B423" s="276"/>
    </row>
    <row r="424" ht="15.75" customHeight="1">
      <c r="B424" s="276"/>
    </row>
    <row r="425" ht="15.75" customHeight="1">
      <c r="B425" s="276"/>
    </row>
    <row r="426" ht="15.75" customHeight="1">
      <c r="B426" s="276"/>
    </row>
    <row r="427" ht="15.75" customHeight="1">
      <c r="B427" s="276"/>
    </row>
    <row r="428" ht="15.75" customHeight="1">
      <c r="B428" s="276"/>
    </row>
    <row r="429" ht="15.75" customHeight="1">
      <c r="B429" s="276"/>
    </row>
    <row r="430" ht="15.75" customHeight="1">
      <c r="B430" s="276"/>
    </row>
    <row r="431" ht="15.75" customHeight="1">
      <c r="B431" s="276"/>
    </row>
    <row r="432" ht="15.75" customHeight="1">
      <c r="B432" s="276"/>
    </row>
    <row r="433" ht="15.75" customHeight="1">
      <c r="B433" s="276"/>
    </row>
    <row r="434" ht="15.75" customHeight="1">
      <c r="B434" s="276"/>
    </row>
    <row r="435" ht="15.75" customHeight="1">
      <c r="B435" s="276"/>
    </row>
    <row r="436" ht="15.75" customHeight="1">
      <c r="B436" s="276"/>
    </row>
    <row r="437" ht="15.75" customHeight="1">
      <c r="B437" s="276"/>
    </row>
    <row r="438" ht="15.75" customHeight="1">
      <c r="B438" s="276"/>
    </row>
    <row r="439" ht="15.75" customHeight="1">
      <c r="B439" s="276"/>
    </row>
    <row r="440" ht="15.75" customHeight="1">
      <c r="B440" s="276"/>
    </row>
    <row r="441" ht="15.75" customHeight="1">
      <c r="B441" s="276"/>
    </row>
    <row r="442" ht="15.75" customHeight="1">
      <c r="B442" s="276"/>
    </row>
    <row r="443" ht="15.75" customHeight="1">
      <c r="B443" s="276"/>
    </row>
    <row r="444" ht="15.75" customHeight="1">
      <c r="B444" s="276"/>
    </row>
    <row r="445" ht="15.75" customHeight="1">
      <c r="B445" s="276"/>
    </row>
    <row r="446" ht="15.75" customHeight="1">
      <c r="B446" s="276"/>
    </row>
    <row r="447" ht="15.75" customHeight="1">
      <c r="B447" s="276"/>
    </row>
    <row r="448" ht="15.75" customHeight="1">
      <c r="B448" s="276"/>
    </row>
    <row r="449" ht="15.75" customHeight="1">
      <c r="B449" s="276"/>
    </row>
    <row r="450" ht="15.75" customHeight="1">
      <c r="B450" s="276"/>
    </row>
    <row r="451" ht="15.75" customHeight="1">
      <c r="B451" s="276"/>
    </row>
    <row r="452" ht="15.75" customHeight="1">
      <c r="B452" s="276"/>
    </row>
    <row r="453" ht="15.75" customHeight="1">
      <c r="B453" s="276"/>
    </row>
    <row r="454" ht="15.75" customHeight="1">
      <c r="B454" s="276"/>
    </row>
    <row r="455" ht="15.75" customHeight="1">
      <c r="B455" s="276"/>
    </row>
    <row r="456" ht="15.75" customHeight="1">
      <c r="B456" s="276"/>
    </row>
    <row r="457" ht="15.75" customHeight="1">
      <c r="B457" s="276"/>
    </row>
    <row r="458" ht="15.75" customHeight="1">
      <c r="B458" s="276"/>
    </row>
    <row r="459" ht="15.75" customHeight="1">
      <c r="B459" s="276"/>
    </row>
    <row r="460" ht="15.75" customHeight="1">
      <c r="B460" s="276"/>
    </row>
    <row r="461" ht="15.75" customHeight="1">
      <c r="B461" s="276"/>
    </row>
    <row r="462" ht="15.75" customHeight="1">
      <c r="B462" s="276"/>
    </row>
    <row r="463" ht="15.75" customHeight="1">
      <c r="B463" s="276"/>
    </row>
    <row r="464" ht="15.75" customHeight="1">
      <c r="B464" s="276"/>
    </row>
    <row r="465" ht="15.75" customHeight="1">
      <c r="B465" s="276"/>
    </row>
    <row r="466" ht="15.75" customHeight="1">
      <c r="B466" s="276"/>
    </row>
    <row r="467" ht="15.75" customHeight="1">
      <c r="B467" s="276"/>
    </row>
    <row r="468" ht="15.75" customHeight="1">
      <c r="B468" s="276"/>
    </row>
    <row r="469" ht="15.75" customHeight="1">
      <c r="B469" s="276"/>
    </row>
    <row r="470" ht="15.75" customHeight="1">
      <c r="B470" s="276"/>
    </row>
    <row r="471" ht="15.75" customHeight="1">
      <c r="B471" s="276"/>
    </row>
    <row r="472" ht="15.75" customHeight="1">
      <c r="B472" s="276"/>
    </row>
    <row r="473" ht="15.75" customHeight="1">
      <c r="B473" s="276"/>
    </row>
    <row r="474" ht="15.75" customHeight="1">
      <c r="B474" s="276"/>
    </row>
    <row r="475" ht="15.75" customHeight="1">
      <c r="B475" s="276"/>
    </row>
    <row r="476" ht="15.75" customHeight="1">
      <c r="B476" s="276"/>
    </row>
    <row r="477" ht="15.75" customHeight="1">
      <c r="B477" s="276"/>
    </row>
    <row r="478" ht="15.75" customHeight="1">
      <c r="B478" s="276"/>
    </row>
    <row r="479" ht="15.75" customHeight="1">
      <c r="B479" s="276"/>
    </row>
    <row r="480" ht="15.75" customHeight="1">
      <c r="B480" s="276"/>
    </row>
    <row r="481" ht="15.75" customHeight="1">
      <c r="B481" s="276"/>
    </row>
    <row r="482" ht="15.75" customHeight="1">
      <c r="B482" s="276"/>
    </row>
    <row r="483" ht="15.75" customHeight="1">
      <c r="B483" s="276"/>
    </row>
    <row r="484" ht="15.75" customHeight="1">
      <c r="B484" s="276"/>
    </row>
    <row r="485" ht="15.75" customHeight="1">
      <c r="B485" s="276"/>
    </row>
    <row r="486" ht="15.75" customHeight="1">
      <c r="B486" s="276"/>
    </row>
    <row r="487" ht="15.75" customHeight="1">
      <c r="B487" s="276"/>
    </row>
    <row r="488" ht="15.75" customHeight="1">
      <c r="B488" s="276"/>
    </row>
    <row r="489" ht="15.75" customHeight="1">
      <c r="B489" s="276"/>
    </row>
    <row r="490" ht="15.75" customHeight="1">
      <c r="B490" s="276"/>
    </row>
    <row r="491" ht="15.75" customHeight="1">
      <c r="B491" s="276"/>
    </row>
    <row r="492" ht="15.75" customHeight="1">
      <c r="B492" s="276"/>
    </row>
    <row r="493" ht="15.75" customHeight="1">
      <c r="B493" s="276"/>
    </row>
    <row r="494" ht="15.75" customHeight="1">
      <c r="B494" s="276"/>
    </row>
    <row r="495" ht="15.75" customHeight="1">
      <c r="B495" s="276"/>
    </row>
    <row r="496" ht="15.75" customHeight="1">
      <c r="B496" s="276"/>
    </row>
    <row r="497" ht="15.75" customHeight="1">
      <c r="B497" s="276"/>
    </row>
    <row r="498" ht="15.75" customHeight="1">
      <c r="B498" s="276"/>
    </row>
    <row r="499" ht="15.75" customHeight="1">
      <c r="B499" s="276"/>
    </row>
    <row r="500" ht="15.75" customHeight="1">
      <c r="B500" s="276"/>
    </row>
    <row r="501" ht="15.75" customHeight="1">
      <c r="B501" s="276"/>
    </row>
    <row r="502" ht="15.75" customHeight="1">
      <c r="B502" s="276"/>
    </row>
    <row r="503" ht="15.75" customHeight="1">
      <c r="B503" s="276"/>
    </row>
    <row r="504" ht="15.75" customHeight="1">
      <c r="B504" s="276"/>
    </row>
    <row r="505" ht="15.75" customHeight="1">
      <c r="B505" s="276"/>
    </row>
    <row r="506" ht="15.75" customHeight="1">
      <c r="B506" s="276"/>
    </row>
    <row r="507" ht="15.75" customHeight="1">
      <c r="B507" s="276"/>
    </row>
    <row r="508" ht="15.75" customHeight="1">
      <c r="B508" s="276"/>
    </row>
    <row r="509" ht="15.75" customHeight="1">
      <c r="B509" s="276"/>
    </row>
    <row r="510" ht="15.75" customHeight="1">
      <c r="B510" s="276"/>
    </row>
    <row r="511" ht="15.75" customHeight="1">
      <c r="B511" s="276"/>
    </row>
    <row r="512" ht="15.75" customHeight="1">
      <c r="B512" s="276"/>
    </row>
    <row r="513" ht="15.75" customHeight="1">
      <c r="B513" s="276"/>
    </row>
    <row r="514" ht="15.75" customHeight="1">
      <c r="B514" s="276"/>
    </row>
    <row r="515" ht="15.75" customHeight="1">
      <c r="B515" s="276"/>
    </row>
    <row r="516" ht="15.75" customHeight="1">
      <c r="B516" s="276"/>
    </row>
    <row r="517" ht="15.75" customHeight="1">
      <c r="B517" s="276"/>
    </row>
    <row r="518" ht="15.75" customHeight="1">
      <c r="B518" s="276"/>
    </row>
    <row r="519" ht="15.75" customHeight="1">
      <c r="B519" s="276"/>
    </row>
    <row r="520" ht="15.75" customHeight="1">
      <c r="B520" s="276"/>
    </row>
    <row r="521" ht="15.75" customHeight="1">
      <c r="B521" s="276"/>
    </row>
    <row r="522" ht="15.75" customHeight="1">
      <c r="B522" s="276"/>
    </row>
    <row r="523" ht="15.75" customHeight="1">
      <c r="B523" s="276"/>
    </row>
    <row r="524" ht="15.75" customHeight="1">
      <c r="B524" s="276"/>
    </row>
    <row r="525" ht="15.75" customHeight="1">
      <c r="B525" s="276"/>
    </row>
    <row r="526" ht="15.75" customHeight="1">
      <c r="B526" s="276"/>
    </row>
    <row r="527" ht="15.75" customHeight="1">
      <c r="B527" s="276"/>
    </row>
    <row r="528" ht="15.75" customHeight="1">
      <c r="B528" s="276"/>
    </row>
    <row r="529" ht="15.75" customHeight="1">
      <c r="B529" s="276"/>
    </row>
    <row r="530" ht="15.75" customHeight="1">
      <c r="B530" s="276"/>
    </row>
    <row r="531" ht="15.75" customHeight="1">
      <c r="B531" s="276"/>
    </row>
    <row r="532" ht="15.75" customHeight="1">
      <c r="B532" s="276"/>
    </row>
    <row r="533" ht="15.75" customHeight="1">
      <c r="B533" s="276"/>
    </row>
    <row r="534" ht="15.75" customHeight="1">
      <c r="B534" s="276"/>
    </row>
    <row r="535" ht="15.75" customHeight="1">
      <c r="B535" s="276"/>
    </row>
    <row r="536" ht="15.75" customHeight="1">
      <c r="B536" s="276"/>
    </row>
    <row r="537" ht="15.75" customHeight="1">
      <c r="B537" s="276"/>
    </row>
    <row r="538" ht="15.75" customHeight="1">
      <c r="B538" s="276"/>
    </row>
    <row r="539" ht="15.75" customHeight="1">
      <c r="B539" s="276"/>
    </row>
    <row r="540" ht="15.75" customHeight="1">
      <c r="B540" s="276"/>
    </row>
    <row r="541" ht="15.75" customHeight="1">
      <c r="B541" s="276"/>
    </row>
    <row r="542" ht="15.75" customHeight="1">
      <c r="B542" s="276"/>
    </row>
    <row r="543" ht="15.75" customHeight="1">
      <c r="B543" s="276"/>
    </row>
    <row r="544" ht="15.75" customHeight="1">
      <c r="B544" s="276"/>
    </row>
    <row r="545" ht="15.75" customHeight="1">
      <c r="B545" s="276"/>
    </row>
    <row r="546" ht="15.75" customHeight="1">
      <c r="B546" s="276"/>
    </row>
    <row r="547" ht="15.75" customHeight="1">
      <c r="B547" s="276"/>
    </row>
    <row r="548" ht="15.75" customHeight="1">
      <c r="B548" s="276"/>
    </row>
    <row r="549" ht="15.75" customHeight="1">
      <c r="B549" s="276"/>
    </row>
    <row r="550" ht="15.75" customHeight="1">
      <c r="B550" s="276"/>
    </row>
    <row r="551" ht="15.75" customHeight="1">
      <c r="B551" s="276"/>
    </row>
    <row r="552" ht="15.75" customHeight="1">
      <c r="B552" s="276"/>
    </row>
    <row r="553" ht="15.75" customHeight="1">
      <c r="B553" s="276"/>
    </row>
    <row r="554" ht="15.75" customHeight="1">
      <c r="B554" s="276"/>
    </row>
    <row r="555" ht="15.75" customHeight="1">
      <c r="B555" s="276"/>
    </row>
    <row r="556" ht="15.75" customHeight="1">
      <c r="B556" s="276"/>
    </row>
    <row r="557" ht="15.75" customHeight="1">
      <c r="B557" s="276"/>
    </row>
    <row r="558" ht="15.75" customHeight="1">
      <c r="B558" s="276"/>
    </row>
    <row r="559" ht="15.75" customHeight="1">
      <c r="B559" s="276"/>
    </row>
    <row r="560" ht="15.75" customHeight="1">
      <c r="B560" s="276"/>
    </row>
    <row r="561" ht="15.75" customHeight="1">
      <c r="B561" s="276"/>
    </row>
    <row r="562" ht="15.75" customHeight="1">
      <c r="B562" s="276"/>
    </row>
    <row r="563" ht="15.75" customHeight="1">
      <c r="B563" s="276"/>
    </row>
    <row r="564" ht="15.75" customHeight="1">
      <c r="B564" s="276"/>
    </row>
    <row r="565" ht="15.75" customHeight="1">
      <c r="B565" s="276"/>
    </row>
    <row r="566" ht="15.75" customHeight="1">
      <c r="B566" s="276"/>
    </row>
    <row r="567" ht="15.75" customHeight="1">
      <c r="B567" s="276"/>
    </row>
    <row r="568" ht="15.75" customHeight="1">
      <c r="B568" s="276"/>
    </row>
    <row r="569" ht="15.75" customHeight="1">
      <c r="B569" s="276"/>
    </row>
    <row r="570" ht="15.75" customHeight="1">
      <c r="B570" s="276"/>
    </row>
    <row r="571" ht="15.75" customHeight="1">
      <c r="B571" s="276"/>
    </row>
    <row r="572" ht="15.75" customHeight="1">
      <c r="B572" s="276"/>
    </row>
    <row r="573" ht="15.75" customHeight="1">
      <c r="B573" s="276"/>
    </row>
    <row r="574" ht="15.75" customHeight="1">
      <c r="B574" s="276"/>
    </row>
    <row r="575" ht="15.75" customHeight="1">
      <c r="B575" s="276"/>
    </row>
    <row r="576" ht="15.75" customHeight="1">
      <c r="B576" s="276"/>
    </row>
    <row r="577" ht="15.75" customHeight="1">
      <c r="B577" s="276"/>
    </row>
    <row r="578" ht="15.75" customHeight="1">
      <c r="A578" s="276"/>
    </row>
    <row r="579" ht="15.75" customHeight="1">
      <c r="A579" s="276"/>
    </row>
    <row r="580" ht="15.75" customHeight="1">
      <c r="A580" s="276"/>
    </row>
    <row r="581" ht="15.75" customHeight="1">
      <c r="A581" s="276"/>
    </row>
    <row r="582" ht="15.75" customHeight="1">
      <c r="A582" s="276"/>
    </row>
    <row r="583" ht="15.75" customHeight="1">
      <c r="A583" s="276"/>
    </row>
    <row r="584" ht="15.75" customHeight="1">
      <c r="A584" s="276"/>
    </row>
    <row r="585" ht="15.75" customHeight="1">
      <c r="A585" s="276"/>
    </row>
    <row r="586" ht="15.75" customHeight="1">
      <c r="A586" s="276"/>
    </row>
    <row r="587" ht="15.75" customHeight="1">
      <c r="A587" s="276"/>
    </row>
    <row r="588" ht="15.75" customHeight="1">
      <c r="A588" s="276"/>
    </row>
    <row r="589" ht="15.75" customHeight="1">
      <c r="A589" s="276"/>
    </row>
    <row r="590" ht="15.75" customHeight="1">
      <c r="A590" s="276"/>
    </row>
    <row r="591" ht="15.75" customHeight="1">
      <c r="A591" s="276"/>
    </row>
    <row r="592" ht="15.75" customHeight="1">
      <c r="A592" s="276"/>
    </row>
    <row r="593" ht="15.75" customHeight="1">
      <c r="A593" s="276"/>
    </row>
    <row r="594" ht="15.75" customHeight="1">
      <c r="A594" s="276"/>
    </row>
    <row r="595" ht="15.75" customHeight="1">
      <c r="A595" s="276"/>
    </row>
    <row r="596" ht="15.75" customHeight="1">
      <c r="A596" s="276"/>
    </row>
    <row r="597" ht="15.75" customHeight="1">
      <c r="A597" s="276"/>
    </row>
    <row r="598" ht="15.75" customHeight="1">
      <c r="A598" s="276"/>
    </row>
    <row r="599" ht="15.75" customHeight="1">
      <c r="A599" s="276"/>
    </row>
    <row r="600" ht="15.75" customHeight="1">
      <c r="A600" s="276"/>
    </row>
    <row r="601" ht="15.75" customHeight="1">
      <c r="A601" s="276"/>
    </row>
    <row r="602" ht="15.75" customHeight="1">
      <c r="A602" s="276"/>
    </row>
    <row r="603" ht="15.75" customHeight="1">
      <c r="A603" s="276"/>
    </row>
    <row r="604" ht="15.75" customHeight="1">
      <c r="A604" s="276"/>
    </row>
    <row r="605" ht="15.75" customHeight="1">
      <c r="A605" s="276"/>
    </row>
    <row r="606" ht="15.75" customHeight="1">
      <c r="A606" s="276"/>
    </row>
    <row r="607" ht="15.75" customHeight="1">
      <c r="A607" s="276"/>
    </row>
    <row r="608" ht="15.75" customHeight="1">
      <c r="A608" s="276"/>
    </row>
    <row r="609" ht="15.75" customHeight="1">
      <c r="A609" s="276"/>
    </row>
    <row r="610" ht="15.75" customHeight="1">
      <c r="A610" s="276"/>
    </row>
    <row r="611" ht="15.75" customHeight="1">
      <c r="A611" s="276"/>
    </row>
    <row r="612" ht="15.75" customHeight="1">
      <c r="A612" s="276"/>
    </row>
    <row r="613" ht="15.75" customHeight="1">
      <c r="A613" s="276"/>
    </row>
    <row r="614" ht="15.75" customHeight="1">
      <c r="A614" s="276"/>
    </row>
    <row r="615" ht="15.75" customHeight="1">
      <c r="A615" s="276"/>
    </row>
    <row r="616" ht="15.75" customHeight="1">
      <c r="A616" s="276"/>
    </row>
    <row r="617" ht="15.75" customHeight="1">
      <c r="A617" s="276"/>
    </row>
    <row r="618" ht="15.75" customHeight="1">
      <c r="A618" s="276"/>
    </row>
    <row r="619" ht="15.75" customHeight="1">
      <c r="A619" s="276"/>
    </row>
    <row r="620" ht="15.75" customHeight="1">
      <c r="A620" s="276"/>
    </row>
    <row r="621" ht="15.75" customHeight="1">
      <c r="A621" s="276"/>
    </row>
    <row r="622" ht="15.75" customHeight="1">
      <c r="A622" s="276"/>
    </row>
    <row r="623" ht="15.75" customHeight="1">
      <c r="A623" s="276"/>
    </row>
    <row r="624" ht="15.75" customHeight="1">
      <c r="A624" s="276"/>
    </row>
    <row r="625" ht="15.75" customHeight="1">
      <c r="A625" s="276"/>
    </row>
    <row r="626" ht="15.75" customHeight="1">
      <c r="A626" s="276"/>
    </row>
    <row r="627" ht="15.75" customHeight="1">
      <c r="A627" s="276"/>
    </row>
    <row r="628" ht="15.75" customHeight="1">
      <c r="A628" s="276"/>
    </row>
    <row r="629" ht="15.75" customHeight="1">
      <c r="A629" s="276"/>
    </row>
    <row r="630" ht="15.75" customHeight="1">
      <c r="A630" s="276"/>
    </row>
    <row r="631" ht="15.75" customHeight="1">
      <c r="A631" s="276"/>
    </row>
    <row r="632" ht="15.75" customHeight="1">
      <c r="A632" s="276"/>
    </row>
    <row r="633" ht="15.75" customHeight="1">
      <c r="A633" s="276"/>
    </row>
    <row r="634" ht="15.75" customHeight="1">
      <c r="A634" s="276"/>
    </row>
    <row r="635" ht="15.75" customHeight="1">
      <c r="A635" s="276"/>
    </row>
    <row r="636" ht="15.75" customHeight="1">
      <c r="A636" s="276"/>
    </row>
    <row r="637" ht="15.75" customHeight="1">
      <c r="A637" s="276"/>
    </row>
    <row r="638" ht="15.75" customHeight="1">
      <c r="A638" s="276"/>
    </row>
    <row r="639" ht="15.75" customHeight="1">
      <c r="A639" s="276"/>
    </row>
    <row r="640" ht="15.75" customHeight="1">
      <c r="A640" s="276"/>
    </row>
    <row r="641" ht="15.75" customHeight="1">
      <c r="A641" s="276"/>
    </row>
    <row r="642" ht="15.75" customHeight="1">
      <c r="A642" s="276"/>
    </row>
    <row r="643" ht="15.75" customHeight="1">
      <c r="A643" s="276"/>
    </row>
    <row r="644" ht="15.75" customHeight="1">
      <c r="A644" s="276"/>
    </row>
    <row r="645" ht="15.75" customHeight="1">
      <c r="A645" s="276"/>
    </row>
    <row r="646" ht="15.75" customHeight="1">
      <c r="A646" s="276"/>
    </row>
    <row r="647" ht="15.75" customHeight="1">
      <c r="A647" s="276"/>
    </row>
    <row r="648" ht="15.75" customHeight="1">
      <c r="A648" s="276"/>
    </row>
    <row r="649" ht="15.75" customHeight="1">
      <c r="A649" s="276"/>
    </row>
    <row r="650" ht="15.75" customHeight="1">
      <c r="A650" s="276"/>
    </row>
    <row r="651" ht="15.75" customHeight="1">
      <c r="A651" s="276"/>
    </row>
    <row r="652" ht="15.75" customHeight="1">
      <c r="A652" s="276"/>
    </row>
    <row r="653" ht="15.75" customHeight="1">
      <c r="A653" s="276"/>
    </row>
    <row r="654" ht="15.75" customHeight="1">
      <c r="A654" s="276"/>
    </row>
    <row r="655" ht="15.75" customHeight="1">
      <c r="A655" s="276"/>
    </row>
    <row r="656" ht="15.75" customHeight="1">
      <c r="A656" s="276"/>
    </row>
    <row r="657" ht="15.75" customHeight="1">
      <c r="A657" s="276"/>
    </row>
    <row r="658" ht="15.75" customHeight="1">
      <c r="A658" s="276"/>
    </row>
    <row r="659" ht="15.75" customHeight="1">
      <c r="A659" s="276"/>
    </row>
    <row r="660" ht="15.75" customHeight="1">
      <c r="A660" s="276"/>
    </row>
    <row r="661" ht="15.75" customHeight="1">
      <c r="A661" s="276"/>
    </row>
    <row r="662" ht="15.75" customHeight="1">
      <c r="A662" s="276"/>
    </row>
    <row r="663" ht="15.75" customHeight="1">
      <c r="A663" s="276"/>
    </row>
    <row r="664" ht="15.75" customHeight="1">
      <c r="A664" s="276"/>
    </row>
    <row r="665" ht="15.75" customHeight="1">
      <c r="A665" s="276"/>
    </row>
    <row r="666" ht="15.75" customHeight="1">
      <c r="A666" s="276"/>
    </row>
    <row r="667" ht="15.75" customHeight="1">
      <c r="A667" s="276"/>
    </row>
    <row r="668" ht="15.75" customHeight="1">
      <c r="A668" s="276"/>
    </row>
    <row r="669" ht="15.75" customHeight="1">
      <c r="A669" s="276"/>
    </row>
    <row r="670" ht="15.75" customHeight="1">
      <c r="A670" s="276"/>
    </row>
    <row r="671" ht="15.75" customHeight="1">
      <c r="A671" s="276"/>
    </row>
    <row r="672" ht="15.75" customHeight="1">
      <c r="A672" s="276"/>
    </row>
    <row r="673" ht="15.75" customHeight="1">
      <c r="A673" s="276"/>
    </row>
    <row r="674" ht="15.75" customHeight="1">
      <c r="A674" s="276"/>
    </row>
    <row r="675" ht="15.75" customHeight="1">
      <c r="A675" s="276"/>
    </row>
    <row r="676" ht="15.75" customHeight="1">
      <c r="A676" s="276"/>
    </row>
    <row r="677" ht="15.75" customHeight="1">
      <c r="A677" s="276"/>
    </row>
    <row r="678" ht="15.75" customHeight="1">
      <c r="A678" s="276"/>
    </row>
    <row r="679" ht="15.75" customHeight="1">
      <c r="A679" s="276"/>
    </row>
    <row r="680" ht="15.75" customHeight="1">
      <c r="A680" s="276"/>
    </row>
    <row r="681" ht="15.75" customHeight="1">
      <c r="A681" s="276"/>
    </row>
    <row r="682" ht="15.75" customHeight="1">
      <c r="A682" s="276"/>
    </row>
    <row r="683" ht="15.75" customHeight="1">
      <c r="A683" s="276"/>
    </row>
    <row r="684" ht="15.75" customHeight="1">
      <c r="A684" s="276"/>
    </row>
    <row r="685" ht="15.75" customHeight="1">
      <c r="A685" s="276"/>
    </row>
    <row r="686" ht="15.75" customHeight="1">
      <c r="A686" s="276"/>
    </row>
    <row r="687" ht="15.75" customHeight="1">
      <c r="A687" s="276"/>
    </row>
    <row r="688" ht="15.75" customHeight="1">
      <c r="A688" s="276"/>
    </row>
    <row r="689" ht="15.75" customHeight="1">
      <c r="A689" s="276"/>
    </row>
    <row r="690" ht="15.75" customHeight="1">
      <c r="A690" s="276"/>
    </row>
    <row r="691" ht="15.75" customHeight="1">
      <c r="A691" s="276"/>
    </row>
    <row r="692" ht="15.75" customHeight="1">
      <c r="A692" s="276"/>
    </row>
    <row r="693" ht="15.75" customHeight="1">
      <c r="A693" s="276"/>
    </row>
    <row r="694" ht="15.75" customHeight="1">
      <c r="A694" s="276"/>
    </row>
    <row r="695" ht="15.75" customHeight="1">
      <c r="A695" s="276"/>
    </row>
    <row r="696" ht="15.75" customHeight="1">
      <c r="A696" s="276"/>
    </row>
    <row r="697" ht="15.75" customHeight="1">
      <c r="A697" s="276"/>
    </row>
    <row r="698" ht="15.75" customHeight="1">
      <c r="A698" s="276"/>
    </row>
    <row r="699" ht="15.75" customHeight="1">
      <c r="A699" s="276"/>
    </row>
    <row r="700" ht="15.75" customHeight="1">
      <c r="A700" s="276"/>
    </row>
    <row r="701" ht="15.75" customHeight="1">
      <c r="A701" s="276"/>
    </row>
    <row r="702" ht="15.75" customHeight="1">
      <c r="A702" s="276"/>
    </row>
    <row r="703" ht="15.75" customHeight="1">
      <c r="A703" s="276"/>
    </row>
    <row r="704" ht="15.75" customHeight="1">
      <c r="A704" s="276"/>
    </row>
    <row r="705" ht="15.75" customHeight="1">
      <c r="A705" s="276"/>
    </row>
    <row r="706" ht="15.75" customHeight="1">
      <c r="A706" s="276"/>
    </row>
    <row r="707" ht="15.75" customHeight="1">
      <c r="A707" s="276"/>
    </row>
    <row r="708" ht="15.75" customHeight="1">
      <c r="A708" s="276"/>
    </row>
    <row r="709" ht="15.75" customHeight="1">
      <c r="A709" s="276"/>
    </row>
    <row r="710" ht="15.75" customHeight="1">
      <c r="A710" s="276"/>
    </row>
    <row r="711" ht="15.75" customHeight="1">
      <c r="A711" s="276"/>
    </row>
    <row r="712" ht="15.75" customHeight="1">
      <c r="A712" s="276"/>
    </row>
    <row r="713" ht="15.75" customHeight="1">
      <c r="A713" s="276"/>
    </row>
    <row r="714" ht="15.75" customHeight="1">
      <c r="A714" s="276"/>
    </row>
    <row r="715" ht="15.75" customHeight="1">
      <c r="A715" s="276"/>
    </row>
    <row r="716" ht="15.75" customHeight="1">
      <c r="A716" s="276"/>
    </row>
    <row r="717" ht="15.75" customHeight="1">
      <c r="A717" s="276"/>
    </row>
    <row r="718" ht="15.75" customHeight="1">
      <c r="A718" s="276"/>
    </row>
    <row r="719" ht="15.75" customHeight="1">
      <c r="A719" s="276"/>
    </row>
    <row r="720" ht="15.75" customHeight="1">
      <c r="A720" s="276"/>
    </row>
    <row r="721" ht="15.75" customHeight="1">
      <c r="A721" s="276"/>
    </row>
    <row r="722" ht="15.75" customHeight="1">
      <c r="A722" s="276"/>
    </row>
    <row r="723" ht="15.75" customHeight="1">
      <c r="A723" s="276"/>
    </row>
    <row r="724" ht="15.75" customHeight="1">
      <c r="A724" s="276"/>
    </row>
    <row r="725" ht="15.75" customHeight="1">
      <c r="A725" s="276"/>
    </row>
    <row r="726" ht="15.75" customHeight="1">
      <c r="A726" s="276"/>
    </row>
    <row r="727" ht="15.75" customHeight="1">
      <c r="A727" s="276"/>
    </row>
    <row r="728" ht="15.75" customHeight="1">
      <c r="A728" s="276"/>
    </row>
    <row r="729" ht="15.75" customHeight="1">
      <c r="A729" s="276"/>
    </row>
    <row r="730" ht="15.75" customHeight="1">
      <c r="A730" s="276"/>
    </row>
    <row r="731" ht="15.75" customHeight="1">
      <c r="A731" s="276"/>
    </row>
    <row r="732" ht="15.75" customHeight="1">
      <c r="A732" s="276"/>
    </row>
    <row r="733" ht="15.75" customHeight="1">
      <c r="A733" s="276"/>
    </row>
    <row r="734" ht="15.75" customHeight="1">
      <c r="A734" s="276"/>
    </row>
    <row r="735" ht="15.75" customHeight="1">
      <c r="A735" s="276"/>
    </row>
    <row r="736" ht="15.75" customHeight="1">
      <c r="A736" s="276"/>
    </row>
    <row r="737" ht="15.75" customHeight="1">
      <c r="A737" s="276"/>
    </row>
    <row r="738" ht="15.75" customHeight="1">
      <c r="A738" s="276"/>
    </row>
    <row r="739" ht="15.75" customHeight="1">
      <c r="A739" s="276"/>
    </row>
    <row r="740" ht="15.75" customHeight="1">
      <c r="A740" s="276"/>
    </row>
    <row r="741" ht="15.75" customHeight="1">
      <c r="A741" s="276"/>
    </row>
    <row r="742" ht="15.75" customHeight="1">
      <c r="A742" s="276"/>
    </row>
    <row r="743" ht="15.75" customHeight="1">
      <c r="A743" s="276"/>
    </row>
    <row r="744" ht="15.75" customHeight="1">
      <c r="A744" s="276"/>
    </row>
    <row r="745" ht="15.75" customHeight="1">
      <c r="A745" s="276"/>
    </row>
    <row r="746" ht="15.75" customHeight="1">
      <c r="A746" s="276"/>
    </row>
    <row r="747" ht="15.75" customHeight="1">
      <c r="A747" s="276"/>
    </row>
    <row r="748" ht="15.75" customHeight="1">
      <c r="A748" s="276"/>
    </row>
    <row r="749" ht="15.75" customHeight="1">
      <c r="A749" s="276"/>
    </row>
    <row r="750" ht="15.75" customHeight="1">
      <c r="A750" s="276"/>
    </row>
    <row r="751" ht="15.75" customHeight="1">
      <c r="A751" s="276"/>
    </row>
    <row r="752" ht="15.75" customHeight="1">
      <c r="A752" s="276"/>
    </row>
    <row r="753" ht="15.75" customHeight="1">
      <c r="A753" s="276"/>
    </row>
    <row r="754" ht="15.75" customHeight="1">
      <c r="A754" s="276"/>
    </row>
    <row r="755" ht="15.75" customHeight="1">
      <c r="A755" s="276"/>
    </row>
    <row r="756" ht="15.75" customHeight="1">
      <c r="A756" s="276"/>
    </row>
    <row r="757" ht="15.75" customHeight="1">
      <c r="A757" s="276"/>
    </row>
    <row r="758" ht="15.75" customHeight="1">
      <c r="A758" s="276"/>
    </row>
    <row r="759" ht="15.75" customHeight="1">
      <c r="A759" s="276"/>
    </row>
    <row r="760" ht="15.75" customHeight="1">
      <c r="A760" s="276"/>
    </row>
    <row r="761" ht="15.75" customHeight="1">
      <c r="A761" s="276"/>
    </row>
    <row r="762" ht="15.75" customHeight="1">
      <c r="A762" s="276"/>
    </row>
    <row r="763" ht="15.75" customHeight="1">
      <c r="A763" s="276"/>
    </row>
    <row r="764" ht="15.75" customHeight="1">
      <c r="A764" s="276"/>
    </row>
    <row r="765" ht="15.75" customHeight="1">
      <c r="A765" s="276"/>
    </row>
    <row r="766" ht="15.75" customHeight="1">
      <c r="A766" s="276"/>
    </row>
    <row r="767" ht="15.75" customHeight="1">
      <c r="A767" s="276"/>
    </row>
    <row r="768" ht="15.75" customHeight="1">
      <c r="A768" s="276"/>
    </row>
    <row r="769" ht="15.75" customHeight="1">
      <c r="A769" s="276"/>
    </row>
    <row r="770" ht="15.75" customHeight="1">
      <c r="A770" s="276"/>
    </row>
    <row r="771" ht="15.75" customHeight="1">
      <c r="A771" s="276"/>
    </row>
    <row r="772" ht="15.75" customHeight="1">
      <c r="A772" s="276"/>
    </row>
    <row r="773" ht="15.75" customHeight="1">
      <c r="A773" s="276"/>
    </row>
    <row r="774" ht="15.75" customHeight="1">
      <c r="A774" s="276"/>
    </row>
    <row r="775" ht="15.75" customHeight="1">
      <c r="A775" s="276"/>
    </row>
    <row r="776" ht="15.75" customHeight="1">
      <c r="A776" s="276"/>
    </row>
    <row r="777" ht="15.75" customHeight="1">
      <c r="A777" s="276"/>
    </row>
    <row r="778" ht="15.75" customHeight="1">
      <c r="A778" s="276"/>
    </row>
    <row r="779" ht="15.75" customHeight="1">
      <c r="A779" s="276"/>
    </row>
    <row r="780" ht="15.75" customHeight="1">
      <c r="A780" s="276"/>
    </row>
    <row r="781" ht="15.75" customHeight="1">
      <c r="A781" s="276"/>
    </row>
    <row r="782" ht="15.75" customHeight="1">
      <c r="A782" s="276"/>
    </row>
    <row r="783" ht="15.75" customHeight="1">
      <c r="A783" s="276"/>
    </row>
    <row r="784" ht="15.75" customHeight="1">
      <c r="A784" s="276"/>
    </row>
    <row r="785" ht="15.75" customHeight="1">
      <c r="A785" s="276"/>
    </row>
    <row r="786" ht="15.75" customHeight="1">
      <c r="A786" s="276"/>
    </row>
    <row r="787" ht="15.75" customHeight="1">
      <c r="A787" s="276"/>
    </row>
    <row r="788" ht="15.75" customHeight="1">
      <c r="A788" s="276"/>
    </row>
    <row r="789" ht="15.75" customHeight="1">
      <c r="A789" s="276"/>
    </row>
    <row r="790" ht="15.75" customHeight="1">
      <c r="A790" s="276"/>
    </row>
    <row r="791" ht="15.75" customHeight="1">
      <c r="A791" s="276"/>
    </row>
    <row r="792" ht="15.75" customHeight="1">
      <c r="A792" s="276"/>
    </row>
    <row r="793" ht="15.75" customHeight="1">
      <c r="A793" s="276"/>
    </row>
    <row r="794" ht="15.75" customHeight="1">
      <c r="A794" s="276"/>
    </row>
    <row r="795" ht="15.75" customHeight="1">
      <c r="A795" s="276"/>
    </row>
    <row r="796" ht="15.75" customHeight="1">
      <c r="A796" s="276"/>
    </row>
    <row r="797" ht="15.75" customHeight="1">
      <c r="A797" s="276"/>
    </row>
    <row r="798" ht="15.75" customHeight="1">
      <c r="A798" s="276"/>
    </row>
    <row r="799" ht="15.75" customHeight="1">
      <c r="A799" s="276"/>
    </row>
    <row r="800" ht="15.75" customHeight="1">
      <c r="A800" s="276"/>
    </row>
    <row r="801" ht="15.75" customHeight="1">
      <c r="A801" s="276"/>
    </row>
    <row r="802" ht="15.75" customHeight="1">
      <c r="A802" s="276"/>
    </row>
    <row r="803" ht="15.75" customHeight="1">
      <c r="A803" s="276"/>
    </row>
    <row r="804" ht="15.75" customHeight="1">
      <c r="A804" s="276"/>
    </row>
    <row r="805" ht="15.75" customHeight="1">
      <c r="A805" s="276"/>
    </row>
    <row r="806" ht="15.75" customHeight="1">
      <c r="A806" s="276"/>
    </row>
    <row r="807" ht="15.75" customHeight="1">
      <c r="A807" s="276"/>
    </row>
    <row r="808" ht="15.75" customHeight="1">
      <c r="A808" s="276"/>
    </row>
    <row r="809" ht="15.75" customHeight="1">
      <c r="A809" s="276"/>
    </row>
    <row r="810" ht="15.75" customHeight="1">
      <c r="A810" s="276"/>
    </row>
    <row r="811" ht="15.75" customHeight="1">
      <c r="A811" s="276"/>
    </row>
    <row r="812" ht="15.75" customHeight="1">
      <c r="A812" s="276"/>
    </row>
    <row r="813" ht="15.75" customHeight="1">
      <c r="A813" s="276"/>
    </row>
    <row r="814" ht="15.75" customHeight="1">
      <c r="A814" s="276"/>
    </row>
    <row r="815" ht="15.75" customHeight="1">
      <c r="A815" s="276"/>
    </row>
    <row r="816" ht="15.75" customHeight="1">
      <c r="A816" s="276"/>
    </row>
    <row r="817" ht="15.75" customHeight="1">
      <c r="A817" s="276"/>
    </row>
    <row r="818" ht="15.75" customHeight="1">
      <c r="A818" s="276"/>
    </row>
    <row r="819" ht="15.75" customHeight="1">
      <c r="A819" s="276"/>
    </row>
    <row r="820" ht="15.75" customHeight="1">
      <c r="A820" s="276"/>
    </row>
    <row r="821" ht="15.75" customHeight="1">
      <c r="A821" s="276"/>
    </row>
    <row r="822" ht="15.75" customHeight="1">
      <c r="A822" s="276"/>
    </row>
    <row r="823" ht="15.75" customHeight="1">
      <c r="A823" s="276"/>
    </row>
    <row r="824" ht="15.75" customHeight="1">
      <c r="A824" s="276"/>
    </row>
    <row r="825" ht="15.75" customHeight="1">
      <c r="A825" s="276"/>
    </row>
    <row r="826" ht="15.75" customHeight="1">
      <c r="A826" s="276"/>
    </row>
    <row r="827" ht="15.75" customHeight="1">
      <c r="A827" s="276"/>
    </row>
    <row r="828" ht="15.75" customHeight="1">
      <c r="A828" s="276"/>
    </row>
    <row r="829" ht="15.75" customHeight="1">
      <c r="A829" s="276"/>
    </row>
    <row r="830" ht="15.75" customHeight="1">
      <c r="A830" s="276"/>
    </row>
    <row r="831" ht="15.75" customHeight="1">
      <c r="A831" s="276"/>
    </row>
    <row r="832" ht="15.75" customHeight="1">
      <c r="A832" s="276"/>
    </row>
    <row r="833" ht="15.75" customHeight="1">
      <c r="A833" s="276"/>
    </row>
    <row r="834" ht="15.75" customHeight="1">
      <c r="A834" s="276"/>
    </row>
    <row r="835" ht="15.75" customHeight="1">
      <c r="A835" s="276"/>
    </row>
    <row r="836" ht="15.75" customHeight="1">
      <c r="A836" s="276"/>
    </row>
    <row r="837" ht="15.75" customHeight="1">
      <c r="A837" s="276"/>
    </row>
    <row r="838" ht="15.75" customHeight="1">
      <c r="A838" s="276"/>
    </row>
    <row r="839" ht="15.75" customHeight="1">
      <c r="A839" s="276"/>
    </row>
    <row r="840" ht="15.75" customHeight="1">
      <c r="A840" s="276"/>
    </row>
    <row r="841" ht="15.75" customHeight="1">
      <c r="A841" s="276"/>
    </row>
    <row r="842" ht="15.75" customHeight="1">
      <c r="A842" s="276"/>
    </row>
    <row r="843" ht="15.75" customHeight="1">
      <c r="A843" s="276"/>
    </row>
    <row r="844" ht="15.75" customHeight="1">
      <c r="A844" s="276"/>
    </row>
    <row r="845" ht="15.75" customHeight="1">
      <c r="A845" s="276"/>
    </row>
    <row r="846" ht="15.75" customHeight="1">
      <c r="A846" s="276"/>
    </row>
    <row r="847" ht="15.75" customHeight="1">
      <c r="A847" s="276"/>
    </row>
    <row r="848" ht="15.75" customHeight="1">
      <c r="A848" s="276"/>
    </row>
    <row r="849" ht="15.75" customHeight="1">
      <c r="A849" s="276"/>
    </row>
    <row r="850" ht="15.75" customHeight="1">
      <c r="A850" s="276"/>
    </row>
    <row r="851" ht="15.75" customHeight="1">
      <c r="A851" s="276"/>
    </row>
    <row r="852" ht="15.75" customHeight="1">
      <c r="A852" s="276"/>
    </row>
    <row r="853" ht="15.75" customHeight="1">
      <c r="A853" s="276"/>
    </row>
    <row r="854" ht="15.75" customHeight="1">
      <c r="A854" s="276"/>
    </row>
    <row r="855" ht="15.75" customHeight="1">
      <c r="A855" s="276"/>
    </row>
    <row r="856" ht="15.75" customHeight="1">
      <c r="A856" s="276"/>
    </row>
    <row r="857" ht="15.75" customHeight="1">
      <c r="A857" s="276"/>
    </row>
    <row r="858" ht="15.75" customHeight="1">
      <c r="A858" s="276"/>
    </row>
    <row r="859" ht="15.75" customHeight="1">
      <c r="A859" s="276"/>
    </row>
    <row r="860" ht="15.75" customHeight="1">
      <c r="A860" s="276"/>
    </row>
    <row r="861" ht="15.75" customHeight="1">
      <c r="A861" s="276"/>
    </row>
    <row r="862" ht="15.75" customHeight="1">
      <c r="A862" s="276"/>
    </row>
    <row r="863" ht="15.75" customHeight="1">
      <c r="A863" s="276"/>
    </row>
    <row r="864" ht="15.75" customHeight="1">
      <c r="A864" s="276"/>
    </row>
    <row r="865" ht="15.75" customHeight="1">
      <c r="A865" s="276"/>
    </row>
    <row r="866" ht="15.75" customHeight="1">
      <c r="A866" s="276"/>
    </row>
    <row r="867" ht="15.75" customHeight="1">
      <c r="A867" s="276"/>
    </row>
    <row r="868" ht="15.75" customHeight="1">
      <c r="A868" s="276"/>
    </row>
    <row r="869" ht="15.75" customHeight="1">
      <c r="A869" s="276"/>
    </row>
    <row r="870" ht="15.75" customHeight="1">
      <c r="A870" s="276"/>
    </row>
    <row r="871" ht="15.75" customHeight="1">
      <c r="A871" s="276"/>
    </row>
    <row r="872" ht="15.75" customHeight="1">
      <c r="A872" s="276"/>
    </row>
    <row r="873" ht="15.75" customHeight="1">
      <c r="A873" s="276"/>
    </row>
    <row r="874" ht="15.75" customHeight="1">
      <c r="A874" s="276"/>
    </row>
    <row r="875" ht="15.75" customHeight="1">
      <c r="A875" s="276"/>
    </row>
    <row r="876" ht="15.75" customHeight="1">
      <c r="A876" s="276"/>
    </row>
    <row r="877" ht="15.75" customHeight="1">
      <c r="A877" s="276"/>
    </row>
    <row r="878" ht="15.75" customHeight="1">
      <c r="A878" s="276"/>
    </row>
    <row r="879" ht="15.75" customHeight="1">
      <c r="A879" s="276"/>
    </row>
    <row r="880" ht="15.75" customHeight="1">
      <c r="A880" s="276"/>
    </row>
    <row r="881" ht="15.75" customHeight="1">
      <c r="A881" s="276"/>
    </row>
    <row r="882" ht="15.75" customHeight="1">
      <c r="A882" s="276"/>
    </row>
    <row r="883" ht="15.75" customHeight="1">
      <c r="A883" s="276"/>
    </row>
    <row r="884" ht="15.75" customHeight="1">
      <c r="A884" s="276"/>
    </row>
    <row r="885" ht="15.75" customHeight="1">
      <c r="A885" s="276"/>
    </row>
    <row r="886" ht="15.75" customHeight="1">
      <c r="A886" s="276"/>
    </row>
    <row r="887" ht="15.75" customHeight="1">
      <c r="A887" s="276"/>
    </row>
    <row r="888" ht="15.75" customHeight="1">
      <c r="A888" s="276"/>
    </row>
    <row r="889" ht="15.75" customHeight="1">
      <c r="A889" s="276"/>
    </row>
    <row r="890" ht="15.75" customHeight="1">
      <c r="A890" s="276"/>
    </row>
    <row r="891" ht="15.75" customHeight="1">
      <c r="A891" s="276"/>
    </row>
    <row r="892" ht="15.75" customHeight="1">
      <c r="A892" s="276"/>
    </row>
    <row r="893" ht="15.75" customHeight="1">
      <c r="A893" s="276"/>
    </row>
    <row r="894" ht="15.75" customHeight="1">
      <c r="A894" s="276"/>
    </row>
    <row r="895" ht="15.75" customHeight="1">
      <c r="A895" s="276"/>
    </row>
    <row r="896" ht="15.75" customHeight="1">
      <c r="A896" s="276"/>
    </row>
    <row r="897" ht="15.75" customHeight="1">
      <c r="A897" s="276"/>
    </row>
    <row r="898" ht="15.75" customHeight="1">
      <c r="A898" s="276"/>
    </row>
    <row r="899" ht="15.75" customHeight="1">
      <c r="A899" s="276"/>
    </row>
    <row r="900" ht="15.75" customHeight="1">
      <c r="A900" s="276"/>
    </row>
    <row r="901" ht="15.75" customHeight="1">
      <c r="A901" s="276"/>
    </row>
    <row r="902" ht="15.75" customHeight="1">
      <c r="A902" s="276"/>
    </row>
    <row r="903" ht="15.75" customHeight="1">
      <c r="A903" s="276"/>
    </row>
    <row r="904" ht="15.75" customHeight="1">
      <c r="A904" s="276"/>
    </row>
    <row r="905" ht="15.75" customHeight="1">
      <c r="A905" s="276"/>
    </row>
    <row r="906" ht="15.75" customHeight="1">
      <c r="A906" s="276"/>
    </row>
    <row r="907" ht="15.75" customHeight="1">
      <c r="A907" s="276"/>
    </row>
    <row r="908" ht="15.75" customHeight="1">
      <c r="A908" s="276"/>
    </row>
    <row r="909" ht="15.75" customHeight="1">
      <c r="A909" s="276"/>
    </row>
    <row r="910" ht="15.75" customHeight="1">
      <c r="A910" s="276"/>
    </row>
    <row r="911" ht="15.75" customHeight="1">
      <c r="A911" s="276"/>
    </row>
    <row r="912" ht="15.75" customHeight="1">
      <c r="A912" s="276"/>
    </row>
    <row r="913" ht="15.75" customHeight="1">
      <c r="A913" s="276"/>
    </row>
    <row r="914" ht="15.75" customHeight="1">
      <c r="A914" s="276"/>
    </row>
    <row r="915" ht="15.75" customHeight="1">
      <c r="A915" s="276"/>
    </row>
    <row r="916" ht="15.75" customHeight="1">
      <c r="A916" s="276"/>
    </row>
    <row r="917" ht="15.75" customHeight="1">
      <c r="A917" s="276"/>
    </row>
    <row r="918" ht="15.75" customHeight="1">
      <c r="A918" s="276"/>
    </row>
    <row r="919" ht="15.75" customHeight="1">
      <c r="A919" s="276"/>
    </row>
    <row r="920" ht="15.75" customHeight="1">
      <c r="A920" s="276"/>
    </row>
    <row r="921" ht="15.75" customHeight="1">
      <c r="A921" s="276"/>
    </row>
    <row r="922" ht="15.75" customHeight="1">
      <c r="A922" s="276"/>
    </row>
    <row r="923" ht="15.75" customHeight="1">
      <c r="A923" s="276"/>
    </row>
    <row r="924" ht="15.75" customHeight="1">
      <c r="A924" s="276"/>
    </row>
    <row r="925" ht="15.75" customHeight="1">
      <c r="A925" s="276"/>
    </row>
    <row r="926" ht="15.75" customHeight="1">
      <c r="A926" s="276"/>
    </row>
    <row r="927" ht="15.75" customHeight="1">
      <c r="A927" s="276"/>
    </row>
    <row r="928" ht="15.75" customHeight="1">
      <c r="A928" s="276"/>
    </row>
    <row r="929" ht="15.75" customHeight="1">
      <c r="A929" s="276"/>
    </row>
    <row r="930" ht="15.75" customHeight="1">
      <c r="A930" s="276"/>
    </row>
    <row r="931" ht="15.75" customHeight="1">
      <c r="A931" s="276"/>
    </row>
    <row r="932" ht="15.75" customHeight="1">
      <c r="A932" s="276"/>
    </row>
    <row r="933" ht="15.75" customHeight="1">
      <c r="A933" s="276"/>
    </row>
    <row r="934" ht="15.75" customHeight="1">
      <c r="A934" s="276"/>
    </row>
    <row r="935" ht="15.75" customHeight="1">
      <c r="A935" s="276"/>
    </row>
    <row r="936" ht="15.75" customHeight="1">
      <c r="A936" s="276"/>
    </row>
    <row r="937" ht="15.75" customHeight="1">
      <c r="A937" s="276"/>
    </row>
    <row r="938" ht="15.75" customHeight="1">
      <c r="A938" s="276"/>
    </row>
    <row r="939" ht="15.75" customHeight="1">
      <c r="A939" s="276"/>
    </row>
    <row r="940" ht="15.75" customHeight="1">
      <c r="A940" s="276"/>
    </row>
    <row r="941" ht="15.75" customHeight="1">
      <c r="A941" s="276"/>
    </row>
    <row r="942" ht="15.75" customHeight="1">
      <c r="A942" s="276"/>
    </row>
    <row r="943" ht="15.75" customHeight="1">
      <c r="A943" s="276"/>
    </row>
    <row r="944" ht="15.75" customHeight="1">
      <c r="A944" s="276"/>
    </row>
    <row r="945" ht="15.75" customHeight="1">
      <c r="A945" s="276"/>
    </row>
    <row r="946" ht="15.75" customHeight="1">
      <c r="A946" s="276"/>
    </row>
    <row r="947" ht="15.75" customHeight="1">
      <c r="A947" s="276"/>
    </row>
    <row r="948" ht="15.75" customHeight="1">
      <c r="A948" s="276"/>
    </row>
    <row r="949" ht="15.75" customHeight="1">
      <c r="A949" s="276"/>
    </row>
    <row r="950" ht="15.75" customHeight="1">
      <c r="A950" s="276"/>
    </row>
    <row r="951" ht="15.75" customHeight="1">
      <c r="A951" s="276"/>
    </row>
    <row r="952" ht="15.75" customHeight="1">
      <c r="A952" s="276"/>
    </row>
    <row r="953" ht="15.75" customHeight="1">
      <c r="A953" s="276"/>
    </row>
    <row r="954" ht="15.75" customHeight="1">
      <c r="A954" s="276"/>
    </row>
    <row r="955" ht="15.75" customHeight="1">
      <c r="A955" s="276"/>
    </row>
    <row r="956" ht="15.75" customHeight="1">
      <c r="A956" s="276"/>
    </row>
    <row r="957" ht="15.75" customHeight="1">
      <c r="A957" s="276"/>
    </row>
    <row r="958" ht="15.75" customHeight="1">
      <c r="A958" s="276"/>
    </row>
    <row r="959" ht="15.75" customHeight="1">
      <c r="A959" s="276"/>
    </row>
    <row r="960" ht="15.75" customHeight="1">
      <c r="A960" s="276"/>
    </row>
    <row r="961" ht="15.75" customHeight="1">
      <c r="A961" s="276"/>
    </row>
    <row r="962" ht="15.75" customHeight="1">
      <c r="A962" s="276"/>
    </row>
    <row r="963" ht="15.75" customHeight="1">
      <c r="A963" s="276"/>
    </row>
    <row r="964" ht="15.75" customHeight="1">
      <c r="A964" s="276"/>
    </row>
    <row r="965" ht="15.75" customHeight="1">
      <c r="A965" s="276"/>
    </row>
    <row r="966" ht="15.75" customHeight="1">
      <c r="A966" s="276"/>
    </row>
    <row r="967" ht="15.75" customHeight="1">
      <c r="A967" s="276"/>
    </row>
    <row r="968" ht="15.75" customHeight="1">
      <c r="A968" s="276"/>
    </row>
    <row r="969" ht="15.75" customHeight="1">
      <c r="A969" s="276"/>
    </row>
    <row r="970" ht="15.75" customHeight="1">
      <c r="A970" s="276"/>
    </row>
    <row r="971" ht="15.75" customHeight="1">
      <c r="A971" s="276"/>
    </row>
    <row r="972" ht="15.75" customHeight="1">
      <c r="A972" s="276"/>
    </row>
    <row r="973" ht="15.75" customHeight="1">
      <c r="A973" s="276"/>
    </row>
    <row r="974" ht="15.75" customHeight="1">
      <c r="A974" s="276"/>
    </row>
    <row r="975" ht="15.75" customHeight="1">
      <c r="A975" s="276"/>
    </row>
    <row r="976" ht="15.75" customHeight="1">
      <c r="A976" s="276"/>
    </row>
    <row r="977" ht="15.75" customHeight="1">
      <c r="A977" s="276"/>
    </row>
    <row r="978" ht="15.75" customHeight="1">
      <c r="A978" s="276"/>
    </row>
    <row r="979" ht="15.75" customHeight="1">
      <c r="A979" s="276"/>
    </row>
    <row r="980" ht="15.75" customHeight="1">
      <c r="A980" s="276"/>
    </row>
    <row r="981" ht="15.75" customHeight="1">
      <c r="A981" s="276"/>
    </row>
    <row r="982" ht="15.75" customHeight="1">
      <c r="A982" s="276"/>
    </row>
    <row r="983" ht="15.75" customHeight="1">
      <c r="A983" s="276"/>
    </row>
    <row r="984" ht="15.75" customHeight="1">
      <c r="A984" s="276"/>
    </row>
    <row r="985" ht="15.75" customHeight="1">
      <c r="A985" s="276"/>
    </row>
    <row r="986" ht="15.75" customHeight="1">
      <c r="A986" s="276"/>
    </row>
    <row r="987" ht="15.75" customHeight="1">
      <c r="A987" s="276"/>
    </row>
    <row r="988" ht="15.75" customHeight="1">
      <c r="A988" s="276"/>
    </row>
    <row r="989" ht="15.75" customHeight="1">
      <c r="A989" s="276"/>
    </row>
    <row r="990" ht="15.75" customHeight="1">
      <c r="A990" s="276"/>
    </row>
    <row r="991" ht="15.75" customHeight="1">
      <c r="A991" s="276"/>
    </row>
    <row r="992" ht="15.75" customHeight="1">
      <c r="A992" s="276"/>
    </row>
    <row r="993" ht="15.75" customHeight="1">
      <c r="A993" s="276"/>
    </row>
    <row r="994" ht="15.75" customHeight="1">
      <c r="A994" s="276"/>
    </row>
    <row r="995" ht="15.75" customHeight="1">
      <c r="A995" s="276"/>
    </row>
    <row r="996" ht="15.75" customHeight="1">
      <c r="A996" s="276"/>
    </row>
    <row r="997" ht="15.75" customHeight="1">
      <c r="A997" s="276"/>
    </row>
    <row r="998" ht="15.75" customHeight="1">
      <c r="A998" s="276"/>
    </row>
    <row r="999" ht="15.75" customHeight="1">
      <c r="A999" s="276"/>
    </row>
    <row r="1000" ht="15.75" customHeight="1">
      <c r="A1000" s="276"/>
    </row>
    <row r="1001" ht="15.75" customHeight="1">
      <c r="A1001" s="276"/>
    </row>
    <row r="1002" ht="15.75" customHeight="1">
      <c r="A1002" s="276"/>
    </row>
    <row r="1003" ht="15.75" customHeight="1">
      <c r="A1003" s="276"/>
    </row>
    <row r="1004" ht="15.75" customHeight="1">
      <c r="A1004" s="276"/>
    </row>
    <row r="1005" ht="15.75" customHeight="1">
      <c r="A1005" s="276"/>
    </row>
    <row r="1006" ht="15.75" customHeight="1">
      <c r="A1006" s="276"/>
    </row>
    <row r="1007" ht="15.75" customHeight="1">
      <c r="A1007" s="276"/>
    </row>
    <row r="1008" ht="15.75" customHeight="1">
      <c r="A1008" s="276"/>
    </row>
    <row r="1009" ht="15.75" customHeight="1">
      <c r="A1009" s="276"/>
    </row>
    <row r="1010" ht="15.75" customHeight="1">
      <c r="A1010" s="276"/>
    </row>
    <row r="1011" ht="15.75" customHeight="1">
      <c r="A1011" s="276"/>
    </row>
    <row r="1012" ht="15.75" customHeight="1">
      <c r="A1012" s="276"/>
    </row>
    <row r="1013" ht="15.75" customHeight="1">
      <c r="A1013" s="276"/>
    </row>
    <row r="1014" ht="15.75" customHeight="1">
      <c r="A1014" s="276"/>
    </row>
    <row r="1015" ht="15.75" customHeight="1">
      <c r="A1015" s="276"/>
    </row>
    <row r="1016" ht="15.75" customHeight="1">
      <c r="A1016" s="276"/>
    </row>
    <row r="1017" ht="15.75" customHeight="1">
      <c r="A1017" s="276"/>
    </row>
    <row r="1018" ht="15.75" customHeight="1">
      <c r="A1018" s="276"/>
    </row>
    <row r="1019" ht="15.75" customHeight="1">
      <c r="A1019" s="276"/>
    </row>
    <row r="1020" ht="15.75" customHeight="1">
      <c r="A1020" s="276"/>
    </row>
    <row r="1021" ht="15.75" customHeight="1">
      <c r="A1021" s="276"/>
    </row>
    <row r="1022" ht="15.75" customHeight="1">
      <c r="A1022" s="276"/>
    </row>
    <row r="1023" ht="15.75" customHeight="1">
      <c r="A1023" s="276"/>
    </row>
    <row r="1024" ht="15.75" customHeight="1">
      <c r="A1024" s="276"/>
    </row>
    <row r="1025" ht="15.75" customHeight="1">
      <c r="A1025" s="276"/>
    </row>
    <row r="1026" ht="15.75" customHeight="1">
      <c r="A1026" s="276"/>
    </row>
    <row r="1027" ht="15.75" customHeight="1">
      <c r="A1027" s="276"/>
    </row>
    <row r="1028" ht="15.75" customHeight="1">
      <c r="A1028" s="276"/>
    </row>
    <row r="1029" ht="15.75" customHeight="1">
      <c r="A1029" s="276"/>
    </row>
    <row r="1030" ht="15.75" customHeight="1">
      <c r="A1030" s="276"/>
    </row>
    <row r="1031" ht="15.75" customHeight="1">
      <c r="A1031" s="276"/>
    </row>
    <row r="1032" ht="15.75" customHeight="1">
      <c r="A1032" s="276"/>
    </row>
    <row r="1033" ht="15.75" customHeight="1">
      <c r="A1033" s="276"/>
    </row>
    <row r="1034" ht="15.75" customHeight="1">
      <c r="A1034" s="276"/>
    </row>
    <row r="1035" ht="15.75" customHeight="1">
      <c r="A1035" s="276"/>
    </row>
    <row r="1036" ht="15.75" customHeight="1">
      <c r="A1036" s="276"/>
    </row>
    <row r="1037" ht="15.75" customHeight="1">
      <c r="A1037" s="276"/>
    </row>
    <row r="1038" ht="15.75" customHeight="1">
      <c r="A1038" s="276"/>
    </row>
    <row r="1039" ht="15.75" customHeight="1">
      <c r="A1039" s="276"/>
    </row>
    <row r="1040" ht="15.75" customHeight="1">
      <c r="A1040" s="276"/>
    </row>
    <row r="1041" ht="15.75" customHeight="1">
      <c r="A1041" s="276"/>
    </row>
    <row r="1042" ht="15.75" customHeight="1">
      <c r="A1042" s="276"/>
    </row>
    <row r="1043" ht="15.75" customHeight="1">
      <c r="A1043" s="276"/>
    </row>
    <row r="1044" ht="15.75" customHeight="1">
      <c r="A1044" s="276"/>
    </row>
    <row r="1045" ht="15.75" customHeight="1">
      <c r="A1045" s="276"/>
    </row>
    <row r="1046" ht="15.75" customHeight="1">
      <c r="A1046" s="276"/>
    </row>
    <row r="1047" ht="15.75" customHeight="1">
      <c r="A1047" s="276"/>
    </row>
    <row r="1048" ht="15.75" customHeight="1">
      <c r="A1048" s="276"/>
    </row>
    <row r="1049" ht="15.75" customHeight="1">
      <c r="A1049" s="276"/>
    </row>
    <row r="1050" ht="15.75" customHeight="1">
      <c r="A1050" s="276"/>
    </row>
    <row r="1051" ht="15.75" customHeight="1">
      <c r="A1051" s="276"/>
    </row>
    <row r="1052" ht="15.75" customHeight="1">
      <c r="A1052" s="276"/>
    </row>
    <row r="1053" ht="15.75" customHeight="1">
      <c r="A1053" s="276"/>
    </row>
    <row r="1054" ht="15.75" customHeight="1">
      <c r="A1054" s="276"/>
    </row>
    <row r="1055" ht="15.75" customHeight="1">
      <c r="A1055" s="276"/>
    </row>
    <row r="1056" ht="15.75" customHeight="1">
      <c r="A1056" s="276"/>
    </row>
    <row r="1057" ht="15.75" customHeight="1">
      <c r="A1057" s="276"/>
    </row>
    <row r="1058" ht="15.75" customHeight="1">
      <c r="A1058" s="276"/>
    </row>
    <row r="1059" ht="15.75" customHeight="1">
      <c r="A1059" s="276"/>
    </row>
    <row r="1060" ht="15.75" customHeight="1">
      <c r="A1060" s="276"/>
    </row>
    <row r="1061" ht="15.75" customHeight="1">
      <c r="A1061" s="276"/>
    </row>
    <row r="1062" ht="15.75" customHeight="1">
      <c r="A1062" s="276"/>
    </row>
    <row r="1063" ht="15.75" customHeight="1">
      <c r="A1063" s="276"/>
    </row>
    <row r="1064" ht="15.75" customHeight="1">
      <c r="A1064" s="276"/>
    </row>
    <row r="1065" ht="15.75" customHeight="1">
      <c r="A1065" s="276"/>
    </row>
    <row r="1066" ht="15.75" customHeight="1">
      <c r="A1066" s="276"/>
    </row>
    <row r="1067" ht="15.75" customHeight="1">
      <c r="A1067" s="276"/>
    </row>
    <row r="1068" ht="15.75" customHeight="1">
      <c r="A1068" s="276"/>
    </row>
    <row r="1069" ht="15.75" customHeight="1">
      <c r="A1069" s="276"/>
    </row>
    <row r="1070" ht="15.75" customHeight="1">
      <c r="A1070" s="276"/>
    </row>
    <row r="1071" ht="15.75" customHeight="1">
      <c r="A1071" s="276"/>
    </row>
    <row r="1072" ht="15.75" customHeight="1">
      <c r="A1072" s="276"/>
    </row>
    <row r="1073" ht="15.75" customHeight="1">
      <c r="A1073" s="276"/>
    </row>
    <row r="1074" ht="15.75" customHeight="1">
      <c r="A1074" s="276"/>
    </row>
    <row r="1075" ht="15.75" customHeight="1">
      <c r="A1075" s="276"/>
    </row>
    <row r="1076" ht="15.75" customHeight="1">
      <c r="A1076" s="276"/>
    </row>
    <row r="1077" ht="15.75" customHeight="1">
      <c r="A1077" s="276"/>
    </row>
    <row r="1078" ht="15.75" customHeight="1">
      <c r="A1078" s="276"/>
    </row>
    <row r="1079" ht="15.75" customHeight="1">
      <c r="A1079" s="276"/>
    </row>
    <row r="1080" ht="15.75" customHeight="1">
      <c r="A1080" s="276"/>
    </row>
    <row r="1081" ht="15.75" customHeight="1">
      <c r="A1081" s="276"/>
    </row>
    <row r="1082" ht="15.75" customHeight="1">
      <c r="A1082" s="276"/>
    </row>
    <row r="1083" ht="15.75" customHeight="1">
      <c r="A1083" s="276"/>
    </row>
    <row r="1084" ht="15.75" customHeight="1">
      <c r="A1084" s="276"/>
    </row>
    <row r="1085" ht="15.75" customHeight="1">
      <c r="A1085" s="276"/>
    </row>
    <row r="1086" ht="15.75" customHeight="1">
      <c r="A1086" s="276"/>
    </row>
    <row r="1087" ht="15.75" customHeight="1">
      <c r="A1087" s="276"/>
    </row>
    <row r="1088" ht="15.75" customHeight="1">
      <c r="A1088" s="276"/>
    </row>
    <row r="1089" ht="15.75" customHeight="1">
      <c r="A1089" s="276"/>
    </row>
    <row r="1090" ht="15.75" customHeight="1">
      <c r="A1090" s="276"/>
    </row>
    <row r="1091" ht="15.75" customHeight="1">
      <c r="A1091" s="276"/>
    </row>
    <row r="1092" ht="15.75" customHeight="1">
      <c r="A1092" s="276"/>
    </row>
    <row r="1093" ht="15.75" customHeight="1">
      <c r="A1093" s="276"/>
    </row>
    <row r="1094" ht="15.75" customHeight="1">
      <c r="A1094" s="276"/>
    </row>
    <row r="1095" ht="15.75" customHeight="1">
      <c r="A1095" s="276"/>
    </row>
    <row r="1096" ht="15.75" customHeight="1">
      <c r="A1096" s="276"/>
    </row>
    <row r="1097" ht="15.75" customHeight="1">
      <c r="A1097" s="276"/>
    </row>
    <row r="1098" ht="15.75" customHeight="1">
      <c r="A1098" s="276"/>
    </row>
    <row r="1099" ht="15.75" customHeight="1">
      <c r="A1099" s="276"/>
    </row>
    <row r="1100" ht="15.75" customHeight="1">
      <c r="A1100" s="276"/>
    </row>
    <row r="1101" ht="15.75" customHeight="1">
      <c r="A1101" s="276"/>
    </row>
    <row r="1102" ht="15.75" customHeight="1">
      <c r="A1102" s="276"/>
    </row>
    <row r="1103" ht="15.75" customHeight="1">
      <c r="A1103" s="276"/>
    </row>
    <row r="1104" ht="15.75" customHeight="1">
      <c r="A1104" s="276"/>
    </row>
    <row r="1105" ht="15.75" customHeight="1">
      <c r="A1105" s="276"/>
    </row>
    <row r="1106" ht="15.75" customHeight="1">
      <c r="A1106" s="276"/>
    </row>
    <row r="1107" ht="15.75" customHeight="1">
      <c r="A1107" s="276"/>
    </row>
    <row r="1108" ht="15.75" customHeight="1">
      <c r="A1108" s="276"/>
    </row>
    <row r="1109" ht="15.75" customHeight="1">
      <c r="A1109" s="276"/>
    </row>
    <row r="1110" ht="15.75" customHeight="1">
      <c r="A1110" s="276"/>
    </row>
    <row r="1111" ht="15.75" customHeight="1">
      <c r="A1111" s="276"/>
    </row>
    <row r="1112" ht="15.75" customHeight="1">
      <c r="A1112" s="276"/>
    </row>
    <row r="1113" ht="15.75" customHeight="1">
      <c r="A1113" s="276"/>
    </row>
    <row r="1114" ht="15.75" customHeight="1">
      <c r="A1114" s="276"/>
    </row>
    <row r="1115" ht="15.75" customHeight="1">
      <c r="A1115" s="276"/>
    </row>
    <row r="1116" ht="15.75" customHeight="1">
      <c r="A1116" s="276"/>
    </row>
    <row r="1117" ht="15.75" customHeight="1">
      <c r="A1117" s="276"/>
    </row>
    <row r="1118" ht="15.75" customHeight="1">
      <c r="A1118" s="276"/>
    </row>
    <row r="1119" ht="15.75" customHeight="1">
      <c r="A1119" s="276"/>
    </row>
    <row r="1120" ht="15.75" customHeight="1">
      <c r="A1120" s="276"/>
    </row>
    <row r="1121" ht="15.75" customHeight="1">
      <c r="A1121" s="276"/>
    </row>
    <row r="1122" ht="15.75" customHeight="1">
      <c r="A1122" s="276"/>
    </row>
    <row r="1123" ht="15.75" customHeight="1">
      <c r="A1123" s="276"/>
    </row>
    <row r="1124" ht="15.75" customHeight="1">
      <c r="A1124" s="276"/>
    </row>
    <row r="1125" ht="15.75" customHeight="1">
      <c r="A1125" s="276"/>
    </row>
    <row r="1126" ht="15.75" customHeight="1">
      <c r="A1126" s="276"/>
    </row>
    <row r="1127" ht="15.75" customHeight="1">
      <c r="A1127" s="276"/>
    </row>
    <row r="1128" ht="15.75" customHeight="1">
      <c r="A1128" s="276"/>
    </row>
    <row r="1129" ht="15.75" customHeight="1">
      <c r="A1129" s="276"/>
    </row>
    <row r="1130" ht="15.75" customHeight="1">
      <c r="A1130" s="276"/>
    </row>
    <row r="1131" ht="15.75" customHeight="1">
      <c r="A1131" s="276"/>
    </row>
    <row r="1132" ht="15.75" customHeight="1">
      <c r="A1132" s="276"/>
    </row>
    <row r="1133" ht="15.75" customHeight="1">
      <c r="A1133" s="276"/>
    </row>
    <row r="1134" ht="15.75" customHeight="1">
      <c r="A1134" s="276"/>
    </row>
    <row r="1135" ht="15.75" customHeight="1">
      <c r="A1135" s="276"/>
    </row>
    <row r="1136" ht="15.75" customHeight="1">
      <c r="A1136" s="276"/>
    </row>
    <row r="1137" ht="15.75" customHeight="1">
      <c r="A1137" s="276"/>
    </row>
    <row r="1138" ht="15.75" customHeight="1">
      <c r="A1138" s="276"/>
    </row>
    <row r="1139" ht="15.75" customHeight="1">
      <c r="A1139" s="276"/>
    </row>
    <row r="1140" ht="15.75" customHeight="1">
      <c r="A1140" s="276"/>
    </row>
    <row r="1141" ht="15.75" customHeight="1">
      <c r="A1141" s="276"/>
    </row>
    <row r="1142" ht="15.75" customHeight="1">
      <c r="A1142" s="276"/>
    </row>
    <row r="1143" ht="15.75" customHeight="1">
      <c r="A1143" s="276"/>
    </row>
    <row r="1144" ht="15.75" customHeight="1">
      <c r="A1144" s="276"/>
    </row>
    <row r="1145" ht="15.75" customHeight="1">
      <c r="A1145" s="276"/>
    </row>
    <row r="1146" ht="15.75" customHeight="1">
      <c r="A1146" s="276"/>
    </row>
    <row r="1147" ht="15.75" customHeight="1">
      <c r="A1147" s="276"/>
    </row>
    <row r="1148" ht="15.75" customHeight="1">
      <c r="A1148" s="276"/>
    </row>
    <row r="1149" ht="15.75" customHeight="1">
      <c r="A1149" s="276"/>
    </row>
    <row r="1150" ht="15.75" customHeight="1">
      <c r="A1150" s="276"/>
    </row>
    <row r="1151" ht="15.75" customHeight="1">
      <c r="A1151" s="276"/>
    </row>
    <row r="1152" ht="15.75" customHeight="1">
      <c r="A1152" s="276"/>
    </row>
    <row r="1153" ht="15.75" customHeight="1">
      <c r="A1153" s="276"/>
    </row>
    <row r="1154" ht="15.75" customHeight="1">
      <c r="A1154" s="276"/>
    </row>
    <row r="1155" ht="15.75" customHeight="1">
      <c r="A1155" s="276"/>
    </row>
    <row r="1156" ht="15.75" customHeight="1">
      <c r="A1156" s="276"/>
    </row>
    <row r="1157" ht="15.75" customHeight="1">
      <c r="A1157" s="276"/>
    </row>
    <row r="1158" ht="15.75" customHeight="1">
      <c r="A1158" s="276"/>
    </row>
    <row r="1159" ht="15.75" customHeight="1">
      <c r="A1159" s="276"/>
    </row>
    <row r="1160" ht="15.75" customHeight="1">
      <c r="A1160" s="276"/>
    </row>
    <row r="1161" ht="15.75" customHeight="1">
      <c r="A1161" s="276"/>
    </row>
    <row r="1162" ht="15.75" customHeight="1">
      <c r="A1162" s="276"/>
    </row>
    <row r="1163" ht="15.75" customHeight="1">
      <c r="A1163" s="276"/>
    </row>
    <row r="1164" ht="15.75" customHeight="1">
      <c r="A1164" s="276"/>
    </row>
    <row r="1165" ht="15.75" customHeight="1">
      <c r="A1165" s="276"/>
    </row>
    <row r="1166" ht="15.75" customHeight="1">
      <c r="A1166" s="276"/>
    </row>
    <row r="1167" ht="15.75" customHeight="1">
      <c r="A1167" s="276"/>
    </row>
    <row r="1168" ht="15.75" customHeight="1">
      <c r="A1168" s="276"/>
    </row>
    <row r="1169" ht="15.75" customHeight="1">
      <c r="A1169" s="276"/>
    </row>
    <row r="1170" ht="15.75" customHeight="1">
      <c r="A1170" s="276"/>
    </row>
    <row r="1171" ht="15.75" customHeight="1">
      <c r="A1171" s="276"/>
    </row>
    <row r="1172" ht="15.75" customHeight="1">
      <c r="A1172" s="276"/>
    </row>
    <row r="1173" ht="15.75" customHeight="1">
      <c r="A1173" s="276"/>
    </row>
    <row r="1174" ht="15.75" customHeight="1">
      <c r="A1174" s="276"/>
    </row>
    <row r="1175" ht="15.75" customHeight="1">
      <c r="A1175" s="276"/>
    </row>
    <row r="1176" ht="15.75" customHeight="1">
      <c r="A1176" s="276"/>
    </row>
    <row r="1177" ht="15.75" customHeight="1">
      <c r="A1177" s="276"/>
    </row>
    <row r="1178" ht="15.75" customHeight="1">
      <c r="A1178" s="276"/>
    </row>
    <row r="1179" ht="15.75" customHeight="1">
      <c r="A1179" s="276"/>
    </row>
    <row r="1180" ht="15.75" customHeight="1">
      <c r="A1180" s="276"/>
    </row>
    <row r="1181" ht="15.75" customHeight="1">
      <c r="A1181" s="276"/>
    </row>
    <row r="1182" ht="15.75" customHeight="1">
      <c r="A1182" s="276"/>
    </row>
    <row r="1183" ht="15.75" customHeight="1">
      <c r="A1183" s="276"/>
    </row>
    <row r="1184" ht="15.75" customHeight="1">
      <c r="A1184" s="276"/>
    </row>
    <row r="1185" ht="15.75" customHeight="1">
      <c r="A1185" s="276"/>
    </row>
    <row r="1186" ht="15.75" customHeight="1">
      <c r="A1186" s="276"/>
    </row>
    <row r="1187" ht="15.75" customHeight="1">
      <c r="A1187" s="276"/>
    </row>
    <row r="1188" ht="15.75" customHeight="1">
      <c r="A1188" s="276"/>
    </row>
    <row r="1189" ht="15.75" customHeight="1">
      <c r="A1189" s="276"/>
    </row>
    <row r="1190" ht="15.75" customHeight="1">
      <c r="A1190" s="276"/>
    </row>
    <row r="1191" ht="15.75" customHeight="1">
      <c r="A1191" s="276"/>
    </row>
    <row r="1192" ht="15.75" customHeight="1">
      <c r="A1192" s="276"/>
    </row>
    <row r="1193" ht="15.75" customHeight="1">
      <c r="A1193" s="276"/>
    </row>
    <row r="1194" ht="15.75" customHeight="1">
      <c r="A1194" s="276"/>
    </row>
    <row r="1195" ht="15.75" customHeight="1">
      <c r="A1195" s="276"/>
    </row>
    <row r="1196" ht="15.75" customHeight="1">
      <c r="A1196" s="276"/>
    </row>
    <row r="1197" ht="15.75" customHeight="1">
      <c r="A1197" s="276"/>
    </row>
    <row r="1198" ht="15.75" customHeight="1">
      <c r="A1198" s="276"/>
    </row>
    <row r="1199" ht="15.75" customHeight="1">
      <c r="A1199" s="276"/>
    </row>
    <row r="1200" ht="15.75" customHeight="1">
      <c r="A1200" s="276"/>
    </row>
    <row r="1201" ht="15.75" customHeight="1">
      <c r="A1201" s="276"/>
    </row>
    <row r="1202" ht="15.75" customHeight="1">
      <c r="A1202" s="276"/>
    </row>
    <row r="1203" ht="15.75" customHeight="1">
      <c r="A1203" s="276"/>
    </row>
    <row r="1204" ht="15.75" customHeight="1">
      <c r="A1204" s="276"/>
    </row>
    <row r="1205" ht="15.75" customHeight="1">
      <c r="A1205" s="276"/>
    </row>
    <row r="1206" ht="15.75" customHeight="1">
      <c r="A1206" s="276"/>
    </row>
    <row r="1207" ht="15.75" customHeight="1">
      <c r="A1207" s="276"/>
    </row>
    <row r="1208" ht="15.75" customHeight="1">
      <c r="A1208" s="276"/>
    </row>
    <row r="1209" ht="15.75" customHeight="1">
      <c r="A1209" s="276"/>
    </row>
    <row r="1210" ht="15.75" customHeight="1">
      <c r="A1210" s="276"/>
    </row>
    <row r="1211" ht="15.75" customHeight="1">
      <c r="A1211" s="276"/>
    </row>
    <row r="1212" ht="15.75" customHeight="1">
      <c r="A1212" s="276"/>
    </row>
    <row r="1213" ht="15.75" customHeight="1">
      <c r="A1213" s="276"/>
    </row>
    <row r="1214" ht="15.75" customHeight="1">
      <c r="A1214" s="276"/>
    </row>
    <row r="1215" ht="15.75" customHeight="1">
      <c r="A1215" s="276"/>
    </row>
    <row r="1216" ht="15.75" customHeight="1">
      <c r="A1216" s="276"/>
    </row>
    <row r="1217" ht="15.75" customHeight="1">
      <c r="A1217" s="276"/>
    </row>
    <row r="1218" ht="15.75" customHeight="1">
      <c r="A1218" s="276"/>
    </row>
    <row r="1219" ht="15.75" customHeight="1">
      <c r="A1219" s="276"/>
    </row>
    <row r="1220" ht="15.75" customHeight="1">
      <c r="A1220" s="276"/>
    </row>
    <row r="1221" ht="15.75" customHeight="1">
      <c r="A1221" s="276"/>
    </row>
    <row r="1222" ht="15.75" customHeight="1">
      <c r="A1222" s="276"/>
    </row>
    <row r="1223" ht="15.75" customHeight="1">
      <c r="A1223" s="276"/>
    </row>
    <row r="1224" ht="15.75" customHeight="1">
      <c r="A1224" s="276"/>
    </row>
    <row r="1225" ht="15.75" customHeight="1">
      <c r="A1225" s="276"/>
    </row>
    <row r="1226" ht="15.75" customHeight="1">
      <c r="A1226" s="276"/>
    </row>
    <row r="1227" ht="15.75" customHeight="1">
      <c r="A1227" s="276"/>
    </row>
    <row r="1228" ht="15.75" customHeight="1">
      <c r="A1228" s="276"/>
    </row>
    <row r="1229" ht="15.75" customHeight="1">
      <c r="A1229" s="276"/>
    </row>
    <row r="1230" ht="15.75" customHeight="1">
      <c r="A1230" s="276"/>
    </row>
    <row r="1231" ht="15.75" customHeight="1">
      <c r="A1231" s="276"/>
    </row>
    <row r="1232" ht="15.75" customHeight="1">
      <c r="A1232" s="276"/>
    </row>
    <row r="1233" ht="15.75" customHeight="1">
      <c r="A1233" s="276"/>
    </row>
    <row r="1234" ht="15.75" customHeight="1">
      <c r="A1234" s="276"/>
    </row>
    <row r="1235" ht="15.75" customHeight="1">
      <c r="A1235" s="276"/>
    </row>
    <row r="1236" ht="15.75" customHeight="1">
      <c r="A1236" s="276"/>
    </row>
    <row r="1237" ht="15.75" customHeight="1">
      <c r="A1237" s="276"/>
    </row>
    <row r="1238" ht="15.75" customHeight="1">
      <c r="A1238" s="276"/>
    </row>
    <row r="1239" ht="15.75" customHeight="1">
      <c r="A1239" s="276"/>
    </row>
    <row r="1240" ht="15.75" customHeight="1">
      <c r="A1240" s="276"/>
    </row>
    <row r="1241" ht="15.75" customHeight="1">
      <c r="A1241" s="276"/>
    </row>
    <row r="1242" ht="15.75" customHeight="1">
      <c r="A1242" s="276"/>
    </row>
    <row r="1243" ht="15.75" customHeight="1">
      <c r="A1243" s="276"/>
    </row>
    <row r="1244" ht="15.75" customHeight="1">
      <c r="A1244" s="276"/>
    </row>
    <row r="1245" ht="15.75" customHeight="1">
      <c r="A1245" s="276"/>
    </row>
    <row r="1246" ht="15.75" customHeight="1">
      <c r="A1246" s="276"/>
    </row>
    <row r="1247" ht="15.75" customHeight="1">
      <c r="A1247" s="276"/>
    </row>
    <row r="1248" ht="15.75" customHeight="1">
      <c r="A1248" s="276"/>
    </row>
    <row r="1249" ht="15.75" customHeight="1">
      <c r="A1249" s="276"/>
    </row>
    <row r="1250" ht="15.75" customHeight="1">
      <c r="A1250" s="276"/>
    </row>
    <row r="1251" ht="15.75" customHeight="1">
      <c r="A1251" s="276"/>
    </row>
    <row r="1252" ht="15.75" customHeight="1">
      <c r="A1252" s="276"/>
    </row>
    <row r="1253" ht="15.75" customHeight="1">
      <c r="A1253" s="276"/>
    </row>
    <row r="1254" ht="15.75" customHeight="1">
      <c r="A1254" s="276"/>
    </row>
    <row r="1255" ht="15.75" customHeight="1">
      <c r="A1255" s="276"/>
    </row>
    <row r="1256" ht="15.75" customHeight="1">
      <c r="A1256" s="276"/>
    </row>
    <row r="1257" ht="15.75" customHeight="1">
      <c r="A1257" s="276"/>
    </row>
    <row r="1258" ht="15.75" customHeight="1">
      <c r="A1258" s="276"/>
    </row>
    <row r="1259" ht="15.75" customHeight="1">
      <c r="A1259" s="276"/>
    </row>
    <row r="1260" ht="15.75" customHeight="1">
      <c r="A1260" s="276"/>
    </row>
    <row r="1261" ht="15.75" customHeight="1">
      <c r="A1261" s="276"/>
    </row>
    <row r="1262" ht="15.75" customHeight="1">
      <c r="A1262" s="276"/>
    </row>
    <row r="1263" ht="15.75" customHeight="1">
      <c r="A1263" s="276"/>
    </row>
    <row r="1264" ht="15.75" customHeight="1">
      <c r="A1264" s="276"/>
    </row>
    <row r="1265" ht="15.75" customHeight="1">
      <c r="A1265" s="276"/>
    </row>
    <row r="1266" ht="15.75" customHeight="1">
      <c r="A1266" s="276"/>
    </row>
    <row r="1267" ht="15.75" customHeight="1">
      <c r="A1267" s="276"/>
    </row>
    <row r="1268" ht="15.75" customHeight="1">
      <c r="A1268" s="276"/>
    </row>
    <row r="1269" ht="15.75" customHeight="1">
      <c r="A1269" s="276"/>
    </row>
    <row r="1270" ht="15.75" customHeight="1">
      <c r="A1270" s="276"/>
    </row>
    <row r="1271" ht="15.75" customHeight="1">
      <c r="A1271" s="276"/>
    </row>
    <row r="1272" ht="15.75" customHeight="1">
      <c r="A1272" s="276"/>
    </row>
    <row r="1273" ht="15.75" customHeight="1">
      <c r="A1273" s="276"/>
    </row>
    <row r="1274" ht="15.75" customHeight="1">
      <c r="A1274" s="276"/>
    </row>
    <row r="1275" ht="15.75" customHeight="1">
      <c r="A1275" s="276"/>
    </row>
    <row r="1276" ht="15.75" customHeight="1">
      <c r="A1276" s="276"/>
    </row>
    <row r="1277" ht="15.75" customHeight="1">
      <c r="A1277" s="276"/>
    </row>
    <row r="1278" ht="15.75" customHeight="1">
      <c r="A1278" s="276"/>
    </row>
    <row r="1279" ht="15.75" customHeight="1">
      <c r="A1279" s="276"/>
    </row>
    <row r="1280" ht="15.75" customHeight="1">
      <c r="A1280" s="276"/>
    </row>
    <row r="1281" ht="15.75" customHeight="1">
      <c r="A1281" s="276"/>
    </row>
    <row r="1282" ht="15.75" customHeight="1">
      <c r="A1282" s="276"/>
    </row>
    <row r="1283" ht="15.75" customHeight="1">
      <c r="A1283" s="276"/>
    </row>
    <row r="1284" ht="15.75" customHeight="1">
      <c r="A1284" s="276"/>
    </row>
    <row r="1285" ht="15.75" customHeight="1">
      <c r="A1285" s="276"/>
    </row>
    <row r="1286" ht="15.75" customHeight="1">
      <c r="A1286" s="276"/>
    </row>
    <row r="1287" ht="15.75" customHeight="1">
      <c r="A1287" s="276"/>
    </row>
    <row r="1288" ht="15.75" customHeight="1">
      <c r="A1288" s="276"/>
    </row>
    <row r="1289" ht="15.75" customHeight="1">
      <c r="A1289" s="276"/>
    </row>
    <row r="1290" ht="15.75" customHeight="1">
      <c r="A1290" s="276"/>
    </row>
    <row r="1291" ht="15.75" customHeight="1">
      <c r="A1291" s="276"/>
    </row>
    <row r="1292" ht="15.75" customHeight="1">
      <c r="A1292" s="276"/>
    </row>
    <row r="1293" ht="15.75" customHeight="1">
      <c r="A1293" s="276"/>
    </row>
    <row r="1294" ht="15.75" customHeight="1">
      <c r="A1294" s="276"/>
    </row>
    <row r="1295" ht="15.75" customHeight="1">
      <c r="A1295" s="276"/>
    </row>
    <row r="1296" ht="15.75" customHeight="1">
      <c r="A1296" s="276"/>
    </row>
    <row r="1297" ht="15.75" customHeight="1">
      <c r="A1297" s="276"/>
    </row>
    <row r="1298" ht="15.75" customHeight="1">
      <c r="A1298" s="276"/>
    </row>
    <row r="1299" ht="15.75" customHeight="1">
      <c r="A1299" s="276"/>
    </row>
    <row r="1300" ht="15.75" customHeight="1">
      <c r="A1300" s="276"/>
    </row>
    <row r="1301" ht="15.75" customHeight="1">
      <c r="A1301" s="276"/>
    </row>
    <row r="1302" ht="15.75" customHeight="1">
      <c r="A1302" s="276"/>
    </row>
    <row r="1303" ht="15.75" customHeight="1">
      <c r="A1303" s="276"/>
    </row>
    <row r="1304" ht="15.75" customHeight="1">
      <c r="A1304" s="276"/>
    </row>
    <row r="1305" ht="15.75" customHeight="1">
      <c r="A1305" s="276"/>
    </row>
    <row r="1306" ht="15.75" customHeight="1">
      <c r="A1306" s="276"/>
    </row>
    <row r="1307" ht="15.75" customHeight="1">
      <c r="A1307" s="276"/>
    </row>
    <row r="1308" ht="15.75" customHeight="1">
      <c r="A1308" s="276"/>
    </row>
    <row r="1309" ht="15.75" customHeight="1">
      <c r="A1309" s="276"/>
    </row>
    <row r="1310" ht="15.75" customHeight="1">
      <c r="A1310" s="276"/>
    </row>
    <row r="1311" ht="15.75" customHeight="1">
      <c r="A1311" s="276"/>
    </row>
    <row r="1312" ht="15.75" customHeight="1">
      <c r="A1312" s="276"/>
    </row>
    <row r="1313" ht="15.75" customHeight="1">
      <c r="A1313" s="276"/>
    </row>
    <row r="1314" ht="15.75" customHeight="1">
      <c r="A1314" s="276"/>
    </row>
    <row r="1315" ht="15.75" customHeight="1">
      <c r="A1315" s="276"/>
    </row>
    <row r="1316" ht="15.75" customHeight="1">
      <c r="A1316" s="276"/>
    </row>
    <row r="1317" ht="15.75" customHeight="1">
      <c r="A1317" s="276"/>
    </row>
    <row r="1318" ht="15.75" customHeight="1">
      <c r="A1318" s="276"/>
    </row>
    <row r="1319" ht="15.75" customHeight="1">
      <c r="A1319" s="276"/>
    </row>
    <row r="1320" ht="15.75" customHeight="1">
      <c r="A1320" s="276"/>
    </row>
    <row r="1321" ht="15.75" customHeight="1">
      <c r="A1321" s="276"/>
    </row>
    <row r="1322" ht="15.75" customHeight="1">
      <c r="A1322" s="276"/>
    </row>
    <row r="1323" ht="15.75" customHeight="1">
      <c r="A1323" s="276"/>
    </row>
    <row r="1324" ht="15.75" customHeight="1">
      <c r="A1324" s="276"/>
    </row>
    <row r="1325" ht="15.75" customHeight="1">
      <c r="A1325" s="276"/>
    </row>
    <row r="1326" ht="15.75" customHeight="1">
      <c r="A1326" s="276"/>
    </row>
    <row r="1327" ht="15.75" customHeight="1">
      <c r="A1327" s="276"/>
    </row>
    <row r="1328" ht="15.75" customHeight="1">
      <c r="A1328" s="276"/>
    </row>
    <row r="1329" ht="15.75" customHeight="1">
      <c r="A1329" s="276"/>
    </row>
    <row r="1330" ht="15.75" customHeight="1">
      <c r="A1330" s="276"/>
    </row>
    <row r="1331" ht="15.75" customHeight="1">
      <c r="A1331" s="276"/>
    </row>
    <row r="1332" ht="15.75" customHeight="1">
      <c r="A1332" s="276"/>
    </row>
    <row r="1333" ht="15.75" customHeight="1">
      <c r="A1333" s="276"/>
    </row>
    <row r="1334" ht="15.75" customHeight="1">
      <c r="A1334" s="276"/>
    </row>
    <row r="1335" ht="15.75" customHeight="1">
      <c r="A1335" s="276"/>
    </row>
    <row r="1336" ht="15.75" customHeight="1">
      <c r="A1336" s="276"/>
    </row>
    <row r="1337" ht="15.75" customHeight="1">
      <c r="A1337" s="276"/>
    </row>
    <row r="1338" ht="15.75" customHeight="1">
      <c r="A1338" s="276"/>
    </row>
    <row r="1339" ht="15.75" customHeight="1">
      <c r="A1339" s="276"/>
    </row>
    <row r="1340" ht="15.75" customHeight="1">
      <c r="A1340" s="276"/>
    </row>
    <row r="1341" ht="15.75" customHeight="1">
      <c r="A1341" s="276"/>
    </row>
    <row r="1342" ht="15.75" customHeight="1">
      <c r="A1342" s="276"/>
    </row>
    <row r="1343" ht="15.75" customHeight="1">
      <c r="A1343" s="276"/>
    </row>
    <row r="1344" ht="15.75" customHeight="1">
      <c r="A1344" s="276"/>
    </row>
    <row r="1345" ht="15.75" customHeight="1">
      <c r="A1345" s="276"/>
    </row>
    <row r="1346" ht="15.75" customHeight="1">
      <c r="A1346" s="276"/>
    </row>
    <row r="1347" ht="15.75" customHeight="1">
      <c r="A1347" s="276"/>
    </row>
    <row r="1348" ht="15.75" customHeight="1">
      <c r="A1348" s="276"/>
    </row>
    <row r="1349" ht="15.75" customHeight="1">
      <c r="A1349" s="276"/>
    </row>
    <row r="1350" ht="15.75" customHeight="1">
      <c r="A1350" s="276"/>
    </row>
    <row r="1351" ht="15.75" customHeight="1">
      <c r="A1351" s="276"/>
    </row>
    <row r="1352" ht="15.75" customHeight="1">
      <c r="A1352" s="276"/>
    </row>
    <row r="1353" ht="15.75" customHeight="1">
      <c r="A1353" s="276"/>
    </row>
    <row r="1354" ht="15.75" customHeight="1">
      <c r="A1354" s="276"/>
    </row>
    <row r="1355" ht="15.75" customHeight="1">
      <c r="A1355" s="276"/>
    </row>
    <row r="1356" ht="15.75" customHeight="1">
      <c r="A1356" s="276"/>
    </row>
    <row r="1357" ht="15.75" customHeight="1">
      <c r="A1357" s="276"/>
    </row>
    <row r="1358" ht="15.75" customHeight="1">
      <c r="A1358" s="276"/>
    </row>
    <row r="1359" ht="15.75" customHeight="1">
      <c r="A1359" s="276"/>
    </row>
    <row r="1360" ht="15.75" customHeight="1">
      <c r="A1360" s="276"/>
    </row>
    <row r="1361" ht="15.75" customHeight="1">
      <c r="A1361" s="276"/>
    </row>
    <row r="1362" ht="15.75" customHeight="1">
      <c r="A1362" s="276"/>
    </row>
    <row r="1363" ht="15.75" customHeight="1">
      <c r="A1363" s="276"/>
    </row>
    <row r="1364" ht="15.75" customHeight="1">
      <c r="A1364" s="276"/>
    </row>
    <row r="1365" ht="15.75" customHeight="1">
      <c r="A1365" s="276"/>
    </row>
    <row r="1366" ht="15.75" customHeight="1">
      <c r="A1366" s="276"/>
    </row>
    <row r="1367" ht="15.75" customHeight="1">
      <c r="A1367" s="276"/>
    </row>
    <row r="1368" ht="15.75" customHeight="1">
      <c r="A1368" s="276"/>
    </row>
    <row r="1369" ht="15.75" customHeight="1">
      <c r="A1369" s="276"/>
    </row>
    <row r="1370" ht="15.75" customHeight="1">
      <c r="A1370" s="276"/>
    </row>
    <row r="1371" ht="15.75" customHeight="1">
      <c r="A1371" s="276"/>
    </row>
    <row r="1372" ht="15.75" customHeight="1">
      <c r="A1372" s="276"/>
    </row>
    <row r="1373" ht="15.75" customHeight="1">
      <c r="A1373" s="276"/>
    </row>
    <row r="1374" ht="15.75" customHeight="1">
      <c r="A1374" s="276"/>
    </row>
    <row r="1375" ht="15.75" customHeight="1">
      <c r="A1375" s="276"/>
    </row>
    <row r="1376" ht="15.75" customHeight="1">
      <c r="A1376" s="276"/>
    </row>
    <row r="1377" ht="15.75" customHeight="1">
      <c r="A1377" s="276"/>
    </row>
    <row r="1378" ht="15.75" customHeight="1">
      <c r="A1378" s="276"/>
    </row>
    <row r="1379" ht="15.75" customHeight="1">
      <c r="A1379" s="276"/>
    </row>
    <row r="1380" ht="15.75" customHeight="1">
      <c r="A1380" s="276"/>
    </row>
    <row r="1381" ht="15.75" customHeight="1">
      <c r="A1381" s="276"/>
    </row>
    <row r="1382" ht="15.75" customHeight="1">
      <c r="A1382" s="276"/>
    </row>
    <row r="1383" ht="15.75" customHeight="1">
      <c r="A1383" s="276"/>
    </row>
    <row r="1384" ht="15.75" customHeight="1">
      <c r="A1384" s="276"/>
    </row>
    <row r="1385" ht="15.75" customHeight="1">
      <c r="A1385" s="276"/>
    </row>
    <row r="1386" ht="15.75" customHeight="1">
      <c r="A1386" s="276"/>
    </row>
    <row r="1387" ht="15.75" customHeight="1">
      <c r="A1387" s="276"/>
    </row>
    <row r="1388" ht="15.75" customHeight="1">
      <c r="A1388" s="276"/>
    </row>
    <row r="1389" ht="15.75" customHeight="1">
      <c r="A1389" s="276"/>
    </row>
    <row r="1390" ht="15.75" customHeight="1">
      <c r="A1390" s="276"/>
    </row>
    <row r="1391" ht="15.75" customHeight="1">
      <c r="A1391" s="276"/>
    </row>
    <row r="1392" ht="15.75" customHeight="1">
      <c r="A1392" s="276"/>
    </row>
    <row r="1393" ht="15.75" customHeight="1">
      <c r="A1393" s="276"/>
    </row>
    <row r="1394" ht="15.75" customHeight="1">
      <c r="A1394" s="276"/>
    </row>
    <row r="1395" ht="15.75" customHeight="1">
      <c r="A1395" s="276"/>
    </row>
    <row r="1396" ht="15.75" customHeight="1">
      <c r="A1396" s="276"/>
    </row>
    <row r="1397" ht="15.75" customHeight="1">
      <c r="A1397" s="276"/>
    </row>
    <row r="1398" ht="15.75" customHeight="1">
      <c r="A1398" s="276"/>
    </row>
    <row r="1399" ht="15.75" customHeight="1">
      <c r="A1399" s="276"/>
    </row>
    <row r="1400" ht="15.75" customHeight="1">
      <c r="A1400" s="276"/>
    </row>
    <row r="1401" ht="15.75" customHeight="1">
      <c r="A1401" s="276"/>
    </row>
    <row r="1402" ht="15.75" customHeight="1">
      <c r="A1402" s="276"/>
    </row>
    <row r="1403" ht="15.75" customHeight="1">
      <c r="A1403" s="276"/>
    </row>
    <row r="1404" ht="15.75" customHeight="1">
      <c r="A1404" s="276"/>
    </row>
    <row r="1405" ht="15.75" customHeight="1">
      <c r="A1405" s="276"/>
    </row>
    <row r="1406" ht="15.75" customHeight="1">
      <c r="A1406" s="276"/>
    </row>
    <row r="1407" ht="15.75" customHeight="1">
      <c r="A1407" s="276"/>
    </row>
    <row r="1408" ht="15.75" customHeight="1">
      <c r="A1408" s="276"/>
    </row>
    <row r="1409" ht="15.75" customHeight="1">
      <c r="A1409" s="276"/>
    </row>
    <row r="1410" ht="15.75" customHeight="1">
      <c r="A1410" s="276"/>
    </row>
    <row r="1411" ht="15.75" customHeight="1">
      <c r="A1411" s="276"/>
    </row>
    <row r="1412" ht="15.75" customHeight="1">
      <c r="A1412" s="276"/>
    </row>
    <row r="1413" ht="15.75" customHeight="1">
      <c r="A1413" s="276"/>
    </row>
    <row r="1414" ht="15.75" customHeight="1">
      <c r="A1414" s="276"/>
    </row>
    <row r="1415" ht="15.75" customHeight="1">
      <c r="A1415" s="276"/>
    </row>
    <row r="1416" ht="15.75" customHeight="1">
      <c r="A1416" s="276"/>
    </row>
    <row r="1417" ht="15.75" customHeight="1">
      <c r="A1417" s="276"/>
    </row>
    <row r="1418" ht="15.75" customHeight="1">
      <c r="A1418" s="276"/>
    </row>
    <row r="1419" ht="15.75" customHeight="1">
      <c r="A1419" s="276"/>
    </row>
    <row r="1420" ht="15.75" customHeight="1">
      <c r="A1420" s="276"/>
    </row>
    <row r="1421" ht="15.75" customHeight="1">
      <c r="A1421" s="276"/>
    </row>
    <row r="1422" ht="15.75" customHeight="1">
      <c r="A1422" s="276"/>
    </row>
    <row r="1423" ht="15.75" customHeight="1">
      <c r="A1423" s="276"/>
    </row>
    <row r="1424" ht="15.75" customHeight="1">
      <c r="A1424" s="276"/>
    </row>
    <row r="1425" ht="15.75" customHeight="1">
      <c r="A1425" s="276"/>
    </row>
    <row r="1426" ht="15.75" customHeight="1">
      <c r="A1426" s="276"/>
    </row>
    <row r="1427" ht="15.75" customHeight="1">
      <c r="A1427" s="276"/>
    </row>
    <row r="1428" ht="15.75" customHeight="1">
      <c r="A1428" s="276"/>
    </row>
    <row r="1429" ht="15.75" customHeight="1">
      <c r="A1429" s="276"/>
    </row>
    <row r="1430" ht="15.75" customHeight="1">
      <c r="A1430" s="276"/>
    </row>
    <row r="1431" ht="15.75" customHeight="1">
      <c r="A1431" s="276"/>
    </row>
    <row r="1432" ht="15.75" customHeight="1">
      <c r="A1432" s="276"/>
    </row>
    <row r="1433" ht="15.75" customHeight="1">
      <c r="A1433" s="276"/>
    </row>
    <row r="1434" ht="15.75" customHeight="1">
      <c r="A1434" s="276"/>
    </row>
    <row r="1435" ht="15.75" customHeight="1">
      <c r="A1435" s="276"/>
    </row>
    <row r="1436" ht="15.75" customHeight="1">
      <c r="A1436" s="276"/>
    </row>
    <row r="1437" ht="15.75" customHeight="1">
      <c r="A1437" s="276"/>
    </row>
    <row r="1438" ht="15.75" customHeight="1">
      <c r="A1438" s="276"/>
    </row>
    <row r="1439" ht="15.75" customHeight="1">
      <c r="A1439" s="276"/>
    </row>
    <row r="1440" ht="15.75" customHeight="1">
      <c r="A1440" s="276"/>
    </row>
    <row r="1441" ht="15.75" customHeight="1">
      <c r="A1441" s="276"/>
    </row>
    <row r="1442" ht="15.75" customHeight="1">
      <c r="A1442" s="276"/>
    </row>
    <row r="1443" ht="15.75" customHeight="1">
      <c r="A1443" s="276"/>
    </row>
    <row r="1444" ht="15.75" customHeight="1">
      <c r="A1444" s="276"/>
    </row>
    <row r="1445" ht="15.75" customHeight="1">
      <c r="A1445" s="276"/>
    </row>
    <row r="1446" ht="15.75" customHeight="1">
      <c r="A1446" s="276"/>
    </row>
    <row r="1447" ht="15.75" customHeight="1">
      <c r="A1447" s="276"/>
    </row>
    <row r="1448" ht="15.75" customHeight="1">
      <c r="A1448" s="276"/>
    </row>
    <row r="1449" ht="15.75" customHeight="1">
      <c r="A1449" s="276"/>
    </row>
    <row r="1450" ht="15.75" customHeight="1">
      <c r="A1450" s="276"/>
    </row>
    <row r="1451" ht="15.75" customHeight="1">
      <c r="A1451" s="276"/>
    </row>
    <row r="1452" ht="15.75" customHeight="1">
      <c r="A1452" s="276"/>
    </row>
    <row r="1453" ht="15.75" customHeight="1">
      <c r="A1453" s="276"/>
    </row>
    <row r="1454" ht="15.75" customHeight="1">
      <c r="A1454" s="276"/>
    </row>
    <row r="1455" ht="15.75" customHeight="1">
      <c r="A1455" s="276"/>
    </row>
    <row r="1456" ht="15.75" customHeight="1">
      <c r="A1456" s="276"/>
    </row>
    <row r="1457" ht="15.75" customHeight="1">
      <c r="A1457" s="276"/>
    </row>
    <row r="1458" ht="15.75" customHeight="1">
      <c r="A1458" s="276"/>
    </row>
    <row r="1459" ht="15.75" customHeight="1">
      <c r="A1459" s="276"/>
    </row>
    <row r="1460" ht="15.75" customHeight="1">
      <c r="A1460" s="276"/>
    </row>
    <row r="1461" ht="15.75" customHeight="1">
      <c r="A1461" s="276"/>
    </row>
    <row r="1462" ht="15.75" customHeight="1">
      <c r="A1462" s="276"/>
    </row>
    <row r="1463" ht="15.75" customHeight="1">
      <c r="A1463" s="276"/>
    </row>
    <row r="1464" ht="15.75" customHeight="1">
      <c r="A1464" s="276"/>
    </row>
    <row r="1465" ht="15.75" customHeight="1">
      <c r="A1465" s="276"/>
    </row>
    <row r="1466" ht="15.75" customHeight="1">
      <c r="A1466" s="276"/>
    </row>
    <row r="1467" ht="15.75" customHeight="1">
      <c r="A1467" s="276"/>
    </row>
    <row r="1468" ht="15.75" customHeight="1">
      <c r="A1468" s="276"/>
    </row>
    <row r="1469" ht="15.75" customHeight="1">
      <c r="A1469" s="276"/>
    </row>
    <row r="1470" ht="15.75" customHeight="1">
      <c r="A1470" s="276"/>
    </row>
    <row r="1471" ht="15.75" customHeight="1">
      <c r="A1471" s="276"/>
    </row>
    <row r="1472" ht="15.75" customHeight="1">
      <c r="A1472" s="276"/>
    </row>
    <row r="1473" ht="15.75" customHeight="1">
      <c r="A1473" s="276"/>
    </row>
    <row r="1474" ht="15.75" customHeight="1">
      <c r="A1474" s="276"/>
    </row>
    <row r="1475" ht="15.75" customHeight="1">
      <c r="A1475" s="276"/>
    </row>
    <row r="1476" ht="15.75" customHeight="1">
      <c r="A1476" s="276"/>
    </row>
    <row r="1477" ht="15.75" customHeight="1">
      <c r="A1477" s="276"/>
    </row>
    <row r="1478" ht="15.75" customHeight="1">
      <c r="A1478" s="276"/>
    </row>
    <row r="1479" ht="15.75" customHeight="1">
      <c r="A1479" s="276"/>
    </row>
    <row r="1480" ht="15.75" customHeight="1">
      <c r="A1480" s="276"/>
    </row>
    <row r="1481" ht="15.75" customHeight="1">
      <c r="A1481" s="276"/>
    </row>
    <row r="1482" ht="15.75" customHeight="1">
      <c r="A1482" s="276"/>
    </row>
    <row r="1483" ht="15.75" customHeight="1">
      <c r="A1483" s="276"/>
    </row>
    <row r="1484" ht="15.75" customHeight="1">
      <c r="A1484" s="276"/>
    </row>
    <row r="1485" ht="15.75" customHeight="1">
      <c r="A1485" s="276"/>
    </row>
    <row r="1486" ht="15.75" customHeight="1">
      <c r="A1486" s="276"/>
    </row>
    <row r="1487" ht="15.75" customHeight="1">
      <c r="A1487" s="276"/>
    </row>
    <row r="1488" ht="15.75" customHeight="1">
      <c r="A1488" s="276"/>
    </row>
    <row r="1489" ht="15.75" customHeight="1">
      <c r="A1489" s="276"/>
    </row>
    <row r="1490" ht="15.75" customHeight="1">
      <c r="A1490" s="276"/>
    </row>
    <row r="1491" ht="15.75" customHeight="1">
      <c r="A1491" s="276"/>
    </row>
    <row r="1492" ht="15.75" customHeight="1">
      <c r="A1492" s="276"/>
    </row>
    <row r="1493" ht="15.75" customHeight="1">
      <c r="A1493" s="276"/>
    </row>
    <row r="1494" ht="15.75" customHeight="1">
      <c r="A1494" s="276"/>
    </row>
    <row r="1495" ht="15.75" customHeight="1">
      <c r="A1495" s="276"/>
    </row>
    <row r="1496" ht="15.75" customHeight="1">
      <c r="A1496" s="276"/>
    </row>
    <row r="1497" ht="15.75" customHeight="1">
      <c r="A1497" s="276"/>
    </row>
    <row r="1498" ht="15.75" customHeight="1">
      <c r="A1498" s="276"/>
    </row>
    <row r="1499" ht="15.75" customHeight="1">
      <c r="A1499" s="276"/>
    </row>
    <row r="1500" ht="15.75" customHeight="1">
      <c r="A1500" s="276"/>
    </row>
    <row r="1501" ht="15.75" customHeight="1">
      <c r="A1501" s="276"/>
    </row>
    <row r="1502" ht="15.75" customHeight="1">
      <c r="A1502" s="276"/>
    </row>
    <row r="1503" ht="15.75" customHeight="1">
      <c r="A1503" s="276"/>
    </row>
    <row r="1504" ht="15.75" customHeight="1">
      <c r="A1504" s="276"/>
    </row>
    <row r="1505" ht="15.75" customHeight="1">
      <c r="A1505" s="276"/>
    </row>
    <row r="1506" ht="15.75" customHeight="1">
      <c r="A1506" s="276"/>
    </row>
    <row r="1507" ht="15.75" customHeight="1">
      <c r="A1507" s="276"/>
    </row>
    <row r="1508" ht="15.75" customHeight="1">
      <c r="A1508" s="276"/>
    </row>
    <row r="1509" ht="15.75" customHeight="1">
      <c r="A1509" s="276"/>
    </row>
    <row r="1510" ht="15.75" customHeight="1">
      <c r="A1510" s="276"/>
    </row>
    <row r="1511" ht="15.75" customHeight="1">
      <c r="A1511" s="276"/>
    </row>
    <row r="1512" ht="15.75" customHeight="1">
      <c r="A1512" s="276"/>
    </row>
    <row r="1513" ht="15.75" customHeight="1">
      <c r="A1513" s="276"/>
    </row>
    <row r="1514" ht="15.75" customHeight="1">
      <c r="A1514" s="276"/>
    </row>
    <row r="1515" ht="15.75" customHeight="1">
      <c r="A1515" s="276"/>
    </row>
    <row r="1516" ht="15.75" customHeight="1">
      <c r="A1516" s="276"/>
    </row>
    <row r="1517" ht="15.75" customHeight="1">
      <c r="A1517" s="276"/>
    </row>
    <row r="1518" ht="15.75" customHeight="1">
      <c r="A1518" s="276"/>
    </row>
    <row r="1519" ht="15.75" customHeight="1">
      <c r="A1519" s="276"/>
    </row>
    <row r="1520" ht="15.75" customHeight="1">
      <c r="A1520" s="276"/>
    </row>
    <row r="1521" ht="15.75" customHeight="1">
      <c r="A1521" s="276"/>
    </row>
    <row r="1522" ht="15.75" customHeight="1">
      <c r="A1522" s="276"/>
    </row>
    <row r="1523" ht="15.75" customHeight="1">
      <c r="A1523" s="276"/>
    </row>
    <row r="1524" ht="15.75" customHeight="1">
      <c r="A1524" s="276"/>
    </row>
    <row r="1525" ht="15.75" customHeight="1">
      <c r="A1525" s="276"/>
    </row>
    <row r="1526" ht="15.75" customHeight="1">
      <c r="A1526" s="276"/>
    </row>
    <row r="1527" ht="15.75" customHeight="1">
      <c r="A1527" s="276"/>
    </row>
    <row r="1528" ht="15.75" customHeight="1">
      <c r="A1528" s="276"/>
    </row>
    <row r="1529" ht="15.75" customHeight="1">
      <c r="A1529" s="276"/>
    </row>
    <row r="1530" ht="15.75" customHeight="1">
      <c r="A1530" s="276"/>
    </row>
    <row r="1531" ht="15.75" customHeight="1">
      <c r="A1531" s="276"/>
    </row>
    <row r="1532" ht="15.75" customHeight="1">
      <c r="A1532" s="276"/>
    </row>
    <row r="1533" ht="15.75" customHeight="1">
      <c r="A1533" s="276"/>
    </row>
    <row r="1534" ht="15.75" customHeight="1">
      <c r="A1534" s="276"/>
    </row>
    <row r="1535" ht="15.75" customHeight="1">
      <c r="A1535" s="276"/>
    </row>
    <row r="1536" ht="15.75" customHeight="1">
      <c r="A1536" s="276"/>
    </row>
    <row r="1537" ht="15.75" customHeight="1">
      <c r="A1537" s="276"/>
    </row>
    <row r="1538" ht="15.75" customHeight="1">
      <c r="A1538" s="276"/>
    </row>
    <row r="1539" ht="15.75" customHeight="1">
      <c r="A1539" s="276"/>
    </row>
    <row r="1540" ht="15.75" customHeight="1">
      <c r="A1540" s="276"/>
    </row>
    <row r="1541" ht="15.75" customHeight="1">
      <c r="A1541" s="276"/>
    </row>
    <row r="1542" ht="15.75" customHeight="1">
      <c r="A1542" s="276"/>
    </row>
    <row r="1543" ht="15.75" customHeight="1">
      <c r="A1543" s="276"/>
    </row>
    <row r="1544" ht="15.75" customHeight="1">
      <c r="A1544" s="276"/>
    </row>
    <row r="1545" ht="15.75" customHeight="1">
      <c r="A1545" s="276"/>
    </row>
    <row r="1546" ht="15.75" customHeight="1">
      <c r="A1546" s="276"/>
    </row>
    <row r="1547" ht="15.75" customHeight="1">
      <c r="A1547" s="276"/>
    </row>
    <row r="1548" ht="15.75" customHeight="1">
      <c r="A1548" s="276"/>
    </row>
    <row r="1549" ht="15.75" customHeight="1">
      <c r="A1549" s="276"/>
    </row>
    <row r="1550" ht="15.75" customHeight="1">
      <c r="A1550" s="276"/>
    </row>
    <row r="1551" ht="15.75" customHeight="1">
      <c r="A1551" s="276"/>
    </row>
    <row r="1552" ht="15.75" customHeight="1">
      <c r="A1552" s="276"/>
    </row>
    <row r="1553" ht="15.75" customHeight="1">
      <c r="A1553" s="276"/>
    </row>
    <row r="1554" ht="15.75" customHeight="1">
      <c r="A1554" s="276"/>
    </row>
    <row r="1555" ht="15.75" customHeight="1">
      <c r="A1555" s="276"/>
    </row>
    <row r="1556" ht="15.75" customHeight="1">
      <c r="A1556" s="276"/>
    </row>
    <row r="1557" ht="15.75" customHeight="1">
      <c r="A1557" s="276"/>
    </row>
    <row r="1558" ht="15.75" customHeight="1">
      <c r="A1558" s="276"/>
    </row>
    <row r="1559" ht="15.75" customHeight="1">
      <c r="A1559" s="276"/>
    </row>
    <row r="1560" ht="15.75" customHeight="1">
      <c r="A1560" s="276"/>
    </row>
    <row r="1561" ht="15.75" customHeight="1">
      <c r="A1561" s="276"/>
    </row>
    <row r="1562" ht="15.75" customHeight="1">
      <c r="A1562" s="276"/>
    </row>
    <row r="1563" ht="15.75" customHeight="1">
      <c r="A1563" s="276"/>
    </row>
    <row r="1564" ht="15.75" customHeight="1">
      <c r="A1564" s="276"/>
    </row>
    <row r="1565" ht="15.75" customHeight="1">
      <c r="A1565" s="276"/>
    </row>
    <row r="1566" ht="15.75" customHeight="1">
      <c r="A1566" s="276"/>
    </row>
    <row r="1567" ht="15.75" customHeight="1">
      <c r="A1567" s="276"/>
    </row>
    <row r="1568" ht="15.75" customHeight="1">
      <c r="A1568" s="276"/>
    </row>
    <row r="1569" ht="15.75" customHeight="1">
      <c r="A1569" s="276"/>
    </row>
    <row r="1570" ht="15.75" customHeight="1">
      <c r="A1570" s="276"/>
    </row>
    <row r="1571" ht="15.75" customHeight="1">
      <c r="A1571" s="276"/>
    </row>
    <row r="1572" ht="15.75" customHeight="1">
      <c r="A1572" s="276"/>
    </row>
    <row r="1573" ht="15.75" customHeight="1">
      <c r="A1573" s="276"/>
    </row>
    <row r="1574" ht="15.75" customHeight="1">
      <c r="A1574" s="276"/>
    </row>
    <row r="1575" ht="15.75" customHeight="1">
      <c r="A1575" s="276"/>
    </row>
    <row r="1576" ht="15.75" customHeight="1">
      <c r="A1576" s="276"/>
    </row>
    <row r="1577" ht="15.75" customHeight="1">
      <c r="A1577" s="276"/>
    </row>
    <row r="1578" ht="15.75" customHeight="1">
      <c r="A1578" s="276"/>
    </row>
    <row r="1579" ht="15.75" customHeight="1">
      <c r="A1579" s="276"/>
    </row>
    <row r="1580" ht="15.75" customHeight="1">
      <c r="A1580" s="276"/>
    </row>
    <row r="1581" ht="15.75" customHeight="1">
      <c r="A1581" s="276"/>
    </row>
    <row r="1582" ht="15.75" customHeight="1">
      <c r="A1582" s="276"/>
    </row>
    <row r="1583" ht="15.75" customHeight="1">
      <c r="A1583" s="276"/>
    </row>
    <row r="1584" ht="15.75" customHeight="1">
      <c r="A1584" s="276"/>
    </row>
    <row r="1585" ht="15.75" customHeight="1">
      <c r="A1585" s="276"/>
    </row>
    <row r="1586" ht="15.75" customHeight="1">
      <c r="A1586" s="276"/>
    </row>
    <row r="1587" ht="15.75" customHeight="1">
      <c r="A1587" s="276"/>
    </row>
    <row r="1588" ht="15.75" customHeight="1">
      <c r="A1588" s="276"/>
    </row>
    <row r="1589" ht="15.75" customHeight="1">
      <c r="A1589" s="276"/>
    </row>
    <row r="1590" ht="15.75" customHeight="1">
      <c r="A1590" s="276"/>
    </row>
    <row r="1591" ht="15.75" customHeight="1">
      <c r="A1591" s="276"/>
    </row>
    <row r="1592" ht="15.75" customHeight="1">
      <c r="A1592" s="276"/>
    </row>
    <row r="1593" ht="15.75" customHeight="1">
      <c r="A1593" s="276"/>
    </row>
    <row r="1594" ht="15.75" customHeight="1">
      <c r="A1594" s="276"/>
    </row>
    <row r="1595" ht="15.75" customHeight="1">
      <c r="A1595" s="276"/>
    </row>
    <row r="1596" ht="15.75" customHeight="1">
      <c r="A1596" s="276"/>
    </row>
    <row r="1597" ht="15.75" customHeight="1">
      <c r="A1597" s="276"/>
    </row>
    <row r="1598" ht="15.75" customHeight="1">
      <c r="A1598" s="276"/>
    </row>
    <row r="1599" ht="15.75" customHeight="1">
      <c r="A1599" s="276"/>
    </row>
    <row r="1600" ht="15.75" customHeight="1">
      <c r="A1600" s="276"/>
    </row>
    <row r="1601" ht="15.75" customHeight="1">
      <c r="A1601" s="276"/>
    </row>
    <row r="1602" ht="15.75" customHeight="1">
      <c r="A1602" s="276"/>
    </row>
    <row r="1603" ht="15.75" customHeight="1">
      <c r="A1603" s="276"/>
    </row>
    <row r="1604" ht="15.75" customHeight="1">
      <c r="A1604" s="276"/>
    </row>
    <row r="1605" ht="15.75" customHeight="1">
      <c r="A1605" s="276"/>
    </row>
    <row r="1606" ht="15.75" customHeight="1">
      <c r="A1606" s="276"/>
    </row>
    <row r="1607" ht="15.75" customHeight="1">
      <c r="A1607" s="276"/>
    </row>
    <row r="1608" ht="15.75" customHeight="1">
      <c r="A1608" s="276"/>
    </row>
    <row r="1609" ht="15.75" customHeight="1">
      <c r="A1609" s="276"/>
    </row>
    <row r="1610" ht="15.75" customHeight="1">
      <c r="A1610" s="276"/>
    </row>
    <row r="1611" ht="15.75" customHeight="1">
      <c r="A1611" s="276"/>
    </row>
    <row r="1612" ht="15.75" customHeight="1">
      <c r="A1612" s="276"/>
    </row>
    <row r="1613" ht="15.75" customHeight="1">
      <c r="A1613" s="276"/>
    </row>
    <row r="1614" ht="15.75" customHeight="1">
      <c r="A1614" s="276"/>
    </row>
    <row r="1615" ht="15.75" customHeight="1">
      <c r="A1615" s="276"/>
    </row>
    <row r="1616" ht="15.75" customHeight="1">
      <c r="A1616" s="276"/>
    </row>
    <row r="1617" ht="15.75" customHeight="1">
      <c r="A1617" s="276"/>
    </row>
    <row r="1618" ht="15.75" customHeight="1">
      <c r="A1618" s="276"/>
    </row>
    <row r="1619" ht="15.75" customHeight="1">
      <c r="A1619" s="276"/>
    </row>
    <row r="1620" ht="15.75" customHeight="1">
      <c r="A1620" s="276"/>
    </row>
    <row r="1621" ht="15.75" customHeight="1">
      <c r="A1621" s="276"/>
    </row>
    <row r="1622" ht="15.75" customHeight="1">
      <c r="A1622" s="276"/>
    </row>
    <row r="1623" ht="15.75" customHeight="1">
      <c r="A1623" s="276"/>
    </row>
    <row r="1624" ht="15.75" customHeight="1">
      <c r="A1624" s="276"/>
    </row>
    <row r="1625" ht="15.75" customHeight="1">
      <c r="A1625" s="276"/>
    </row>
    <row r="1626" ht="15.75" customHeight="1">
      <c r="A1626" s="276"/>
    </row>
    <row r="1627" ht="15.75" customHeight="1">
      <c r="A1627" s="276"/>
    </row>
    <row r="1628" ht="15.75" customHeight="1">
      <c r="A1628" s="276"/>
    </row>
    <row r="1629" ht="15.75" customHeight="1">
      <c r="A1629" s="276"/>
    </row>
    <row r="1630" ht="15.75" customHeight="1">
      <c r="A1630" s="276"/>
    </row>
    <row r="1631" ht="15.75" customHeight="1">
      <c r="A1631" s="276"/>
    </row>
    <row r="1632" ht="15.75" customHeight="1">
      <c r="A1632" s="276"/>
    </row>
    <row r="1633" ht="15.75" customHeight="1">
      <c r="A1633" s="276"/>
    </row>
    <row r="1634" ht="15.75" customHeight="1">
      <c r="A1634" s="276"/>
    </row>
    <row r="1635" ht="15.75" customHeight="1">
      <c r="A1635" s="276"/>
    </row>
    <row r="1636" ht="15.75" customHeight="1">
      <c r="A1636" s="276"/>
    </row>
    <row r="1637" ht="15.75" customHeight="1">
      <c r="A1637" s="276"/>
    </row>
    <row r="1638" ht="15.75" customHeight="1">
      <c r="A1638" s="276"/>
    </row>
    <row r="1639" ht="15.75" customHeight="1">
      <c r="A1639" s="276"/>
    </row>
    <row r="1640" ht="15.75" customHeight="1">
      <c r="A1640" s="276"/>
    </row>
    <row r="1641" ht="15.75" customHeight="1">
      <c r="A1641" s="276"/>
    </row>
    <row r="1642" ht="15.75" customHeight="1">
      <c r="A1642" s="276"/>
    </row>
    <row r="1643" ht="15.75" customHeight="1">
      <c r="A1643" s="276"/>
    </row>
    <row r="1644" ht="15.75" customHeight="1">
      <c r="A1644" s="276"/>
    </row>
    <row r="1645" ht="15.75" customHeight="1">
      <c r="A1645" s="276"/>
    </row>
    <row r="1646" ht="15.75" customHeight="1">
      <c r="A1646" s="276"/>
    </row>
    <row r="1647" ht="15.75" customHeight="1">
      <c r="A1647" s="276"/>
    </row>
    <row r="1648" ht="15.75" customHeight="1">
      <c r="A1648" s="276"/>
    </row>
    <row r="1649" ht="15.75" customHeight="1">
      <c r="A1649" s="276"/>
    </row>
    <row r="1650" ht="15.75" customHeight="1">
      <c r="A1650" s="276"/>
    </row>
    <row r="1651" ht="15.75" customHeight="1">
      <c r="A1651" s="276"/>
    </row>
    <row r="1652" ht="15.75" customHeight="1">
      <c r="A1652" s="276"/>
    </row>
    <row r="1653" ht="15.75" customHeight="1">
      <c r="A1653" s="276"/>
    </row>
    <row r="1654" ht="15.75" customHeight="1">
      <c r="A1654" s="276"/>
    </row>
    <row r="1655" ht="15.75" customHeight="1">
      <c r="A1655" s="276"/>
    </row>
    <row r="1656" ht="15.75" customHeight="1">
      <c r="A1656" s="276"/>
    </row>
    <row r="1657" ht="15.75" customHeight="1">
      <c r="A1657" s="276"/>
    </row>
    <row r="1658" ht="15.75" customHeight="1">
      <c r="A1658" s="276"/>
    </row>
    <row r="1659" ht="15.75" customHeight="1">
      <c r="A1659" s="276"/>
    </row>
    <row r="1660" ht="15.75" customHeight="1">
      <c r="A1660" s="276"/>
    </row>
    <row r="1661" ht="15.75" customHeight="1">
      <c r="A1661" s="276"/>
    </row>
    <row r="1662" ht="15.75" customHeight="1">
      <c r="A1662" s="276"/>
    </row>
    <row r="1663" ht="15.75" customHeight="1">
      <c r="A1663" s="276"/>
    </row>
    <row r="1664" ht="15.75" customHeight="1">
      <c r="A1664" s="276"/>
    </row>
    <row r="1665" ht="15.75" customHeight="1">
      <c r="A1665" s="276"/>
    </row>
    <row r="1666" ht="15.75" customHeight="1">
      <c r="A1666" s="276"/>
    </row>
    <row r="1667" ht="15.75" customHeight="1">
      <c r="A1667" s="276"/>
    </row>
    <row r="1668" ht="15.75" customHeight="1">
      <c r="A1668" s="276"/>
    </row>
    <row r="1669" ht="15.75" customHeight="1">
      <c r="A1669" s="276"/>
    </row>
    <row r="1670" ht="15.75" customHeight="1">
      <c r="A1670" s="276"/>
    </row>
    <row r="1671" ht="15.75" customHeight="1">
      <c r="A1671" s="276"/>
    </row>
    <row r="1672" ht="15.75" customHeight="1">
      <c r="A1672" s="276"/>
    </row>
    <row r="1673" ht="15.75" customHeight="1">
      <c r="A1673" s="276"/>
    </row>
    <row r="1674" ht="15.75" customHeight="1">
      <c r="A1674" s="276"/>
    </row>
    <row r="1675" ht="15.75" customHeight="1">
      <c r="A1675" s="276"/>
    </row>
    <row r="1676" ht="15.75" customHeight="1">
      <c r="A1676" s="276"/>
    </row>
    <row r="1677" ht="15.75" customHeight="1">
      <c r="A1677" s="276"/>
    </row>
    <row r="1678" ht="15.75" customHeight="1">
      <c r="A1678" s="276"/>
    </row>
    <row r="1679" ht="15.75" customHeight="1">
      <c r="A1679" s="276"/>
    </row>
    <row r="1680" ht="15.75" customHeight="1">
      <c r="A1680" s="276"/>
    </row>
    <row r="1681" ht="15.75" customHeight="1">
      <c r="A1681" s="276"/>
    </row>
    <row r="1682" ht="15.75" customHeight="1">
      <c r="A1682" s="276"/>
    </row>
    <row r="1683" ht="15.75" customHeight="1">
      <c r="A1683" s="276"/>
    </row>
    <row r="1684" ht="15.75" customHeight="1">
      <c r="A1684" s="276"/>
    </row>
    <row r="1685" ht="15.75" customHeight="1">
      <c r="A1685" s="276"/>
    </row>
    <row r="1686" ht="15.75" customHeight="1">
      <c r="A1686" s="276"/>
    </row>
    <row r="1687" ht="15.75" customHeight="1">
      <c r="A1687" s="276"/>
    </row>
    <row r="1688" ht="15.75" customHeight="1">
      <c r="A1688" s="276"/>
    </row>
    <row r="1689" ht="15.75" customHeight="1">
      <c r="A1689" s="276"/>
    </row>
    <row r="1690" ht="15.75" customHeight="1">
      <c r="A1690" s="276"/>
    </row>
    <row r="1691" ht="15.75" customHeight="1">
      <c r="A1691" s="276"/>
    </row>
    <row r="1692" ht="15.75" customHeight="1">
      <c r="A1692" s="276"/>
    </row>
    <row r="1693" ht="15.75" customHeight="1">
      <c r="A1693" s="276"/>
    </row>
    <row r="1694" ht="15.75" customHeight="1">
      <c r="A1694" s="276"/>
    </row>
    <row r="1695" ht="15.75" customHeight="1">
      <c r="A1695" s="276"/>
    </row>
    <row r="1696" ht="15.75" customHeight="1">
      <c r="A1696" s="276"/>
    </row>
    <row r="1697" ht="15.75" customHeight="1">
      <c r="A1697" s="276"/>
    </row>
    <row r="1698" ht="15.75" customHeight="1">
      <c r="A1698" s="276"/>
    </row>
    <row r="1699" ht="15.75" customHeight="1">
      <c r="A1699" s="276"/>
    </row>
    <row r="1700" ht="15.75" customHeight="1">
      <c r="A1700" s="276"/>
    </row>
    <row r="1701" ht="15.75" customHeight="1">
      <c r="A1701" s="276"/>
    </row>
    <row r="1702" ht="15.75" customHeight="1">
      <c r="A1702" s="276"/>
    </row>
    <row r="1703" ht="15.75" customHeight="1">
      <c r="A1703" s="276"/>
    </row>
    <row r="1704" ht="15.75" customHeight="1">
      <c r="A1704" s="276"/>
    </row>
    <row r="1705" ht="15.75" customHeight="1">
      <c r="A1705" s="276"/>
    </row>
    <row r="1706" ht="15.75" customHeight="1">
      <c r="A1706" s="276"/>
    </row>
    <row r="1707" ht="15.75" customHeight="1">
      <c r="A1707" s="276"/>
    </row>
    <row r="1708" ht="15.75" customHeight="1">
      <c r="A1708" s="276"/>
    </row>
    <row r="1709" ht="15.75" customHeight="1">
      <c r="A1709" s="276"/>
    </row>
    <row r="1710" ht="15.75" customHeight="1">
      <c r="A1710" s="276"/>
    </row>
    <row r="1711" ht="15.75" customHeight="1">
      <c r="A1711" s="276"/>
    </row>
    <row r="1712" ht="15.75" customHeight="1">
      <c r="A1712" s="276"/>
    </row>
    <row r="1713" ht="15.75" customHeight="1">
      <c r="A1713" s="276"/>
    </row>
    <row r="1714" ht="15.75" customHeight="1">
      <c r="A1714" s="276"/>
    </row>
    <row r="1715" ht="15.75" customHeight="1">
      <c r="A1715" s="276"/>
    </row>
    <row r="1716" ht="15.75" customHeight="1">
      <c r="A1716" s="276"/>
    </row>
    <row r="1717" ht="15.75" customHeight="1">
      <c r="A1717" s="276"/>
    </row>
    <row r="1718" ht="15.75" customHeight="1">
      <c r="A1718" s="276"/>
    </row>
    <row r="1719" ht="15.75" customHeight="1">
      <c r="A1719" s="276"/>
    </row>
    <row r="1720" ht="15.75" customHeight="1">
      <c r="A1720" s="276"/>
    </row>
    <row r="1721" ht="15.75" customHeight="1">
      <c r="A1721" s="276"/>
    </row>
    <row r="1722" ht="15.75" customHeight="1">
      <c r="A1722" s="276"/>
    </row>
    <row r="1723" ht="15.75" customHeight="1">
      <c r="A1723" s="276"/>
    </row>
    <row r="1724" ht="15.75" customHeight="1">
      <c r="A1724" s="276"/>
    </row>
    <row r="1725" ht="15.75" customHeight="1">
      <c r="A1725" s="276"/>
    </row>
    <row r="1726" ht="15.75" customHeight="1">
      <c r="A1726" s="276"/>
    </row>
    <row r="1727" ht="15.75" customHeight="1">
      <c r="A1727" s="276"/>
    </row>
    <row r="1728" ht="15.75" customHeight="1">
      <c r="A1728" s="276"/>
    </row>
    <row r="1729" ht="15.75" customHeight="1">
      <c r="A1729" s="276"/>
    </row>
    <row r="1730" ht="15.75" customHeight="1">
      <c r="A1730" s="276"/>
    </row>
    <row r="1731" ht="15.75" customHeight="1">
      <c r="A1731" s="276"/>
    </row>
    <row r="1732" ht="15.75" customHeight="1">
      <c r="A1732" s="276"/>
    </row>
    <row r="1733" ht="15.75" customHeight="1">
      <c r="A1733" s="276"/>
    </row>
    <row r="1734" ht="15.75" customHeight="1">
      <c r="A1734" s="276"/>
    </row>
    <row r="1735" ht="15.75" customHeight="1">
      <c r="A1735" s="276"/>
    </row>
    <row r="1736" ht="15.75" customHeight="1">
      <c r="A1736" s="276"/>
    </row>
    <row r="1737" ht="15.75" customHeight="1">
      <c r="A1737" s="276"/>
    </row>
    <row r="1738" ht="15.75" customHeight="1">
      <c r="A1738" s="276"/>
    </row>
    <row r="1739" ht="15.75" customHeight="1">
      <c r="A1739" s="276"/>
    </row>
    <row r="1740" ht="15.75" customHeight="1">
      <c r="A1740" s="276"/>
    </row>
    <row r="1741" ht="15.75" customHeight="1">
      <c r="A1741" s="276"/>
    </row>
    <row r="1742" ht="15.75" customHeight="1">
      <c r="A1742" s="276"/>
    </row>
    <row r="1743" ht="15.75" customHeight="1">
      <c r="A1743" s="276"/>
    </row>
    <row r="1744" ht="15.75" customHeight="1">
      <c r="A1744" s="276"/>
    </row>
    <row r="1745" ht="15.75" customHeight="1">
      <c r="A1745" s="276"/>
    </row>
    <row r="1746" ht="15.75" customHeight="1">
      <c r="A1746" s="276"/>
    </row>
    <row r="1747" ht="15.75" customHeight="1">
      <c r="A1747" s="276"/>
    </row>
    <row r="1748" ht="15.75" customHeight="1">
      <c r="A1748" s="276"/>
    </row>
    <row r="1749" ht="15.75" customHeight="1">
      <c r="A1749" s="276"/>
    </row>
    <row r="1750" ht="15.75" customHeight="1">
      <c r="A1750" s="276"/>
    </row>
    <row r="1751" ht="15.75" customHeight="1">
      <c r="A1751" s="276"/>
    </row>
    <row r="1752" ht="15.75" customHeight="1">
      <c r="A1752" s="276"/>
    </row>
    <row r="1753" ht="15.75" customHeight="1">
      <c r="A1753" s="276"/>
    </row>
    <row r="1754" ht="15.75" customHeight="1">
      <c r="A1754" s="276"/>
    </row>
    <row r="1755" ht="15.75" customHeight="1">
      <c r="A1755" s="276"/>
    </row>
    <row r="1756" ht="15.75" customHeight="1">
      <c r="A1756" s="276"/>
    </row>
    <row r="1757" ht="15.75" customHeight="1">
      <c r="A1757" s="276"/>
    </row>
    <row r="1758" ht="15.75" customHeight="1">
      <c r="A1758" s="276"/>
    </row>
    <row r="1759" ht="15.75" customHeight="1">
      <c r="A1759" s="276"/>
    </row>
    <row r="1760" ht="15.75" customHeight="1">
      <c r="A1760" s="276"/>
    </row>
    <row r="1761" ht="15.75" customHeight="1">
      <c r="A1761" s="276"/>
    </row>
    <row r="1762" ht="15.75" customHeight="1">
      <c r="A1762" s="276"/>
    </row>
    <row r="1763" ht="15.75" customHeight="1">
      <c r="A1763" s="276"/>
    </row>
    <row r="1764" ht="15.75" customHeight="1">
      <c r="A1764" s="276"/>
    </row>
    <row r="1765" ht="15.75" customHeight="1">
      <c r="A1765" s="276"/>
    </row>
    <row r="1766" ht="15.75" customHeight="1">
      <c r="A1766" s="276"/>
    </row>
    <row r="1767" ht="15.75" customHeight="1">
      <c r="A1767" s="276"/>
    </row>
    <row r="1768" ht="15.75" customHeight="1">
      <c r="A1768" s="276"/>
    </row>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sheetData>
  <mergeCells count="2">
    <mergeCell ref="J295:L295"/>
    <mergeCell ref="F295:H295"/>
  </mergeCells>
  <printOptions/>
  <pageMargins left="0.25" right="0.25" top="0.69" bottom="1" header="0.5" footer="0.5"/>
  <pageSetup horizontalDpi="600" verticalDpi="600" orientation="portrait" paperSize="9" scale="65" r:id="rId4"/>
  <rowBreaks count="5" manualBreakCount="5">
    <brk id="66" max="255" man="1"/>
    <brk id="124" max="255" man="1"/>
    <brk id="172" max="255" man="1"/>
    <brk id="231" max="255" man="1"/>
    <brk id="28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cp:lastPrinted>2007-11-27T03:35:59Z</cp:lastPrinted>
  <dcterms:created xsi:type="dcterms:W3CDTF">2003-04-25T08:03:48Z</dcterms:created>
  <dcterms:modified xsi:type="dcterms:W3CDTF">2007-11-30T09:24:34Z</dcterms:modified>
  <cp:category/>
  <cp:version/>
  <cp:contentType/>
  <cp:contentStatus/>
</cp:coreProperties>
</file>